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hwanthberi/Downloads/"/>
    </mc:Choice>
  </mc:AlternateContent>
  <xr:revisionPtr revIDLastSave="0" documentId="8_{BE0AEE38-DEE3-6E46-90B7-A946903EFF41}" xr6:coauthVersionLast="47" xr6:coauthVersionMax="47" xr10:uidLastSave="{00000000-0000-0000-0000-000000000000}"/>
  <bookViews>
    <workbookView xWindow="3500" yWindow="1240" windowWidth="25900" windowHeight="16580" xr2:uid="{281989A4-BE03-674A-A04E-7620553D21A0}"/>
  </bookViews>
  <sheets>
    <sheet name="sheet1_internal_trades" sheetId="1" r:id="rId1"/>
    <sheet name="sheet2_counterparty_trades" sheetId="3" r:id="rId2"/>
    <sheet name="Sheet1" sheetId="2" r:id="rId3"/>
  </sheets>
  <definedNames>
    <definedName name="_xlnm._FilterDatabase" localSheetId="0" hidden="1">sheet1_internal_trades!$A$1:$K$1001</definedName>
    <definedName name="ExternalData_1" localSheetId="1" hidden="1">sheet2_counterparty_trades!$A$1:$G$1001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7D892-B197-2748-95B4-4B8E20CE3928}" keepAlive="1" name="Query - sheet2_counterparty_trades" description="Connection to the 'sheet2_counterparty_trades' query in the workbook." type="5" refreshedVersion="8" background="1" saveData="1">
    <dbPr connection="Provider=Microsoft.Mashup.OleDb.1;Data Source=$Workbook$;Location=sheet2_counterparty_trades;Extended Properties=&quot;&quot;" command="SELECT * FROM [sheet2_counterparty_trades]"/>
  </connection>
</connections>
</file>

<file path=xl/sharedStrings.xml><?xml version="1.0" encoding="utf-8"?>
<sst xmlns="http://schemas.openxmlformats.org/spreadsheetml/2006/main" count="8018" uniqueCount="2018">
  <si>
    <t>Trade ID</t>
  </si>
  <si>
    <t>Trade Date</t>
  </si>
  <si>
    <t>Security</t>
  </si>
  <si>
    <t>Side</t>
  </si>
  <si>
    <t>Quantity</t>
  </si>
  <si>
    <t>Price</t>
  </si>
  <si>
    <t>Counterparty</t>
  </si>
  <si>
    <t>T0001</t>
  </si>
  <si>
    <t>GOOGL</t>
  </si>
  <si>
    <t>Sell</t>
  </si>
  <si>
    <t>CP0001</t>
  </si>
  <si>
    <t>T0002</t>
  </si>
  <si>
    <t>TSLA</t>
  </si>
  <si>
    <t>Buy</t>
  </si>
  <si>
    <t>CP0002</t>
  </si>
  <si>
    <t>T0003</t>
  </si>
  <si>
    <t>MSFT</t>
  </si>
  <si>
    <t>CP0003</t>
  </si>
  <si>
    <t>T0004</t>
  </si>
  <si>
    <t>AAPL</t>
  </si>
  <si>
    <t>CP0004</t>
  </si>
  <si>
    <t>T0005</t>
  </si>
  <si>
    <t>CP0005</t>
  </si>
  <si>
    <t>T0006</t>
  </si>
  <si>
    <t>CP0006</t>
  </si>
  <si>
    <t>T0007</t>
  </si>
  <si>
    <t>CP0007</t>
  </si>
  <si>
    <t>T0008</t>
  </si>
  <si>
    <t>CP0008</t>
  </si>
  <si>
    <t>T0009</t>
  </si>
  <si>
    <t>CP0009</t>
  </si>
  <si>
    <t>T0010</t>
  </si>
  <si>
    <t>CP0010</t>
  </si>
  <si>
    <t>T0011</t>
  </si>
  <si>
    <t>CP0011</t>
  </si>
  <si>
    <t>T0012</t>
  </si>
  <si>
    <t>CP0012</t>
  </si>
  <si>
    <t>T0013</t>
  </si>
  <si>
    <t>CP0013</t>
  </si>
  <si>
    <t>T0014</t>
  </si>
  <si>
    <t>CP0014</t>
  </si>
  <si>
    <t>T0015</t>
  </si>
  <si>
    <t>CP0015</t>
  </si>
  <si>
    <t>T0016</t>
  </si>
  <si>
    <t>CP0016</t>
  </si>
  <si>
    <t>T0017</t>
  </si>
  <si>
    <t>CP0017</t>
  </si>
  <si>
    <t>T0018</t>
  </si>
  <si>
    <t>CP0018</t>
  </si>
  <si>
    <t>T0019</t>
  </si>
  <si>
    <t>CP0019</t>
  </si>
  <si>
    <t>T0020</t>
  </si>
  <si>
    <t>CP0020</t>
  </si>
  <si>
    <t>T0021</t>
  </si>
  <si>
    <t>CP0021</t>
  </si>
  <si>
    <t>T0022</t>
  </si>
  <si>
    <t>CP0022</t>
  </si>
  <si>
    <t>T0023</t>
  </si>
  <si>
    <t>CP0023</t>
  </si>
  <si>
    <t>T0024</t>
  </si>
  <si>
    <t>CP0024</t>
  </si>
  <si>
    <t>T0025</t>
  </si>
  <si>
    <t>CP0025</t>
  </si>
  <si>
    <t>T0026</t>
  </si>
  <si>
    <t>CP0026</t>
  </si>
  <si>
    <t>T0027</t>
  </si>
  <si>
    <t>CP0027</t>
  </si>
  <si>
    <t>T0028</t>
  </si>
  <si>
    <t>CP0028</t>
  </si>
  <si>
    <t>T0029</t>
  </si>
  <si>
    <t>CP0029</t>
  </si>
  <si>
    <t>T0030</t>
  </si>
  <si>
    <t>CP0030</t>
  </si>
  <si>
    <t>T0031</t>
  </si>
  <si>
    <t>CP0031</t>
  </si>
  <si>
    <t>T0032</t>
  </si>
  <si>
    <t>CP0032</t>
  </si>
  <si>
    <t>T0033</t>
  </si>
  <si>
    <t>CP0033</t>
  </si>
  <si>
    <t>T0034</t>
  </si>
  <si>
    <t>CP0034</t>
  </si>
  <si>
    <t>T0035</t>
  </si>
  <si>
    <t>CP0035</t>
  </si>
  <si>
    <t>T0036</t>
  </si>
  <si>
    <t>CP0036</t>
  </si>
  <si>
    <t>T0037</t>
  </si>
  <si>
    <t>CP0037</t>
  </si>
  <si>
    <t>T0038</t>
  </si>
  <si>
    <t>CP0038</t>
  </si>
  <si>
    <t>T0039</t>
  </si>
  <si>
    <t>CP0039</t>
  </si>
  <si>
    <t>T0040</t>
  </si>
  <si>
    <t>CP0040</t>
  </si>
  <si>
    <t>T0041</t>
  </si>
  <si>
    <t>CP0041</t>
  </si>
  <si>
    <t>T0042</t>
  </si>
  <si>
    <t>CP0042</t>
  </si>
  <si>
    <t>T0043</t>
  </si>
  <si>
    <t>CP0043</t>
  </si>
  <si>
    <t>T0044</t>
  </si>
  <si>
    <t>CP0044</t>
  </si>
  <si>
    <t>T0045</t>
  </si>
  <si>
    <t>CP0045</t>
  </si>
  <si>
    <t>T0046</t>
  </si>
  <si>
    <t>CP0046</t>
  </si>
  <si>
    <t>T0047</t>
  </si>
  <si>
    <t>CP0047</t>
  </si>
  <si>
    <t>T0048</t>
  </si>
  <si>
    <t>CP0048</t>
  </si>
  <si>
    <t>T0049</t>
  </si>
  <si>
    <t>CP0049</t>
  </si>
  <si>
    <t>T0050</t>
  </si>
  <si>
    <t>CP0050</t>
  </si>
  <si>
    <t>T0051</t>
  </si>
  <si>
    <t>CP0051</t>
  </si>
  <si>
    <t>T0052</t>
  </si>
  <si>
    <t>CP0052</t>
  </si>
  <si>
    <t>T0053</t>
  </si>
  <si>
    <t>CP0053</t>
  </si>
  <si>
    <t>T0054</t>
  </si>
  <si>
    <t>CP0054</t>
  </si>
  <si>
    <t>T0055</t>
  </si>
  <si>
    <t>CP0055</t>
  </si>
  <si>
    <t>T0056</t>
  </si>
  <si>
    <t>CP0056</t>
  </si>
  <si>
    <t>T0057</t>
  </si>
  <si>
    <t>CP0057</t>
  </si>
  <si>
    <t>T0058</t>
  </si>
  <si>
    <t>CP0058</t>
  </si>
  <si>
    <t>T0059</t>
  </si>
  <si>
    <t>CP0059</t>
  </si>
  <si>
    <t>T0060</t>
  </si>
  <si>
    <t>CP0060</t>
  </si>
  <si>
    <t>T0061</t>
  </si>
  <si>
    <t>CP0061</t>
  </si>
  <si>
    <t>T0062</t>
  </si>
  <si>
    <t>CP0062</t>
  </si>
  <si>
    <t>T0063</t>
  </si>
  <si>
    <t>CP0063</t>
  </si>
  <si>
    <t>T0064</t>
  </si>
  <si>
    <t>CP0064</t>
  </si>
  <si>
    <t>T0065</t>
  </si>
  <si>
    <t>CP0065</t>
  </si>
  <si>
    <t>T0066</t>
  </si>
  <si>
    <t>CP0066</t>
  </si>
  <si>
    <t>T0067</t>
  </si>
  <si>
    <t>CP0067</t>
  </si>
  <si>
    <t>T0068</t>
  </si>
  <si>
    <t>CP0068</t>
  </si>
  <si>
    <t>T0069</t>
  </si>
  <si>
    <t>CP0069</t>
  </si>
  <si>
    <t>T0070</t>
  </si>
  <si>
    <t>CP0070</t>
  </si>
  <si>
    <t>T0071</t>
  </si>
  <si>
    <t>CP0071</t>
  </si>
  <si>
    <t>T0072</t>
  </si>
  <si>
    <t>CP0072</t>
  </si>
  <si>
    <t>T0073</t>
  </si>
  <si>
    <t>CP0073</t>
  </si>
  <si>
    <t>T0074</t>
  </si>
  <si>
    <t>CP0074</t>
  </si>
  <si>
    <t>T0075</t>
  </si>
  <si>
    <t>CP0075</t>
  </si>
  <si>
    <t>T0076</t>
  </si>
  <si>
    <t>CP0076</t>
  </si>
  <si>
    <t>T0077</t>
  </si>
  <si>
    <t>CP0077</t>
  </si>
  <si>
    <t>T0078</t>
  </si>
  <si>
    <t>CP0078</t>
  </si>
  <si>
    <t>T0079</t>
  </si>
  <si>
    <t>CP0079</t>
  </si>
  <si>
    <t>T0080</t>
  </si>
  <si>
    <t>CP0080</t>
  </si>
  <si>
    <t>T0081</t>
  </si>
  <si>
    <t>CP0081</t>
  </si>
  <si>
    <t>T0082</t>
  </si>
  <si>
    <t>CP0082</t>
  </si>
  <si>
    <t>T0083</t>
  </si>
  <si>
    <t>CP0083</t>
  </si>
  <si>
    <t>T0084</t>
  </si>
  <si>
    <t>CP0084</t>
  </si>
  <si>
    <t>T0085</t>
  </si>
  <si>
    <t>CP0085</t>
  </si>
  <si>
    <t>T0086</t>
  </si>
  <si>
    <t>CP0086</t>
  </si>
  <si>
    <t>T0087</t>
  </si>
  <si>
    <t>CP0087</t>
  </si>
  <si>
    <t>T0088</t>
  </si>
  <si>
    <t>CP0088</t>
  </si>
  <si>
    <t>T0089</t>
  </si>
  <si>
    <t>CP0089</t>
  </si>
  <si>
    <t>T0090</t>
  </si>
  <si>
    <t>CP0090</t>
  </si>
  <si>
    <t>T0091</t>
  </si>
  <si>
    <t>CP0091</t>
  </si>
  <si>
    <t>T0092</t>
  </si>
  <si>
    <t>CP0092</t>
  </si>
  <si>
    <t>T0093</t>
  </si>
  <si>
    <t>CP0093</t>
  </si>
  <si>
    <t>T0094</t>
  </si>
  <si>
    <t>CP0094</t>
  </si>
  <si>
    <t>T0095</t>
  </si>
  <si>
    <t>CP0095</t>
  </si>
  <si>
    <t>T0096</t>
  </si>
  <si>
    <t>CP0096</t>
  </si>
  <si>
    <t>T0097</t>
  </si>
  <si>
    <t>CP0097</t>
  </si>
  <si>
    <t>T0098</t>
  </si>
  <si>
    <t>CP0098</t>
  </si>
  <si>
    <t>T0099</t>
  </si>
  <si>
    <t>CP0099</t>
  </si>
  <si>
    <t>T0100</t>
  </si>
  <si>
    <t>CP0100</t>
  </si>
  <si>
    <t>T0101</t>
  </si>
  <si>
    <t>CP0101</t>
  </si>
  <si>
    <t>T0102</t>
  </si>
  <si>
    <t>CP0102</t>
  </si>
  <si>
    <t>T0103</t>
  </si>
  <si>
    <t>CP0103</t>
  </si>
  <si>
    <t>T0104</t>
  </si>
  <si>
    <t>CP0104</t>
  </si>
  <si>
    <t>T0105</t>
  </si>
  <si>
    <t>CP0105</t>
  </si>
  <si>
    <t>T0106</t>
  </si>
  <si>
    <t>CP0106</t>
  </si>
  <si>
    <t>T0107</t>
  </si>
  <si>
    <t>CP0107</t>
  </si>
  <si>
    <t>T0108</t>
  </si>
  <si>
    <t>CP0108</t>
  </si>
  <si>
    <t>T0109</t>
  </si>
  <si>
    <t>CP0109</t>
  </si>
  <si>
    <t>T0110</t>
  </si>
  <si>
    <t>CP0110</t>
  </si>
  <si>
    <t>T0111</t>
  </si>
  <si>
    <t>CP0111</t>
  </si>
  <si>
    <t>T0112</t>
  </si>
  <si>
    <t>CP0112</t>
  </si>
  <si>
    <t>T0113</t>
  </si>
  <si>
    <t>CP0113</t>
  </si>
  <si>
    <t>T0114</t>
  </si>
  <si>
    <t>CP0114</t>
  </si>
  <si>
    <t>T0115</t>
  </si>
  <si>
    <t>CP0115</t>
  </si>
  <si>
    <t>T0116</t>
  </si>
  <si>
    <t>CP0116</t>
  </si>
  <si>
    <t>T0117</t>
  </si>
  <si>
    <t>CP0117</t>
  </si>
  <si>
    <t>T0118</t>
  </si>
  <si>
    <t>CP0118</t>
  </si>
  <si>
    <t>T0119</t>
  </si>
  <si>
    <t>CP0119</t>
  </si>
  <si>
    <t>T0120</t>
  </si>
  <si>
    <t>CP0120</t>
  </si>
  <si>
    <t>T0121</t>
  </si>
  <si>
    <t>CP0121</t>
  </si>
  <si>
    <t>T0122</t>
  </si>
  <si>
    <t>CP0122</t>
  </si>
  <si>
    <t>T0123</t>
  </si>
  <si>
    <t>CP0123</t>
  </si>
  <si>
    <t>T0124</t>
  </si>
  <si>
    <t>CP0124</t>
  </si>
  <si>
    <t>T0125</t>
  </si>
  <si>
    <t>CP0125</t>
  </si>
  <si>
    <t>T0126</t>
  </si>
  <si>
    <t>CP0126</t>
  </si>
  <si>
    <t>T0127</t>
  </si>
  <si>
    <t>CP0127</t>
  </si>
  <si>
    <t>T0128</t>
  </si>
  <si>
    <t>CP0128</t>
  </si>
  <si>
    <t>T0129</t>
  </si>
  <si>
    <t>CP0129</t>
  </si>
  <si>
    <t>T0130</t>
  </si>
  <si>
    <t>CP0130</t>
  </si>
  <si>
    <t>T0131</t>
  </si>
  <si>
    <t>CP0131</t>
  </si>
  <si>
    <t>T0132</t>
  </si>
  <si>
    <t>CP0132</t>
  </si>
  <si>
    <t>T0133</t>
  </si>
  <si>
    <t>CP0133</t>
  </si>
  <si>
    <t>T0134</t>
  </si>
  <si>
    <t>CP0134</t>
  </si>
  <si>
    <t>T0135</t>
  </si>
  <si>
    <t>CP0135</t>
  </si>
  <si>
    <t>T0136</t>
  </si>
  <si>
    <t>CP0136</t>
  </si>
  <si>
    <t>T0137</t>
  </si>
  <si>
    <t>CP0137</t>
  </si>
  <si>
    <t>T0138</t>
  </si>
  <si>
    <t>CP0138</t>
  </si>
  <si>
    <t>T0139</t>
  </si>
  <si>
    <t>CP0139</t>
  </si>
  <si>
    <t>T0140</t>
  </si>
  <si>
    <t>CP0140</t>
  </si>
  <si>
    <t>T0141</t>
  </si>
  <si>
    <t>CP0141</t>
  </si>
  <si>
    <t>T0142</t>
  </si>
  <si>
    <t>CP0142</t>
  </si>
  <si>
    <t>T0143</t>
  </si>
  <si>
    <t>CP0143</t>
  </si>
  <si>
    <t>T0144</t>
  </si>
  <si>
    <t>CP0144</t>
  </si>
  <si>
    <t>T0145</t>
  </si>
  <si>
    <t>CP0145</t>
  </si>
  <si>
    <t>T0146</t>
  </si>
  <si>
    <t>CP0146</t>
  </si>
  <si>
    <t>T0147</t>
  </si>
  <si>
    <t>CP0147</t>
  </si>
  <si>
    <t>T0148</t>
  </si>
  <si>
    <t>CP0148</t>
  </si>
  <si>
    <t>T0149</t>
  </si>
  <si>
    <t>CP0149</t>
  </si>
  <si>
    <t>T0150</t>
  </si>
  <si>
    <t>CP0150</t>
  </si>
  <si>
    <t>T0151</t>
  </si>
  <si>
    <t>CP0151</t>
  </si>
  <si>
    <t>T0152</t>
  </si>
  <si>
    <t>CP0152</t>
  </si>
  <si>
    <t>T0153</t>
  </si>
  <si>
    <t>CP0153</t>
  </si>
  <si>
    <t>T0154</t>
  </si>
  <si>
    <t>CP0154</t>
  </si>
  <si>
    <t>T0155</t>
  </si>
  <si>
    <t>CP0155</t>
  </si>
  <si>
    <t>T0156</t>
  </si>
  <si>
    <t>CP0156</t>
  </si>
  <si>
    <t>T0157</t>
  </si>
  <si>
    <t>CP0157</t>
  </si>
  <si>
    <t>T0158</t>
  </si>
  <si>
    <t>CP0158</t>
  </si>
  <si>
    <t>T0159</t>
  </si>
  <si>
    <t>CP0159</t>
  </si>
  <si>
    <t>T0160</t>
  </si>
  <si>
    <t>CP0160</t>
  </si>
  <si>
    <t>T0161</t>
  </si>
  <si>
    <t>CP0161</t>
  </si>
  <si>
    <t>T0162</t>
  </si>
  <si>
    <t>CP0162</t>
  </si>
  <si>
    <t>T0163</t>
  </si>
  <si>
    <t>CP0163</t>
  </si>
  <si>
    <t>T0164</t>
  </si>
  <si>
    <t>CP0164</t>
  </si>
  <si>
    <t>T0165</t>
  </si>
  <si>
    <t>CP0165</t>
  </si>
  <si>
    <t>T0166</t>
  </si>
  <si>
    <t>CP0166</t>
  </si>
  <si>
    <t>T0167</t>
  </si>
  <si>
    <t>CP0167</t>
  </si>
  <si>
    <t>T0168</t>
  </si>
  <si>
    <t>CP0168</t>
  </si>
  <si>
    <t>T0169</t>
  </si>
  <si>
    <t>CP0169</t>
  </si>
  <si>
    <t>T0170</t>
  </si>
  <si>
    <t>CP0170</t>
  </si>
  <si>
    <t>T0171</t>
  </si>
  <si>
    <t>CP0171</t>
  </si>
  <si>
    <t>T0172</t>
  </si>
  <si>
    <t>CP0172</t>
  </si>
  <si>
    <t>T0173</t>
  </si>
  <si>
    <t>CP0173</t>
  </si>
  <si>
    <t>T0174</t>
  </si>
  <si>
    <t>CP0174</t>
  </si>
  <si>
    <t>T0175</t>
  </si>
  <si>
    <t>CP0175</t>
  </si>
  <si>
    <t>T0176</t>
  </si>
  <si>
    <t>CP0176</t>
  </si>
  <si>
    <t>T0177</t>
  </si>
  <si>
    <t>CP0177</t>
  </si>
  <si>
    <t>T0178</t>
  </si>
  <si>
    <t>CP0178</t>
  </si>
  <si>
    <t>T0179</t>
  </si>
  <si>
    <t>CP0179</t>
  </si>
  <si>
    <t>T0180</t>
  </si>
  <si>
    <t>CP0180</t>
  </si>
  <si>
    <t>T0181</t>
  </si>
  <si>
    <t>CP0181</t>
  </si>
  <si>
    <t>T0182</t>
  </si>
  <si>
    <t>CP0182</t>
  </si>
  <si>
    <t>T0183</t>
  </si>
  <si>
    <t>CP0183</t>
  </si>
  <si>
    <t>T0184</t>
  </si>
  <si>
    <t>CP0184</t>
  </si>
  <si>
    <t>T0185</t>
  </si>
  <si>
    <t>CP0185</t>
  </si>
  <si>
    <t>T0186</t>
  </si>
  <si>
    <t>CP0186</t>
  </si>
  <si>
    <t>T0187</t>
  </si>
  <si>
    <t>CP0187</t>
  </si>
  <si>
    <t>T0188</t>
  </si>
  <si>
    <t>CP0188</t>
  </si>
  <si>
    <t>T0189</t>
  </si>
  <si>
    <t>CP0189</t>
  </si>
  <si>
    <t>T0190</t>
  </si>
  <si>
    <t>CP0190</t>
  </si>
  <si>
    <t>T0191</t>
  </si>
  <si>
    <t>CP0191</t>
  </si>
  <si>
    <t>T0192</t>
  </si>
  <si>
    <t>CP0192</t>
  </si>
  <si>
    <t>T0193</t>
  </si>
  <si>
    <t>CP0193</t>
  </si>
  <si>
    <t>T0194</t>
  </si>
  <si>
    <t>CP0194</t>
  </si>
  <si>
    <t>T0195</t>
  </si>
  <si>
    <t>CP0195</t>
  </si>
  <si>
    <t>T0196</t>
  </si>
  <si>
    <t>CP0196</t>
  </si>
  <si>
    <t>T0197</t>
  </si>
  <si>
    <t>CP0197</t>
  </si>
  <si>
    <t>T0198</t>
  </si>
  <si>
    <t>CP0198</t>
  </si>
  <si>
    <t>T0199</t>
  </si>
  <si>
    <t>CP0199</t>
  </si>
  <si>
    <t>T0200</t>
  </si>
  <si>
    <t>CP0200</t>
  </si>
  <si>
    <t>T0201</t>
  </si>
  <si>
    <t>CP0201</t>
  </si>
  <si>
    <t>T0202</t>
  </si>
  <si>
    <t>CP0202</t>
  </si>
  <si>
    <t>T0203</t>
  </si>
  <si>
    <t>CP0203</t>
  </si>
  <si>
    <t>T0204</t>
  </si>
  <si>
    <t>CP0204</t>
  </si>
  <si>
    <t>T0205</t>
  </si>
  <si>
    <t>CP0205</t>
  </si>
  <si>
    <t>T0206</t>
  </si>
  <si>
    <t>CP0206</t>
  </si>
  <si>
    <t>T0207</t>
  </si>
  <si>
    <t>CP0207</t>
  </si>
  <si>
    <t>T0208</t>
  </si>
  <si>
    <t>CP0208</t>
  </si>
  <si>
    <t>T0209</t>
  </si>
  <si>
    <t>CP0209</t>
  </si>
  <si>
    <t>T0210</t>
  </si>
  <si>
    <t>CP0210</t>
  </si>
  <si>
    <t>T0211</t>
  </si>
  <si>
    <t>CP0211</t>
  </si>
  <si>
    <t>T0212</t>
  </si>
  <si>
    <t>CP0212</t>
  </si>
  <si>
    <t>T0213</t>
  </si>
  <si>
    <t>CP0213</t>
  </si>
  <si>
    <t>T0214</t>
  </si>
  <si>
    <t>CP0214</t>
  </si>
  <si>
    <t>T0215</t>
  </si>
  <si>
    <t>CP0215</t>
  </si>
  <si>
    <t>T0216</t>
  </si>
  <si>
    <t>CP0216</t>
  </si>
  <si>
    <t>T0217</t>
  </si>
  <si>
    <t>CP0217</t>
  </si>
  <si>
    <t>T0218</t>
  </si>
  <si>
    <t>CP0218</t>
  </si>
  <si>
    <t>T0219</t>
  </si>
  <si>
    <t>CP0219</t>
  </si>
  <si>
    <t>T0220</t>
  </si>
  <si>
    <t>CP0220</t>
  </si>
  <si>
    <t>T0221</t>
  </si>
  <si>
    <t>CP0221</t>
  </si>
  <si>
    <t>T0222</t>
  </si>
  <si>
    <t>CP0222</t>
  </si>
  <si>
    <t>T0223</t>
  </si>
  <si>
    <t>CP0223</t>
  </si>
  <si>
    <t>T0224</t>
  </si>
  <si>
    <t>CP0224</t>
  </si>
  <si>
    <t>T0225</t>
  </si>
  <si>
    <t>CP0225</t>
  </si>
  <si>
    <t>T0226</t>
  </si>
  <si>
    <t>CP0226</t>
  </si>
  <si>
    <t>T0227</t>
  </si>
  <si>
    <t>CP0227</t>
  </si>
  <si>
    <t>T0228</t>
  </si>
  <si>
    <t>CP0228</t>
  </si>
  <si>
    <t>T0229</t>
  </si>
  <si>
    <t>CP0229</t>
  </si>
  <si>
    <t>T0230</t>
  </si>
  <si>
    <t>CP0230</t>
  </si>
  <si>
    <t>T0231</t>
  </si>
  <si>
    <t>CP0231</t>
  </si>
  <si>
    <t>T0232</t>
  </si>
  <si>
    <t>CP0232</t>
  </si>
  <si>
    <t>T0233</t>
  </si>
  <si>
    <t>CP0233</t>
  </si>
  <si>
    <t>T0234</t>
  </si>
  <si>
    <t>CP0234</t>
  </si>
  <si>
    <t>T0235</t>
  </si>
  <si>
    <t>CP0235</t>
  </si>
  <si>
    <t>T0236</t>
  </si>
  <si>
    <t>CP0236</t>
  </si>
  <si>
    <t>T0237</t>
  </si>
  <si>
    <t>CP0237</t>
  </si>
  <si>
    <t>T0238</t>
  </si>
  <si>
    <t>CP0238</t>
  </si>
  <si>
    <t>T0239</t>
  </si>
  <si>
    <t>CP0239</t>
  </si>
  <si>
    <t>T0240</t>
  </si>
  <si>
    <t>CP0240</t>
  </si>
  <si>
    <t>T0241</t>
  </si>
  <si>
    <t>CP0241</t>
  </si>
  <si>
    <t>T0242</t>
  </si>
  <si>
    <t>CP0242</t>
  </si>
  <si>
    <t>T0243</t>
  </si>
  <si>
    <t>CP0243</t>
  </si>
  <si>
    <t>T0244</t>
  </si>
  <si>
    <t>CP0244</t>
  </si>
  <si>
    <t>T0245</t>
  </si>
  <si>
    <t>CP0245</t>
  </si>
  <si>
    <t>T0246</t>
  </si>
  <si>
    <t>CP0246</t>
  </si>
  <si>
    <t>T0247</t>
  </si>
  <si>
    <t>CP0247</t>
  </si>
  <si>
    <t>T0248</t>
  </si>
  <si>
    <t>CP0248</t>
  </si>
  <si>
    <t>T0249</t>
  </si>
  <si>
    <t>CP0249</t>
  </si>
  <si>
    <t>T0250</t>
  </si>
  <si>
    <t>CP0250</t>
  </si>
  <si>
    <t>T0251</t>
  </si>
  <si>
    <t>CP0251</t>
  </si>
  <si>
    <t>T0252</t>
  </si>
  <si>
    <t>CP0252</t>
  </si>
  <si>
    <t>T0253</t>
  </si>
  <si>
    <t>CP0253</t>
  </si>
  <si>
    <t>T0254</t>
  </si>
  <si>
    <t>CP0254</t>
  </si>
  <si>
    <t>T0255</t>
  </si>
  <si>
    <t>CP0255</t>
  </si>
  <si>
    <t>T0256</t>
  </si>
  <si>
    <t>CP0256</t>
  </si>
  <si>
    <t>T0257</t>
  </si>
  <si>
    <t>CP0257</t>
  </si>
  <si>
    <t>T0258</t>
  </si>
  <si>
    <t>CP0258</t>
  </si>
  <si>
    <t>T0259</t>
  </si>
  <si>
    <t>CP0259</t>
  </si>
  <si>
    <t>T0260</t>
  </si>
  <si>
    <t>CP0260</t>
  </si>
  <si>
    <t>T0261</t>
  </si>
  <si>
    <t>CP0261</t>
  </si>
  <si>
    <t>T0262</t>
  </si>
  <si>
    <t>CP0262</t>
  </si>
  <si>
    <t>T0263</t>
  </si>
  <si>
    <t>CP0263</t>
  </si>
  <si>
    <t>T0264</t>
  </si>
  <si>
    <t>CP0264</t>
  </si>
  <si>
    <t>T0265</t>
  </si>
  <si>
    <t>CP0265</t>
  </si>
  <si>
    <t>T0266</t>
  </si>
  <si>
    <t>CP0266</t>
  </si>
  <si>
    <t>T0267</t>
  </si>
  <si>
    <t>CP0267</t>
  </si>
  <si>
    <t>T0268</t>
  </si>
  <si>
    <t>CP0268</t>
  </si>
  <si>
    <t>T0269</t>
  </si>
  <si>
    <t>CP0269</t>
  </si>
  <si>
    <t>T0270</t>
  </si>
  <si>
    <t>CP0270</t>
  </si>
  <si>
    <t>T0271</t>
  </si>
  <si>
    <t>CP0271</t>
  </si>
  <si>
    <t>T0272</t>
  </si>
  <si>
    <t>CP0272</t>
  </si>
  <si>
    <t>T0273</t>
  </si>
  <si>
    <t>CP0273</t>
  </si>
  <si>
    <t>T0274</t>
  </si>
  <si>
    <t>CP0274</t>
  </si>
  <si>
    <t>T0275</t>
  </si>
  <si>
    <t>CP0275</t>
  </si>
  <si>
    <t>T0276</t>
  </si>
  <si>
    <t>CP0276</t>
  </si>
  <si>
    <t>T0277</t>
  </si>
  <si>
    <t>CP0277</t>
  </si>
  <si>
    <t>T0278</t>
  </si>
  <si>
    <t>CP0278</t>
  </si>
  <si>
    <t>T0279</t>
  </si>
  <si>
    <t>CP0279</t>
  </si>
  <si>
    <t>T0280</t>
  </si>
  <si>
    <t>CP0280</t>
  </si>
  <si>
    <t>T0281</t>
  </si>
  <si>
    <t>CP0281</t>
  </si>
  <si>
    <t>T0282</t>
  </si>
  <si>
    <t>CP0282</t>
  </si>
  <si>
    <t>T0283</t>
  </si>
  <si>
    <t>CP0283</t>
  </si>
  <si>
    <t>T0284</t>
  </si>
  <si>
    <t>CP0284</t>
  </si>
  <si>
    <t>T0285</t>
  </si>
  <si>
    <t>CP0285</t>
  </si>
  <si>
    <t>T0286</t>
  </si>
  <si>
    <t>CP0286</t>
  </si>
  <si>
    <t>T0287</t>
  </si>
  <si>
    <t>CP0287</t>
  </si>
  <si>
    <t>T0288</t>
  </si>
  <si>
    <t>CP0288</t>
  </si>
  <si>
    <t>T0289</t>
  </si>
  <si>
    <t>CP0289</t>
  </si>
  <si>
    <t>T0290</t>
  </si>
  <si>
    <t>CP0290</t>
  </si>
  <si>
    <t>T0291</t>
  </si>
  <si>
    <t>CP0291</t>
  </si>
  <si>
    <t>T0292</t>
  </si>
  <si>
    <t>CP0292</t>
  </si>
  <si>
    <t>T0293</t>
  </si>
  <si>
    <t>CP0293</t>
  </si>
  <si>
    <t>T0294</t>
  </si>
  <si>
    <t>CP0294</t>
  </si>
  <si>
    <t>T0295</t>
  </si>
  <si>
    <t>CP0295</t>
  </si>
  <si>
    <t>T0296</t>
  </si>
  <si>
    <t>CP0296</t>
  </si>
  <si>
    <t>T0297</t>
  </si>
  <si>
    <t>CP0297</t>
  </si>
  <si>
    <t>T0298</t>
  </si>
  <si>
    <t>CP0298</t>
  </si>
  <si>
    <t>T0299</t>
  </si>
  <si>
    <t>CP0299</t>
  </si>
  <si>
    <t>T0300</t>
  </si>
  <si>
    <t>CP0300</t>
  </si>
  <si>
    <t>T0301</t>
  </si>
  <si>
    <t>CP0301</t>
  </si>
  <si>
    <t>T0302</t>
  </si>
  <si>
    <t>CP0302</t>
  </si>
  <si>
    <t>T0303</t>
  </si>
  <si>
    <t>CP0303</t>
  </si>
  <si>
    <t>T0304</t>
  </si>
  <si>
    <t>CP0304</t>
  </si>
  <si>
    <t>T0305</t>
  </si>
  <si>
    <t>CP0305</t>
  </si>
  <si>
    <t>T0306</t>
  </si>
  <si>
    <t>CP0306</t>
  </si>
  <si>
    <t>T0307</t>
  </si>
  <si>
    <t>CP0307</t>
  </si>
  <si>
    <t>T0308</t>
  </si>
  <si>
    <t>CP0308</t>
  </si>
  <si>
    <t>T0309</t>
  </si>
  <si>
    <t>CP0309</t>
  </si>
  <si>
    <t>T0310</t>
  </si>
  <si>
    <t>CP0310</t>
  </si>
  <si>
    <t>T0311</t>
  </si>
  <si>
    <t>CP0311</t>
  </si>
  <si>
    <t>T0312</t>
  </si>
  <si>
    <t>CP0312</t>
  </si>
  <si>
    <t>T0313</t>
  </si>
  <si>
    <t>CP0313</t>
  </si>
  <si>
    <t>T0314</t>
  </si>
  <si>
    <t>CP0314</t>
  </si>
  <si>
    <t>T0315</t>
  </si>
  <si>
    <t>CP0315</t>
  </si>
  <si>
    <t>T0316</t>
  </si>
  <si>
    <t>CP0316</t>
  </si>
  <si>
    <t>T0317</t>
  </si>
  <si>
    <t>CP0317</t>
  </si>
  <si>
    <t>T0318</t>
  </si>
  <si>
    <t>CP0318</t>
  </si>
  <si>
    <t>T0319</t>
  </si>
  <si>
    <t>CP0319</t>
  </si>
  <si>
    <t>T0320</t>
  </si>
  <si>
    <t>CP0320</t>
  </si>
  <si>
    <t>T0321</t>
  </si>
  <si>
    <t>CP0321</t>
  </si>
  <si>
    <t>T0322</t>
  </si>
  <si>
    <t>CP0322</t>
  </si>
  <si>
    <t>T0323</t>
  </si>
  <si>
    <t>CP0323</t>
  </si>
  <si>
    <t>T0324</t>
  </si>
  <si>
    <t>CP0324</t>
  </si>
  <si>
    <t>T0325</t>
  </si>
  <si>
    <t>CP0325</t>
  </si>
  <si>
    <t>T0326</t>
  </si>
  <si>
    <t>CP0326</t>
  </si>
  <si>
    <t>T0327</t>
  </si>
  <si>
    <t>CP0327</t>
  </si>
  <si>
    <t>T0328</t>
  </si>
  <si>
    <t>CP0328</t>
  </si>
  <si>
    <t>T0329</t>
  </si>
  <si>
    <t>CP0329</t>
  </si>
  <si>
    <t>T0330</t>
  </si>
  <si>
    <t>CP0330</t>
  </si>
  <si>
    <t>T0331</t>
  </si>
  <si>
    <t>CP0331</t>
  </si>
  <si>
    <t>T0332</t>
  </si>
  <si>
    <t>CP0332</t>
  </si>
  <si>
    <t>T0333</t>
  </si>
  <si>
    <t>CP0333</t>
  </si>
  <si>
    <t>T0334</t>
  </si>
  <si>
    <t>CP0334</t>
  </si>
  <si>
    <t>T0335</t>
  </si>
  <si>
    <t>CP0335</t>
  </si>
  <si>
    <t>T0336</t>
  </si>
  <si>
    <t>CP0336</t>
  </si>
  <si>
    <t>T0337</t>
  </si>
  <si>
    <t>CP0337</t>
  </si>
  <si>
    <t>T0338</t>
  </si>
  <si>
    <t>CP0338</t>
  </si>
  <si>
    <t>T0339</t>
  </si>
  <si>
    <t>CP0339</t>
  </si>
  <si>
    <t>T0340</t>
  </si>
  <si>
    <t>CP0340</t>
  </si>
  <si>
    <t>T0341</t>
  </si>
  <si>
    <t>CP0341</t>
  </si>
  <si>
    <t>T0342</t>
  </si>
  <si>
    <t>CP0342</t>
  </si>
  <si>
    <t>T0343</t>
  </si>
  <si>
    <t>CP0343</t>
  </si>
  <si>
    <t>T0344</t>
  </si>
  <si>
    <t>CP0344</t>
  </si>
  <si>
    <t>T0345</t>
  </si>
  <si>
    <t>CP0345</t>
  </si>
  <si>
    <t>T0346</t>
  </si>
  <si>
    <t>CP0346</t>
  </si>
  <si>
    <t>T0347</t>
  </si>
  <si>
    <t>CP0347</t>
  </si>
  <si>
    <t>T0348</t>
  </si>
  <si>
    <t>CP0348</t>
  </si>
  <si>
    <t>T0349</t>
  </si>
  <si>
    <t>CP0349</t>
  </si>
  <si>
    <t>T0350</t>
  </si>
  <si>
    <t>CP0350</t>
  </si>
  <si>
    <t>T0351</t>
  </si>
  <si>
    <t>CP0351</t>
  </si>
  <si>
    <t>T0352</t>
  </si>
  <si>
    <t>CP0352</t>
  </si>
  <si>
    <t>T0353</t>
  </si>
  <si>
    <t>CP0353</t>
  </si>
  <si>
    <t>T0354</t>
  </si>
  <si>
    <t>CP0354</t>
  </si>
  <si>
    <t>T0355</t>
  </si>
  <si>
    <t>CP0355</t>
  </si>
  <si>
    <t>T0356</t>
  </si>
  <si>
    <t>CP0356</t>
  </si>
  <si>
    <t>T0357</t>
  </si>
  <si>
    <t>CP0357</t>
  </si>
  <si>
    <t>T0358</t>
  </si>
  <si>
    <t>CP0358</t>
  </si>
  <si>
    <t>T0359</t>
  </si>
  <si>
    <t>CP0359</t>
  </si>
  <si>
    <t>T0360</t>
  </si>
  <si>
    <t>CP0360</t>
  </si>
  <si>
    <t>T0361</t>
  </si>
  <si>
    <t>CP0361</t>
  </si>
  <si>
    <t>T0362</t>
  </si>
  <si>
    <t>CP0362</t>
  </si>
  <si>
    <t>T0363</t>
  </si>
  <si>
    <t>CP0363</t>
  </si>
  <si>
    <t>T0364</t>
  </si>
  <si>
    <t>CP0364</t>
  </si>
  <si>
    <t>T0365</t>
  </si>
  <si>
    <t>CP0365</t>
  </si>
  <si>
    <t>T0366</t>
  </si>
  <si>
    <t>CP0366</t>
  </si>
  <si>
    <t>T0367</t>
  </si>
  <si>
    <t>CP0367</t>
  </si>
  <si>
    <t>T0368</t>
  </si>
  <si>
    <t>CP0368</t>
  </si>
  <si>
    <t>T0369</t>
  </si>
  <si>
    <t>CP0369</t>
  </si>
  <si>
    <t>T0370</t>
  </si>
  <si>
    <t>CP0370</t>
  </si>
  <si>
    <t>T0371</t>
  </si>
  <si>
    <t>CP0371</t>
  </si>
  <si>
    <t>T0372</t>
  </si>
  <si>
    <t>CP0372</t>
  </si>
  <si>
    <t>T0373</t>
  </si>
  <si>
    <t>CP0373</t>
  </si>
  <si>
    <t>T0374</t>
  </si>
  <si>
    <t>CP0374</t>
  </si>
  <si>
    <t>T0375</t>
  </si>
  <si>
    <t>CP0375</t>
  </si>
  <si>
    <t>T0376</t>
  </si>
  <si>
    <t>CP0376</t>
  </si>
  <si>
    <t>T0377</t>
  </si>
  <si>
    <t>CP0377</t>
  </si>
  <si>
    <t>T0378</t>
  </si>
  <si>
    <t>CP0378</t>
  </si>
  <si>
    <t>T0379</t>
  </si>
  <si>
    <t>CP0379</t>
  </si>
  <si>
    <t>T0380</t>
  </si>
  <si>
    <t>CP0380</t>
  </si>
  <si>
    <t>T0381</t>
  </si>
  <si>
    <t>CP0381</t>
  </si>
  <si>
    <t>T0382</t>
  </si>
  <si>
    <t>CP0382</t>
  </si>
  <si>
    <t>T0383</t>
  </si>
  <si>
    <t>CP0383</t>
  </si>
  <si>
    <t>T0384</t>
  </si>
  <si>
    <t>CP0384</t>
  </si>
  <si>
    <t>T0385</t>
  </si>
  <si>
    <t>CP0385</t>
  </si>
  <si>
    <t>T0386</t>
  </si>
  <si>
    <t>CP0386</t>
  </si>
  <si>
    <t>T0387</t>
  </si>
  <si>
    <t>CP0387</t>
  </si>
  <si>
    <t>T0388</t>
  </si>
  <si>
    <t>CP0388</t>
  </si>
  <si>
    <t>T0389</t>
  </si>
  <si>
    <t>CP0389</t>
  </si>
  <si>
    <t>T0390</t>
  </si>
  <si>
    <t>CP0390</t>
  </si>
  <si>
    <t>T0391</t>
  </si>
  <si>
    <t>CP0391</t>
  </si>
  <si>
    <t>T0392</t>
  </si>
  <si>
    <t>CP0392</t>
  </si>
  <si>
    <t>T0393</t>
  </si>
  <si>
    <t>CP0393</t>
  </si>
  <si>
    <t>T0394</t>
  </si>
  <si>
    <t>CP0394</t>
  </si>
  <si>
    <t>T0395</t>
  </si>
  <si>
    <t>CP0395</t>
  </si>
  <si>
    <t>T0396</t>
  </si>
  <si>
    <t>CP0396</t>
  </si>
  <si>
    <t>T0397</t>
  </si>
  <si>
    <t>CP0397</t>
  </si>
  <si>
    <t>T0398</t>
  </si>
  <si>
    <t>CP0398</t>
  </si>
  <si>
    <t>T0399</t>
  </si>
  <si>
    <t>CP0399</t>
  </si>
  <si>
    <t>T0400</t>
  </si>
  <si>
    <t>CP0400</t>
  </si>
  <si>
    <t>T0401</t>
  </si>
  <si>
    <t>CP0401</t>
  </si>
  <si>
    <t>T0402</t>
  </si>
  <si>
    <t>CP0402</t>
  </si>
  <si>
    <t>T0403</t>
  </si>
  <si>
    <t>CP0403</t>
  </si>
  <si>
    <t>T0404</t>
  </si>
  <si>
    <t>CP0404</t>
  </si>
  <si>
    <t>T0405</t>
  </si>
  <si>
    <t>CP0405</t>
  </si>
  <si>
    <t>T0406</t>
  </si>
  <si>
    <t>CP0406</t>
  </si>
  <si>
    <t>T0407</t>
  </si>
  <si>
    <t>CP0407</t>
  </si>
  <si>
    <t>T0408</t>
  </si>
  <si>
    <t>CP0408</t>
  </si>
  <si>
    <t>T0409</t>
  </si>
  <si>
    <t>CP0409</t>
  </si>
  <si>
    <t>T0410</t>
  </si>
  <si>
    <t>CP0410</t>
  </si>
  <si>
    <t>T0411</t>
  </si>
  <si>
    <t>CP0411</t>
  </si>
  <si>
    <t>T0412</t>
  </si>
  <si>
    <t>CP0412</t>
  </si>
  <si>
    <t>T0413</t>
  </si>
  <si>
    <t>CP0413</t>
  </si>
  <si>
    <t>T0414</t>
  </si>
  <si>
    <t>CP0414</t>
  </si>
  <si>
    <t>T0415</t>
  </si>
  <si>
    <t>CP0415</t>
  </si>
  <si>
    <t>T0416</t>
  </si>
  <si>
    <t>CP0416</t>
  </si>
  <si>
    <t>T0417</t>
  </si>
  <si>
    <t>CP0417</t>
  </si>
  <si>
    <t>T0418</t>
  </si>
  <si>
    <t>CP0418</t>
  </si>
  <si>
    <t>T0419</t>
  </si>
  <si>
    <t>CP0419</t>
  </si>
  <si>
    <t>T0420</t>
  </si>
  <si>
    <t>CP0420</t>
  </si>
  <si>
    <t>T0421</t>
  </si>
  <si>
    <t>CP0421</t>
  </si>
  <si>
    <t>T0422</t>
  </si>
  <si>
    <t>CP0422</t>
  </si>
  <si>
    <t>T0423</t>
  </si>
  <si>
    <t>CP0423</t>
  </si>
  <si>
    <t>T0424</t>
  </si>
  <si>
    <t>CP0424</t>
  </si>
  <si>
    <t>T0425</t>
  </si>
  <si>
    <t>CP0425</t>
  </si>
  <si>
    <t>T0426</t>
  </si>
  <si>
    <t>CP0426</t>
  </si>
  <si>
    <t>T0427</t>
  </si>
  <si>
    <t>CP0427</t>
  </si>
  <si>
    <t>T0428</t>
  </si>
  <si>
    <t>CP0428</t>
  </si>
  <si>
    <t>T0429</t>
  </si>
  <si>
    <t>CP0429</t>
  </si>
  <si>
    <t>T0430</t>
  </si>
  <si>
    <t>CP0430</t>
  </si>
  <si>
    <t>T0431</t>
  </si>
  <si>
    <t>CP0431</t>
  </si>
  <si>
    <t>T0432</t>
  </si>
  <si>
    <t>CP0432</t>
  </si>
  <si>
    <t>T0433</t>
  </si>
  <si>
    <t>CP0433</t>
  </si>
  <si>
    <t>T0434</t>
  </si>
  <si>
    <t>CP0434</t>
  </si>
  <si>
    <t>T0435</t>
  </si>
  <si>
    <t>CP0435</t>
  </si>
  <si>
    <t>T0436</t>
  </si>
  <si>
    <t>CP0436</t>
  </si>
  <si>
    <t>T0437</t>
  </si>
  <si>
    <t>CP0437</t>
  </si>
  <si>
    <t>T0438</t>
  </si>
  <si>
    <t>CP0438</t>
  </si>
  <si>
    <t>T0439</t>
  </si>
  <si>
    <t>CP0439</t>
  </si>
  <si>
    <t>T0440</t>
  </si>
  <si>
    <t>CP0440</t>
  </si>
  <si>
    <t>T0441</t>
  </si>
  <si>
    <t>CP0441</t>
  </si>
  <si>
    <t>T0442</t>
  </si>
  <si>
    <t>CP0442</t>
  </si>
  <si>
    <t>T0443</t>
  </si>
  <si>
    <t>CP0443</t>
  </si>
  <si>
    <t>T0444</t>
  </si>
  <si>
    <t>CP0444</t>
  </si>
  <si>
    <t>T0445</t>
  </si>
  <si>
    <t>CP0445</t>
  </si>
  <si>
    <t>T0446</t>
  </si>
  <si>
    <t>CP0446</t>
  </si>
  <si>
    <t>T0447</t>
  </si>
  <si>
    <t>CP0447</t>
  </si>
  <si>
    <t>T0448</t>
  </si>
  <si>
    <t>CP0448</t>
  </si>
  <si>
    <t>T0449</t>
  </si>
  <si>
    <t>CP0449</t>
  </si>
  <si>
    <t>T0450</t>
  </si>
  <si>
    <t>CP0450</t>
  </si>
  <si>
    <t>T0451</t>
  </si>
  <si>
    <t>CP0451</t>
  </si>
  <si>
    <t>T0452</t>
  </si>
  <si>
    <t>CP0452</t>
  </si>
  <si>
    <t>T0453</t>
  </si>
  <si>
    <t>CP0453</t>
  </si>
  <si>
    <t>T0454</t>
  </si>
  <si>
    <t>CP0454</t>
  </si>
  <si>
    <t>T0455</t>
  </si>
  <si>
    <t>CP0455</t>
  </si>
  <si>
    <t>T0456</t>
  </si>
  <si>
    <t>CP0456</t>
  </si>
  <si>
    <t>T0457</t>
  </si>
  <si>
    <t>CP0457</t>
  </si>
  <si>
    <t>T0458</t>
  </si>
  <si>
    <t>CP0458</t>
  </si>
  <si>
    <t>T0459</t>
  </si>
  <si>
    <t>CP0459</t>
  </si>
  <si>
    <t>T0460</t>
  </si>
  <si>
    <t>CP0460</t>
  </si>
  <si>
    <t>T0461</t>
  </si>
  <si>
    <t>CP0461</t>
  </si>
  <si>
    <t>T0462</t>
  </si>
  <si>
    <t>CP0462</t>
  </si>
  <si>
    <t>T0463</t>
  </si>
  <si>
    <t>CP0463</t>
  </si>
  <si>
    <t>T0464</t>
  </si>
  <si>
    <t>CP0464</t>
  </si>
  <si>
    <t>T0465</t>
  </si>
  <si>
    <t>CP0465</t>
  </si>
  <si>
    <t>T0466</t>
  </si>
  <si>
    <t>CP0466</t>
  </si>
  <si>
    <t>T0467</t>
  </si>
  <si>
    <t>CP0467</t>
  </si>
  <si>
    <t>T0468</t>
  </si>
  <si>
    <t>CP0468</t>
  </si>
  <si>
    <t>T0469</t>
  </si>
  <si>
    <t>CP0469</t>
  </si>
  <si>
    <t>T0470</t>
  </si>
  <si>
    <t>CP0470</t>
  </si>
  <si>
    <t>T0471</t>
  </si>
  <si>
    <t>CP0471</t>
  </si>
  <si>
    <t>T0472</t>
  </si>
  <si>
    <t>CP0472</t>
  </si>
  <si>
    <t>T0473</t>
  </si>
  <si>
    <t>CP0473</t>
  </si>
  <si>
    <t>T0474</t>
  </si>
  <si>
    <t>CP0474</t>
  </si>
  <si>
    <t>T0475</t>
  </si>
  <si>
    <t>CP0475</t>
  </si>
  <si>
    <t>T0476</t>
  </si>
  <si>
    <t>CP0476</t>
  </si>
  <si>
    <t>T0477</t>
  </si>
  <si>
    <t>CP0477</t>
  </si>
  <si>
    <t>T0478</t>
  </si>
  <si>
    <t>CP0478</t>
  </si>
  <si>
    <t>T0479</t>
  </si>
  <si>
    <t>CP0479</t>
  </si>
  <si>
    <t>T0480</t>
  </si>
  <si>
    <t>CP0480</t>
  </si>
  <si>
    <t>T0481</t>
  </si>
  <si>
    <t>CP0481</t>
  </si>
  <si>
    <t>T0482</t>
  </si>
  <si>
    <t>CP0482</t>
  </si>
  <si>
    <t>T0483</t>
  </si>
  <si>
    <t>CP0483</t>
  </si>
  <si>
    <t>T0484</t>
  </si>
  <si>
    <t>CP0484</t>
  </si>
  <si>
    <t>T0485</t>
  </si>
  <si>
    <t>CP0485</t>
  </si>
  <si>
    <t>T0486</t>
  </si>
  <si>
    <t>CP0486</t>
  </si>
  <si>
    <t>T0487</t>
  </si>
  <si>
    <t>CP0487</t>
  </si>
  <si>
    <t>T0488</t>
  </si>
  <si>
    <t>CP0488</t>
  </si>
  <si>
    <t>T0489</t>
  </si>
  <si>
    <t>CP0489</t>
  </si>
  <si>
    <t>T0490</t>
  </si>
  <si>
    <t>CP0490</t>
  </si>
  <si>
    <t>T0491</t>
  </si>
  <si>
    <t>CP0491</t>
  </si>
  <si>
    <t>T0492</t>
  </si>
  <si>
    <t>CP0492</t>
  </si>
  <si>
    <t>T0493</t>
  </si>
  <si>
    <t>CP0493</t>
  </si>
  <si>
    <t>T0494</t>
  </si>
  <si>
    <t>CP0494</t>
  </si>
  <si>
    <t>T0495</t>
  </si>
  <si>
    <t>CP0495</t>
  </si>
  <si>
    <t>T0496</t>
  </si>
  <si>
    <t>CP0496</t>
  </si>
  <si>
    <t>T0497</t>
  </si>
  <si>
    <t>CP0497</t>
  </si>
  <si>
    <t>T0498</t>
  </si>
  <si>
    <t>CP0498</t>
  </si>
  <si>
    <t>T0499</t>
  </si>
  <si>
    <t>CP0499</t>
  </si>
  <si>
    <t>T0500</t>
  </si>
  <si>
    <t>CP0500</t>
  </si>
  <si>
    <t>T0501</t>
  </si>
  <si>
    <t>CP0501</t>
  </si>
  <si>
    <t>T0502</t>
  </si>
  <si>
    <t>CP0502</t>
  </si>
  <si>
    <t>T0503</t>
  </si>
  <si>
    <t>CP0503</t>
  </si>
  <si>
    <t>T0504</t>
  </si>
  <si>
    <t>CP0504</t>
  </si>
  <si>
    <t>T0505</t>
  </si>
  <si>
    <t>CP0505</t>
  </si>
  <si>
    <t>T0506</t>
  </si>
  <si>
    <t>CP0506</t>
  </si>
  <si>
    <t>T0507</t>
  </si>
  <si>
    <t>CP0507</t>
  </si>
  <si>
    <t>T0508</t>
  </si>
  <si>
    <t>CP0508</t>
  </si>
  <si>
    <t>T0509</t>
  </si>
  <si>
    <t>CP0509</t>
  </si>
  <si>
    <t>T0510</t>
  </si>
  <si>
    <t>CP0510</t>
  </si>
  <si>
    <t>T0511</t>
  </si>
  <si>
    <t>CP0511</t>
  </si>
  <si>
    <t>T0512</t>
  </si>
  <si>
    <t>CP0512</t>
  </si>
  <si>
    <t>T0513</t>
  </si>
  <si>
    <t>CP0513</t>
  </si>
  <si>
    <t>T0514</t>
  </si>
  <si>
    <t>CP0514</t>
  </si>
  <si>
    <t>T0515</t>
  </si>
  <si>
    <t>CP0515</t>
  </si>
  <si>
    <t>T0516</t>
  </si>
  <si>
    <t>CP0516</t>
  </si>
  <si>
    <t>T0517</t>
  </si>
  <si>
    <t>CP0517</t>
  </si>
  <si>
    <t>T0518</t>
  </si>
  <si>
    <t>CP0518</t>
  </si>
  <si>
    <t>T0519</t>
  </si>
  <si>
    <t>CP0519</t>
  </si>
  <si>
    <t>T0520</t>
  </si>
  <si>
    <t>CP0520</t>
  </si>
  <si>
    <t>T0521</t>
  </si>
  <si>
    <t>CP0521</t>
  </si>
  <si>
    <t>T0522</t>
  </si>
  <si>
    <t>CP0522</t>
  </si>
  <si>
    <t>T0523</t>
  </si>
  <si>
    <t>CP0523</t>
  </si>
  <si>
    <t>T0524</t>
  </si>
  <si>
    <t>CP0524</t>
  </si>
  <si>
    <t>T0525</t>
  </si>
  <si>
    <t>CP0525</t>
  </si>
  <si>
    <t>T0526</t>
  </si>
  <si>
    <t>CP0526</t>
  </si>
  <si>
    <t>T0527</t>
  </si>
  <si>
    <t>CP0527</t>
  </si>
  <si>
    <t>T0528</t>
  </si>
  <si>
    <t>CP0528</t>
  </si>
  <si>
    <t>T0529</t>
  </si>
  <si>
    <t>CP0529</t>
  </si>
  <si>
    <t>T0530</t>
  </si>
  <si>
    <t>CP0530</t>
  </si>
  <si>
    <t>T0531</t>
  </si>
  <si>
    <t>CP0531</t>
  </si>
  <si>
    <t>T0532</t>
  </si>
  <si>
    <t>CP0532</t>
  </si>
  <si>
    <t>T0533</t>
  </si>
  <si>
    <t>CP0533</t>
  </si>
  <si>
    <t>T0534</t>
  </si>
  <si>
    <t>CP0534</t>
  </si>
  <si>
    <t>T0535</t>
  </si>
  <si>
    <t>CP0535</t>
  </si>
  <si>
    <t>T0536</t>
  </si>
  <si>
    <t>CP0536</t>
  </si>
  <si>
    <t>T0537</t>
  </si>
  <si>
    <t>CP0537</t>
  </si>
  <si>
    <t>T0538</t>
  </si>
  <si>
    <t>CP0538</t>
  </si>
  <si>
    <t>T0539</t>
  </si>
  <si>
    <t>CP0539</t>
  </si>
  <si>
    <t>T0540</t>
  </si>
  <si>
    <t>CP0540</t>
  </si>
  <si>
    <t>T0541</t>
  </si>
  <si>
    <t>CP0541</t>
  </si>
  <si>
    <t>T0542</t>
  </si>
  <si>
    <t>CP0542</t>
  </si>
  <si>
    <t>T0543</t>
  </si>
  <si>
    <t>CP0543</t>
  </si>
  <si>
    <t>T0544</t>
  </si>
  <si>
    <t>CP0544</t>
  </si>
  <si>
    <t>T0545</t>
  </si>
  <si>
    <t>CP0545</t>
  </si>
  <si>
    <t>T0546</t>
  </si>
  <si>
    <t>CP0546</t>
  </si>
  <si>
    <t>T0547</t>
  </si>
  <si>
    <t>CP0547</t>
  </si>
  <si>
    <t>T0548</t>
  </si>
  <si>
    <t>CP0548</t>
  </si>
  <si>
    <t>T0549</t>
  </si>
  <si>
    <t>CP0549</t>
  </si>
  <si>
    <t>T0550</t>
  </si>
  <si>
    <t>CP0550</t>
  </si>
  <si>
    <t>T0551</t>
  </si>
  <si>
    <t>CP0551</t>
  </si>
  <si>
    <t>T0552</t>
  </si>
  <si>
    <t>CP0552</t>
  </si>
  <si>
    <t>T0553</t>
  </si>
  <si>
    <t>CP0553</t>
  </si>
  <si>
    <t>T0554</t>
  </si>
  <si>
    <t>CP0554</t>
  </si>
  <si>
    <t>T0555</t>
  </si>
  <si>
    <t>CP0555</t>
  </si>
  <si>
    <t>T0556</t>
  </si>
  <si>
    <t>CP0556</t>
  </si>
  <si>
    <t>T0557</t>
  </si>
  <si>
    <t>CP0557</t>
  </si>
  <si>
    <t>T0558</t>
  </si>
  <si>
    <t>CP0558</t>
  </si>
  <si>
    <t>T0559</t>
  </si>
  <si>
    <t>CP0559</t>
  </si>
  <si>
    <t>T0560</t>
  </si>
  <si>
    <t>CP0560</t>
  </si>
  <si>
    <t>T0561</t>
  </si>
  <si>
    <t>CP0561</t>
  </si>
  <si>
    <t>T0562</t>
  </si>
  <si>
    <t>CP0562</t>
  </si>
  <si>
    <t>T0563</t>
  </si>
  <si>
    <t>CP0563</t>
  </si>
  <si>
    <t>T0564</t>
  </si>
  <si>
    <t>CP0564</t>
  </si>
  <si>
    <t>T0565</t>
  </si>
  <si>
    <t>CP0565</t>
  </si>
  <si>
    <t>T0566</t>
  </si>
  <si>
    <t>CP0566</t>
  </si>
  <si>
    <t>T0567</t>
  </si>
  <si>
    <t>CP0567</t>
  </si>
  <si>
    <t>T0568</t>
  </si>
  <si>
    <t>CP0568</t>
  </si>
  <si>
    <t>T0569</t>
  </si>
  <si>
    <t>CP0569</t>
  </si>
  <si>
    <t>T0570</t>
  </si>
  <si>
    <t>CP0570</t>
  </si>
  <si>
    <t>T0571</t>
  </si>
  <si>
    <t>CP0571</t>
  </si>
  <si>
    <t>T0572</t>
  </si>
  <si>
    <t>CP0572</t>
  </si>
  <si>
    <t>T0573</t>
  </si>
  <si>
    <t>CP0573</t>
  </si>
  <si>
    <t>T0574</t>
  </si>
  <si>
    <t>CP0574</t>
  </si>
  <si>
    <t>T0575</t>
  </si>
  <si>
    <t>CP0575</t>
  </si>
  <si>
    <t>T0576</t>
  </si>
  <si>
    <t>CP0576</t>
  </si>
  <si>
    <t>T0577</t>
  </si>
  <si>
    <t>CP0577</t>
  </si>
  <si>
    <t>T0578</t>
  </si>
  <si>
    <t>CP0578</t>
  </si>
  <si>
    <t>T0579</t>
  </si>
  <si>
    <t>CP0579</t>
  </si>
  <si>
    <t>T0580</t>
  </si>
  <si>
    <t>CP0580</t>
  </si>
  <si>
    <t>T0581</t>
  </si>
  <si>
    <t>CP0581</t>
  </si>
  <si>
    <t>T0582</t>
  </si>
  <si>
    <t>CP0582</t>
  </si>
  <si>
    <t>T0583</t>
  </si>
  <si>
    <t>CP0583</t>
  </si>
  <si>
    <t>T0584</t>
  </si>
  <si>
    <t>CP0584</t>
  </si>
  <si>
    <t>T0585</t>
  </si>
  <si>
    <t>CP0585</t>
  </si>
  <si>
    <t>T0586</t>
  </si>
  <si>
    <t>CP0586</t>
  </si>
  <si>
    <t>T0587</t>
  </si>
  <si>
    <t>CP0587</t>
  </si>
  <si>
    <t>T0588</t>
  </si>
  <si>
    <t>CP0588</t>
  </si>
  <si>
    <t>T0589</t>
  </si>
  <si>
    <t>CP0589</t>
  </si>
  <si>
    <t>T0590</t>
  </si>
  <si>
    <t>CP0590</t>
  </si>
  <si>
    <t>T0591</t>
  </si>
  <si>
    <t>CP0591</t>
  </si>
  <si>
    <t>T0592</t>
  </si>
  <si>
    <t>CP0592</t>
  </si>
  <si>
    <t>T0593</t>
  </si>
  <si>
    <t>CP0593</t>
  </si>
  <si>
    <t>T0594</t>
  </si>
  <si>
    <t>CP0594</t>
  </si>
  <si>
    <t>T0595</t>
  </si>
  <si>
    <t>CP0595</t>
  </si>
  <si>
    <t>T0596</t>
  </si>
  <si>
    <t>CP0596</t>
  </si>
  <si>
    <t>T0597</t>
  </si>
  <si>
    <t>CP0597</t>
  </si>
  <si>
    <t>T0598</t>
  </si>
  <si>
    <t>CP0598</t>
  </si>
  <si>
    <t>T0599</t>
  </si>
  <si>
    <t>CP0599</t>
  </si>
  <si>
    <t>T0600</t>
  </si>
  <si>
    <t>CP0600</t>
  </si>
  <si>
    <t>T0601</t>
  </si>
  <si>
    <t>CP0601</t>
  </si>
  <si>
    <t>T0602</t>
  </si>
  <si>
    <t>CP0602</t>
  </si>
  <si>
    <t>T0603</t>
  </si>
  <si>
    <t>CP0603</t>
  </si>
  <si>
    <t>T0604</t>
  </si>
  <si>
    <t>CP0604</t>
  </si>
  <si>
    <t>T0605</t>
  </si>
  <si>
    <t>CP0605</t>
  </si>
  <si>
    <t>T0606</t>
  </si>
  <si>
    <t>CP0606</t>
  </si>
  <si>
    <t>T0607</t>
  </si>
  <si>
    <t>CP0607</t>
  </si>
  <si>
    <t>T0608</t>
  </si>
  <si>
    <t>CP0608</t>
  </si>
  <si>
    <t>T0609</t>
  </si>
  <si>
    <t>CP0609</t>
  </si>
  <si>
    <t>T0610</t>
  </si>
  <si>
    <t>CP0610</t>
  </si>
  <si>
    <t>T0611</t>
  </si>
  <si>
    <t>CP0611</t>
  </si>
  <si>
    <t>T0612</t>
  </si>
  <si>
    <t>CP0612</t>
  </si>
  <si>
    <t>T0613</t>
  </si>
  <si>
    <t>CP0613</t>
  </si>
  <si>
    <t>T0614</t>
  </si>
  <si>
    <t>CP0614</t>
  </si>
  <si>
    <t>T0615</t>
  </si>
  <si>
    <t>CP0615</t>
  </si>
  <si>
    <t>T0616</t>
  </si>
  <si>
    <t>CP0616</t>
  </si>
  <si>
    <t>T0617</t>
  </si>
  <si>
    <t>CP0617</t>
  </si>
  <si>
    <t>T0618</t>
  </si>
  <si>
    <t>CP0618</t>
  </si>
  <si>
    <t>T0619</t>
  </si>
  <si>
    <t>CP0619</t>
  </si>
  <si>
    <t>T0620</t>
  </si>
  <si>
    <t>CP0620</t>
  </si>
  <si>
    <t>T0621</t>
  </si>
  <si>
    <t>CP0621</t>
  </si>
  <si>
    <t>T0622</t>
  </si>
  <si>
    <t>CP0622</t>
  </si>
  <si>
    <t>T0623</t>
  </si>
  <si>
    <t>CP0623</t>
  </si>
  <si>
    <t>T0624</t>
  </si>
  <si>
    <t>CP0624</t>
  </si>
  <si>
    <t>T0625</t>
  </si>
  <si>
    <t>CP0625</t>
  </si>
  <si>
    <t>T0626</t>
  </si>
  <si>
    <t>CP0626</t>
  </si>
  <si>
    <t>T0627</t>
  </si>
  <si>
    <t>CP0627</t>
  </si>
  <si>
    <t>T0628</t>
  </si>
  <si>
    <t>CP0628</t>
  </si>
  <si>
    <t>T0629</t>
  </si>
  <si>
    <t>CP0629</t>
  </si>
  <si>
    <t>T0630</t>
  </si>
  <si>
    <t>CP0630</t>
  </si>
  <si>
    <t>T0631</t>
  </si>
  <si>
    <t>CP0631</t>
  </si>
  <si>
    <t>T0632</t>
  </si>
  <si>
    <t>CP0632</t>
  </si>
  <si>
    <t>T0633</t>
  </si>
  <si>
    <t>CP0633</t>
  </si>
  <si>
    <t>T0634</t>
  </si>
  <si>
    <t>CP0634</t>
  </si>
  <si>
    <t>T0635</t>
  </si>
  <si>
    <t>CP0635</t>
  </si>
  <si>
    <t>T0636</t>
  </si>
  <si>
    <t>CP0636</t>
  </si>
  <si>
    <t>T0637</t>
  </si>
  <si>
    <t>CP0637</t>
  </si>
  <si>
    <t>T0638</t>
  </si>
  <si>
    <t>CP0638</t>
  </si>
  <si>
    <t>T0639</t>
  </si>
  <si>
    <t>CP0639</t>
  </si>
  <si>
    <t>T0640</t>
  </si>
  <si>
    <t>CP0640</t>
  </si>
  <si>
    <t>T0641</t>
  </si>
  <si>
    <t>CP0641</t>
  </si>
  <si>
    <t>T0642</t>
  </si>
  <si>
    <t>CP0642</t>
  </si>
  <si>
    <t>T0643</t>
  </si>
  <si>
    <t>CP0643</t>
  </si>
  <si>
    <t>T0644</t>
  </si>
  <si>
    <t>CP0644</t>
  </si>
  <si>
    <t>T0645</t>
  </si>
  <si>
    <t>CP0645</t>
  </si>
  <si>
    <t>T0646</t>
  </si>
  <si>
    <t>CP0646</t>
  </si>
  <si>
    <t>T0647</t>
  </si>
  <si>
    <t>CP0647</t>
  </si>
  <si>
    <t>T0648</t>
  </si>
  <si>
    <t>CP0648</t>
  </si>
  <si>
    <t>T0649</t>
  </si>
  <si>
    <t>CP0649</t>
  </si>
  <si>
    <t>T0650</t>
  </si>
  <si>
    <t>CP0650</t>
  </si>
  <si>
    <t>T0651</t>
  </si>
  <si>
    <t>CP0651</t>
  </si>
  <si>
    <t>T0652</t>
  </si>
  <si>
    <t>CP0652</t>
  </si>
  <si>
    <t>T0653</t>
  </si>
  <si>
    <t>CP0653</t>
  </si>
  <si>
    <t>T0654</t>
  </si>
  <si>
    <t>CP0654</t>
  </si>
  <si>
    <t>T0655</t>
  </si>
  <si>
    <t>CP0655</t>
  </si>
  <si>
    <t>T0656</t>
  </si>
  <si>
    <t>CP0656</t>
  </si>
  <si>
    <t>T0657</t>
  </si>
  <si>
    <t>CP0657</t>
  </si>
  <si>
    <t>T0658</t>
  </si>
  <si>
    <t>CP0658</t>
  </si>
  <si>
    <t>T0659</t>
  </si>
  <si>
    <t>CP0659</t>
  </si>
  <si>
    <t>T0660</t>
  </si>
  <si>
    <t>CP0660</t>
  </si>
  <si>
    <t>T0661</t>
  </si>
  <si>
    <t>CP0661</t>
  </si>
  <si>
    <t>T0662</t>
  </si>
  <si>
    <t>CP0662</t>
  </si>
  <si>
    <t>T0663</t>
  </si>
  <si>
    <t>CP0663</t>
  </si>
  <si>
    <t>T0664</t>
  </si>
  <si>
    <t>CP0664</t>
  </si>
  <si>
    <t>T0665</t>
  </si>
  <si>
    <t>CP0665</t>
  </si>
  <si>
    <t>T0666</t>
  </si>
  <si>
    <t>CP0666</t>
  </si>
  <si>
    <t>T0667</t>
  </si>
  <si>
    <t>CP0667</t>
  </si>
  <si>
    <t>T0668</t>
  </si>
  <si>
    <t>CP0668</t>
  </si>
  <si>
    <t>T0669</t>
  </si>
  <si>
    <t>CP0669</t>
  </si>
  <si>
    <t>T0670</t>
  </si>
  <si>
    <t>CP0670</t>
  </si>
  <si>
    <t>T0671</t>
  </si>
  <si>
    <t>CP0671</t>
  </si>
  <si>
    <t>T0672</t>
  </si>
  <si>
    <t>CP0672</t>
  </si>
  <si>
    <t>T0673</t>
  </si>
  <si>
    <t>CP0673</t>
  </si>
  <si>
    <t>T0674</t>
  </si>
  <si>
    <t>CP0674</t>
  </si>
  <si>
    <t>T0675</t>
  </si>
  <si>
    <t>CP0675</t>
  </si>
  <si>
    <t>T0676</t>
  </si>
  <si>
    <t>CP0676</t>
  </si>
  <si>
    <t>T0677</t>
  </si>
  <si>
    <t>CP0677</t>
  </si>
  <si>
    <t>T0678</t>
  </si>
  <si>
    <t>CP0678</t>
  </si>
  <si>
    <t>T0679</t>
  </si>
  <si>
    <t>CP0679</t>
  </si>
  <si>
    <t>T0680</t>
  </si>
  <si>
    <t>CP0680</t>
  </si>
  <si>
    <t>T0681</t>
  </si>
  <si>
    <t>CP0681</t>
  </si>
  <si>
    <t>T0682</t>
  </si>
  <si>
    <t>CP0682</t>
  </si>
  <si>
    <t>T0683</t>
  </si>
  <si>
    <t>CP0683</t>
  </si>
  <si>
    <t>T0684</t>
  </si>
  <si>
    <t>CP0684</t>
  </si>
  <si>
    <t>T0685</t>
  </si>
  <si>
    <t>CP0685</t>
  </si>
  <si>
    <t>T0686</t>
  </si>
  <si>
    <t>CP0686</t>
  </si>
  <si>
    <t>T0687</t>
  </si>
  <si>
    <t>CP0687</t>
  </si>
  <si>
    <t>T0688</t>
  </si>
  <si>
    <t>CP0688</t>
  </si>
  <si>
    <t>T0689</t>
  </si>
  <si>
    <t>CP0689</t>
  </si>
  <si>
    <t>T0690</t>
  </si>
  <si>
    <t>CP0690</t>
  </si>
  <si>
    <t>T0691</t>
  </si>
  <si>
    <t>CP0691</t>
  </si>
  <si>
    <t>T0692</t>
  </si>
  <si>
    <t>CP0692</t>
  </si>
  <si>
    <t>T0693</t>
  </si>
  <si>
    <t>CP0693</t>
  </si>
  <si>
    <t>T0694</t>
  </si>
  <si>
    <t>CP0694</t>
  </si>
  <si>
    <t>T0695</t>
  </si>
  <si>
    <t>CP0695</t>
  </si>
  <si>
    <t>T0696</t>
  </si>
  <si>
    <t>CP0696</t>
  </si>
  <si>
    <t>T0697</t>
  </si>
  <si>
    <t>CP0697</t>
  </si>
  <si>
    <t>T0698</t>
  </si>
  <si>
    <t>CP0698</t>
  </si>
  <si>
    <t>T0699</t>
  </si>
  <si>
    <t>CP0699</t>
  </si>
  <si>
    <t>T0700</t>
  </si>
  <si>
    <t>CP0700</t>
  </si>
  <si>
    <t>T0701</t>
  </si>
  <si>
    <t>CP0701</t>
  </si>
  <si>
    <t>T0702</t>
  </si>
  <si>
    <t>CP0702</t>
  </si>
  <si>
    <t>T0703</t>
  </si>
  <si>
    <t>CP0703</t>
  </si>
  <si>
    <t>T0704</t>
  </si>
  <si>
    <t>CP0704</t>
  </si>
  <si>
    <t>T0705</t>
  </si>
  <si>
    <t>CP0705</t>
  </si>
  <si>
    <t>T0706</t>
  </si>
  <si>
    <t>CP0706</t>
  </si>
  <si>
    <t>T0707</t>
  </si>
  <si>
    <t>CP0707</t>
  </si>
  <si>
    <t>T0708</t>
  </si>
  <si>
    <t>CP0708</t>
  </si>
  <si>
    <t>T0709</t>
  </si>
  <si>
    <t>CP0709</t>
  </si>
  <si>
    <t>T0710</t>
  </si>
  <si>
    <t>CP0710</t>
  </si>
  <si>
    <t>T0711</t>
  </si>
  <si>
    <t>CP0711</t>
  </si>
  <si>
    <t>T0712</t>
  </si>
  <si>
    <t>CP0712</t>
  </si>
  <si>
    <t>T0713</t>
  </si>
  <si>
    <t>CP0713</t>
  </si>
  <si>
    <t>T0714</t>
  </si>
  <si>
    <t>CP0714</t>
  </si>
  <si>
    <t>T0715</t>
  </si>
  <si>
    <t>CP0715</t>
  </si>
  <si>
    <t>T0716</t>
  </si>
  <si>
    <t>CP0716</t>
  </si>
  <si>
    <t>T0717</t>
  </si>
  <si>
    <t>CP0717</t>
  </si>
  <si>
    <t>T0718</t>
  </si>
  <si>
    <t>CP0718</t>
  </si>
  <si>
    <t>T0719</t>
  </si>
  <si>
    <t>CP0719</t>
  </si>
  <si>
    <t>T0720</t>
  </si>
  <si>
    <t>CP0720</t>
  </si>
  <si>
    <t>T0721</t>
  </si>
  <si>
    <t>CP0721</t>
  </si>
  <si>
    <t>T0722</t>
  </si>
  <si>
    <t>CP0722</t>
  </si>
  <si>
    <t>T0723</t>
  </si>
  <si>
    <t>CP0723</t>
  </si>
  <si>
    <t>T0724</t>
  </si>
  <si>
    <t>CP0724</t>
  </si>
  <si>
    <t>T0725</t>
  </si>
  <si>
    <t>CP0725</t>
  </si>
  <si>
    <t>T0726</t>
  </si>
  <si>
    <t>CP0726</t>
  </si>
  <si>
    <t>T0727</t>
  </si>
  <si>
    <t>CP0727</t>
  </si>
  <si>
    <t>T0728</t>
  </si>
  <si>
    <t>CP0728</t>
  </si>
  <si>
    <t>T0729</t>
  </si>
  <si>
    <t>CP0729</t>
  </si>
  <si>
    <t>T0730</t>
  </si>
  <si>
    <t>CP0730</t>
  </si>
  <si>
    <t>T0731</t>
  </si>
  <si>
    <t>CP0731</t>
  </si>
  <si>
    <t>T0732</t>
  </si>
  <si>
    <t>CP0732</t>
  </si>
  <si>
    <t>T0733</t>
  </si>
  <si>
    <t>CP0733</t>
  </si>
  <si>
    <t>T0734</t>
  </si>
  <si>
    <t>CP0734</t>
  </si>
  <si>
    <t>T0735</t>
  </si>
  <si>
    <t>CP0735</t>
  </si>
  <si>
    <t>T0736</t>
  </si>
  <si>
    <t>CP0736</t>
  </si>
  <si>
    <t>T0737</t>
  </si>
  <si>
    <t>CP0737</t>
  </si>
  <si>
    <t>T0738</t>
  </si>
  <si>
    <t>CP0738</t>
  </si>
  <si>
    <t>T0739</t>
  </si>
  <si>
    <t>CP0739</t>
  </si>
  <si>
    <t>T0740</t>
  </si>
  <si>
    <t>CP0740</t>
  </si>
  <si>
    <t>T0741</t>
  </si>
  <si>
    <t>CP0741</t>
  </si>
  <si>
    <t>T0742</t>
  </si>
  <si>
    <t>CP0742</t>
  </si>
  <si>
    <t>T0743</t>
  </si>
  <si>
    <t>CP0743</t>
  </si>
  <si>
    <t>T0744</t>
  </si>
  <si>
    <t>CP0744</t>
  </si>
  <si>
    <t>T0745</t>
  </si>
  <si>
    <t>CP0745</t>
  </si>
  <si>
    <t>T0746</t>
  </si>
  <si>
    <t>CP0746</t>
  </si>
  <si>
    <t>T0747</t>
  </si>
  <si>
    <t>CP0747</t>
  </si>
  <si>
    <t>T0748</t>
  </si>
  <si>
    <t>CP0748</t>
  </si>
  <si>
    <t>T0749</t>
  </si>
  <si>
    <t>CP0749</t>
  </si>
  <si>
    <t>T0750</t>
  </si>
  <si>
    <t>CP0750</t>
  </si>
  <si>
    <t>T0751</t>
  </si>
  <si>
    <t>CP0751</t>
  </si>
  <si>
    <t>T0752</t>
  </si>
  <si>
    <t>CP0752</t>
  </si>
  <si>
    <t>T0753</t>
  </si>
  <si>
    <t>CP0753</t>
  </si>
  <si>
    <t>T0754</t>
  </si>
  <si>
    <t>CP0754</t>
  </si>
  <si>
    <t>T0755</t>
  </si>
  <si>
    <t>CP0755</t>
  </si>
  <si>
    <t>T0756</t>
  </si>
  <si>
    <t>CP0756</t>
  </si>
  <si>
    <t>T0757</t>
  </si>
  <si>
    <t>CP0757</t>
  </si>
  <si>
    <t>T0758</t>
  </si>
  <si>
    <t>CP0758</t>
  </si>
  <si>
    <t>T0759</t>
  </si>
  <si>
    <t>CP0759</t>
  </si>
  <si>
    <t>T0760</t>
  </si>
  <si>
    <t>CP0760</t>
  </si>
  <si>
    <t>T0761</t>
  </si>
  <si>
    <t>CP0761</t>
  </si>
  <si>
    <t>T0762</t>
  </si>
  <si>
    <t>CP0762</t>
  </si>
  <si>
    <t>T0763</t>
  </si>
  <si>
    <t>CP0763</t>
  </si>
  <si>
    <t>T0764</t>
  </si>
  <si>
    <t>CP0764</t>
  </si>
  <si>
    <t>T0765</t>
  </si>
  <si>
    <t>CP0765</t>
  </si>
  <si>
    <t>T0766</t>
  </si>
  <si>
    <t>CP0766</t>
  </si>
  <si>
    <t>T0767</t>
  </si>
  <si>
    <t>CP0767</t>
  </si>
  <si>
    <t>T0768</t>
  </si>
  <si>
    <t>CP0768</t>
  </si>
  <si>
    <t>T0769</t>
  </si>
  <si>
    <t>CP0769</t>
  </si>
  <si>
    <t>T0770</t>
  </si>
  <si>
    <t>CP0770</t>
  </si>
  <si>
    <t>T0771</t>
  </si>
  <si>
    <t>CP0771</t>
  </si>
  <si>
    <t>T0772</t>
  </si>
  <si>
    <t>CP0772</t>
  </si>
  <si>
    <t>T0773</t>
  </si>
  <si>
    <t>CP0773</t>
  </si>
  <si>
    <t>T0774</t>
  </si>
  <si>
    <t>CP0774</t>
  </si>
  <si>
    <t>T0775</t>
  </si>
  <si>
    <t>CP0775</t>
  </si>
  <si>
    <t>T0776</t>
  </si>
  <si>
    <t>CP0776</t>
  </si>
  <si>
    <t>T0777</t>
  </si>
  <si>
    <t>CP0777</t>
  </si>
  <si>
    <t>T0778</t>
  </si>
  <si>
    <t>CP0778</t>
  </si>
  <si>
    <t>T0779</t>
  </si>
  <si>
    <t>CP0779</t>
  </si>
  <si>
    <t>T0780</t>
  </si>
  <si>
    <t>CP0780</t>
  </si>
  <si>
    <t>T0781</t>
  </si>
  <si>
    <t>CP0781</t>
  </si>
  <si>
    <t>T0782</t>
  </si>
  <si>
    <t>CP0782</t>
  </si>
  <si>
    <t>T0783</t>
  </si>
  <si>
    <t>CP0783</t>
  </si>
  <si>
    <t>T0784</t>
  </si>
  <si>
    <t>CP0784</t>
  </si>
  <si>
    <t>T0785</t>
  </si>
  <si>
    <t>CP0785</t>
  </si>
  <si>
    <t>T0786</t>
  </si>
  <si>
    <t>CP0786</t>
  </si>
  <si>
    <t>T0787</t>
  </si>
  <si>
    <t>CP0787</t>
  </si>
  <si>
    <t>T0788</t>
  </si>
  <si>
    <t>CP0788</t>
  </si>
  <si>
    <t>T0789</t>
  </si>
  <si>
    <t>CP0789</t>
  </si>
  <si>
    <t>T0790</t>
  </si>
  <si>
    <t>CP0790</t>
  </si>
  <si>
    <t>T0791</t>
  </si>
  <si>
    <t>CP0791</t>
  </si>
  <si>
    <t>T0792</t>
  </si>
  <si>
    <t>CP0792</t>
  </si>
  <si>
    <t>T0793</t>
  </si>
  <si>
    <t>CP0793</t>
  </si>
  <si>
    <t>T0794</t>
  </si>
  <si>
    <t>CP0794</t>
  </si>
  <si>
    <t>T0795</t>
  </si>
  <si>
    <t>CP0795</t>
  </si>
  <si>
    <t>T0796</t>
  </si>
  <si>
    <t>CP0796</t>
  </si>
  <si>
    <t>T0797</t>
  </si>
  <si>
    <t>CP0797</t>
  </si>
  <si>
    <t>T0798</t>
  </si>
  <si>
    <t>CP0798</t>
  </si>
  <si>
    <t>T0799</t>
  </si>
  <si>
    <t>CP0799</t>
  </si>
  <si>
    <t>T0800</t>
  </si>
  <si>
    <t>CP0800</t>
  </si>
  <si>
    <t>T0801</t>
  </si>
  <si>
    <t>CP0801</t>
  </si>
  <si>
    <t>T0802</t>
  </si>
  <si>
    <t>CP0802</t>
  </si>
  <si>
    <t>T0803</t>
  </si>
  <si>
    <t>CP0803</t>
  </si>
  <si>
    <t>T0804</t>
  </si>
  <si>
    <t>CP0804</t>
  </si>
  <si>
    <t>T0805</t>
  </si>
  <si>
    <t>CP0805</t>
  </si>
  <si>
    <t>T0806</t>
  </si>
  <si>
    <t>CP0806</t>
  </si>
  <si>
    <t>T0807</t>
  </si>
  <si>
    <t>CP0807</t>
  </si>
  <si>
    <t>T0808</t>
  </si>
  <si>
    <t>CP0808</t>
  </si>
  <si>
    <t>T0809</t>
  </si>
  <si>
    <t>CP0809</t>
  </si>
  <si>
    <t>T0810</t>
  </si>
  <si>
    <t>CP0810</t>
  </si>
  <si>
    <t>T0811</t>
  </si>
  <si>
    <t>CP0811</t>
  </si>
  <si>
    <t>T0812</t>
  </si>
  <si>
    <t>CP0812</t>
  </si>
  <si>
    <t>T0813</t>
  </si>
  <si>
    <t>CP0813</t>
  </si>
  <si>
    <t>T0814</t>
  </si>
  <si>
    <t>CP0814</t>
  </si>
  <si>
    <t>T0815</t>
  </si>
  <si>
    <t>CP0815</t>
  </si>
  <si>
    <t>T0816</t>
  </si>
  <si>
    <t>CP0816</t>
  </si>
  <si>
    <t>T0817</t>
  </si>
  <si>
    <t>CP0817</t>
  </si>
  <si>
    <t>T0818</t>
  </si>
  <si>
    <t>CP0818</t>
  </si>
  <si>
    <t>T0819</t>
  </si>
  <si>
    <t>CP0819</t>
  </si>
  <si>
    <t>T0820</t>
  </si>
  <si>
    <t>CP0820</t>
  </si>
  <si>
    <t>T0821</t>
  </si>
  <si>
    <t>CP0821</t>
  </si>
  <si>
    <t>T0822</t>
  </si>
  <si>
    <t>CP0822</t>
  </si>
  <si>
    <t>T0823</t>
  </si>
  <si>
    <t>CP0823</t>
  </si>
  <si>
    <t>T0824</t>
  </si>
  <si>
    <t>CP0824</t>
  </si>
  <si>
    <t>T0825</t>
  </si>
  <si>
    <t>CP0825</t>
  </si>
  <si>
    <t>T0826</t>
  </si>
  <si>
    <t>CP0826</t>
  </si>
  <si>
    <t>T0827</t>
  </si>
  <si>
    <t>CP0827</t>
  </si>
  <si>
    <t>T0828</t>
  </si>
  <si>
    <t>CP0828</t>
  </si>
  <si>
    <t>T0829</t>
  </si>
  <si>
    <t>CP0829</t>
  </si>
  <si>
    <t>T0830</t>
  </si>
  <si>
    <t>CP0830</t>
  </si>
  <si>
    <t>T0831</t>
  </si>
  <si>
    <t>CP0831</t>
  </si>
  <si>
    <t>T0832</t>
  </si>
  <si>
    <t>CP0832</t>
  </si>
  <si>
    <t>T0833</t>
  </si>
  <si>
    <t>CP0833</t>
  </si>
  <si>
    <t>T0834</t>
  </si>
  <si>
    <t>CP0834</t>
  </si>
  <si>
    <t>T0835</t>
  </si>
  <si>
    <t>CP0835</t>
  </si>
  <si>
    <t>T0836</t>
  </si>
  <si>
    <t>CP0836</t>
  </si>
  <si>
    <t>T0837</t>
  </si>
  <si>
    <t>CP0837</t>
  </si>
  <si>
    <t>T0838</t>
  </si>
  <si>
    <t>CP0838</t>
  </si>
  <si>
    <t>T0839</t>
  </si>
  <si>
    <t>CP0839</t>
  </si>
  <si>
    <t>T0840</t>
  </si>
  <si>
    <t>CP0840</t>
  </si>
  <si>
    <t>T0841</t>
  </si>
  <si>
    <t>CP0841</t>
  </si>
  <si>
    <t>T0842</t>
  </si>
  <si>
    <t>CP0842</t>
  </si>
  <si>
    <t>T0843</t>
  </si>
  <si>
    <t>CP0843</t>
  </si>
  <si>
    <t>T0844</t>
  </si>
  <si>
    <t>CP0844</t>
  </si>
  <si>
    <t>T0845</t>
  </si>
  <si>
    <t>CP0845</t>
  </si>
  <si>
    <t>T0846</t>
  </si>
  <si>
    <t>CP0846</t>
  </si>
  <si>
    <t>T0847</t>
  </si>
  <si>
    <t>CP0847</t>
  </si>
  <si>
    <t>T0848</t>
  </si>
  <si>
    <t>CP0848</t>
  </si>
  <si>
    <t>T0849</t>
  </si>
  <si>
    <t>CP0849</t>
  </si>
  <si>
    <t>T0850</t>
  </si>
  <si>
    <t>CP0850</t>
  </si>
  <si>
    <t>T0851</t>
  </si>
  <si>
    <t>CP0851</t>
  </si>
  <si>
    <t>T0852</t>
  </si>
  <si>
    <t>CP0852</t>
  </si>
  <si>
    <t>T0853</t>
  </si>
  <si>
    <t>CP0853</t>
  </si>
  <si>
    <t>T0854</t>
  </si>
  <si>
    <t>CP0854</t>
  </si>
  <si>
    <t>T0855</t>
  </si>
  <si>
    <t>CP0855</t>
  </si>
  <si>
    <t>T0856</t>
  </si>
  <si>
    <t>CP0856</t>
  </si>
  <si>
    <t>T0857</t>
  </si>
  <si>
    <t>CP0857</t>
  </si>
  <si>
    <t>T0858</t>
  </si>
  <si>
    <t>CP0858</t>
  </si>
  <si>
    <t>T0859</t>
  </si>
  <si>
    <t>CP0859</t>
  </si>
  <si>
    <t>T0860</t>
  </si>
  <si>
    <t>CP0860</t>
  </si>
  <si>
    <t>T0861</t>
  </si>
  <si>
    <t>CP0861</t>
  </si>
  <si>
    <t>T0862</t>
  </si>
  <si>
    <t>CP0862</t>
  </si>
  <si>
    <t>T0863</t>
  </si>
  <si>
    <t>CP0863</t>
  </si>
  <si>
    <t>T0864</t>
  </si>
  <si>
    <t>CP0864</t>
  </si>
  <si>
    <t>T0865</t>
  </si>
  <si>
    <t>CP0865</t>
  </si>
  <si>
    <t>T0866</t>
  </si>
  <si>
    <t>CP0866</t>
  </si>
  <si>
    <t>T0867</t>
  </si>
  <si>
    <t>CP0867</t>
  </si>
  <si>
    <t>T0868</t>
  </si>
  <si>
    <t>CP0868</t>
  </si>
  <si>
    <t>T0869</t>
  </si>
  <si>
    <t>CP0869</t>
  </si>
  <si>
    <t>T0870</t>
  </si>
  <si>
    <t>CP0870</t>
  </si>
  <si>
    <t>T0871</t>
  </si>
  <si>
    <t>CP0871</t>
  </si>
  <si>
    <t>T0872</t>
  </si>
  <si>
    <t>CP0872</t>
  </si>
  <si>
    <t>T0873</t>
  </si>
  <si>
    <t>CP0873</t>
  </si>
  <si>
    <t>T0874</t>
  </si>
  <si>
    <t>CP0874</t>
  </si>
  <si>
    <t>T0875</t>
  </si>
  <si>
    <t>CP0875</t>
  </si>
  <si>
    <t>T0876</t>
  </si>
  <si>
    <t>CP0876</t>
  </si>
  <si>
    <t>T0877</t>
  </si>
  <si>
    <t>CP0877</t>
  </si>
  <si>
    <t>T0878</t>
  </si>
  <si>
    <t>CP0878</t>
  </si>
  <si>
    <t>T0879</t>
  </si>
  <si>
    <t>CP0879</t>
  </si>
  <si>
    <t>T0880</t>
  </si>
  <si>
    <t>CP0880</t>
  </si>
  <si>
    <t>T0881</t>
  </si>
  <si>
    <t>CP0881</t>
  </si>
  <si>
    <t>T0882</t>
  </si>
  <si>
    <t>CP0882</t>
  </si>
  <si>
    <t>T0883</t>
  </si>
  <si>
    <t>CP0883</t>
  </si>
  <si>
    <t>T0884</t>
  </si>
  <si>
    <t>CP0884</t>
  </si>
  <si>
    <t>T0885</t>
  </si>
  <si>
    <t>CP0885</t>
  </si>
  <si>
    <t>T0886</t>
  </si>
  <si>
    <t>CP0886</t>
  </si>
  <si>
    <t>T0887</t>
  </si>
  <si>
    <t>CP0887</t>
  </si>
  <si>
    <t>T0888</t>
  </si>
  <si>
    <t>CP0888</t>
  </si>
  <si>
    <t>T0889</t>
  </si>
  <si>
    <t>CP0889</t>
  </si>
  <si>
    <t>T0890</t>
  </si>
  <si>
    <t>CP0890</t>
  </si>
  <si>
    <t>T0891</t>
  </si>
  <si>
    <t>CP0891</t>
  </si>
  <si>
    <t>T0892</t>
  </si>
  <si>
    <t>CP0892</t>
  </si>
  <si>
    <t>T0893</t>
  </si>
  <si>
    <t>CP0893</t>
  </si>
  <si>
    <t>T0894</t>
  </si>
  <si>
    <t>CP0894</t>
  </si>
  <si>
    <t>T0895</t>
  </si>
  <si>
    <t>CP0895</t>
  </si>
  <si>
    <t>T0896</t>
  </si>
  <si>
    <t>CP0896</t>
  </si>
  <si>
    <t>T0897</t>
  </si>
  <si>
    <t>CP0897</t>
  </si>
  <si>
    <t>T0898</t>
  </si>
  <si>
    <t>CP0898</t>
  </si>
  <si>
    <t>T0899</t>
  </si>
  <si>
    <t>CP0899</t>
  </si>
  <si>
    <t>T0900</t>
  </si>
  <si>
    <t>CP0900</t>
  </si>
  <si>
    <t>T0901</t>
  </si>
  <si>
    <t>CP0901</t>
  </si>
  <si>
    <t>T0902</t>
  </si>
  <si>
    <t>CP0902</t>
  </si>
  <si>
    <t>T0903</t>
  </si>
  <si>
    <t>CP0903</t>
  </si>
  <si>
    <t>T0904</t>
  </si>
  <si>
    <t>CP0904</t>
  </si>
  <si>
    <t>T0905</t>
  </si>
  <si>
    <t>CP0905</t>
  </si>
  <si>
    <t>T0906</t>
  </si>
  <si>
    <t>CP0906</t>
  </si>
  <si>
    <t>T0907</t>
  </si>
  <si>
    <t>CP0907</t>
  </si>
  <si>
    <t>T0908</t>
  </si>
  <si>
    <t>CP0908</t>
  </si>
  <si>
    <t>T0909</t>
  </si>
  <si>
    <t>CP0909</t>
  </si>
  <si>
    <t>T0910</t>
  </si>
  <si>
    <t>CP0910</t>
  </si>
  <si>
    <t>T0911</t>
  </si>
  <si>
    <t>CP0911</t>
  </si>
  <si>
    <t>T0912</t>
  </si>
  <si>
    <t>CP0912</t>
  </si>
  <si>
    <t>T0913</t>
  </si>
  <si>
    <t>CP0913</t>
  </si>
  <si>
    <t>T0914</t>
  </si>
  <si>
    <t>CP0914</t>
  </si>
  <si>
    <t>T0915</t>
  </si>
  <si>
    <t>CP0915</t>
  </si>
  <si>
    <t>T0916</t>
  </si>
  <si>
    <t>CP0916</t>
  </si>
  <si>
    <t>T0917</t>
  </si>
  <si>
    <t>CP0917</t>
  </si>
  <si>
    <t>T0918</t>
  </si>
  <si>
    <t>CP0918</t>
  </si>
  <si>
    <t>T0919</t>
  </si>
  <si>
    <t>CP0919</t>
  </si>
  <si>
    <t>T0920</t>
  </si>
  <si>
    <t>CP0920</t>
  </si>
  <si>
    <t>T0921</t>
  </si>
  <si>
    <t>CP0921</t>
  </si>
  <si>
    <t>T0922</t>
  </si>
  <si>
    <t>CP0922</t>
  </si>
  <si>
    <t>T0923</t>
  </si>
  <si>
    <t>CP0923</t>
  </si>
  <si>
    <t>T0924</t>
  </si>
  <si>
    <t>CP0924</t>
  </si>
  <si>
    <t>T0925</t>
  </si>
  <si>
    <t>CP0925</t>
  </si>
  <si>
    <t>T0926</t>
  </si>
  <si>
    <t>CP0926</t>
  </si>
  <si>
    <t>T0927</t>
  </si>
  <si>
    <t>CP0927</t>
  </si>
  <si>
    <t>T0928</t>
  </si>
  <si>
    <t>CP0928</t>
  </si>
  <si>
    <t>T0929</t>
  </si>
  <si>
    <t>CP0929</t>
  </si>
  <si>
    <t>T0930</t>
  </si>
  <si>
    <t>CP0930</t>
  </si>
  <si>
    <t>T0931</t>
  </si>
  <si>
    <t>CP0931</t>
  </si>
  <si>
    <t>T0932</t>
  </si>
  <si>
    <t>CP0932</t>
  </si>
  <si>
    <t>T0933</t>
  </si>
  <si>
    <t>CP0933</t>
  </si>
  <si>
    <t>T0934</t>
  </si>
  <si>
    <t>CP0934</t>
  </si>
  <si>
    <t>T0935</t>
  </si>
  <si>
    <t>CP0935</t>
  </si>
  <si>
    <t>T0936</t>
  </si>
  <si>
    <t>CP0936</t>
  </si>
  <si>
    <t>T0937</t>
  </si>
  <si>
    <t>CP0937</t>
  </si>
  <si>
    <t>T0938</t>
  </si>
  <si>
    <t>CP0938</t>
  </si>
  <si>
    <t>T0939</t>
  </si>
  <si>
    <t>CP0939</t>
  </si>
  <si>
    <t>T0940</t>
  </si>
  <si>
    <t>CP0940</t>
  </si>
  <si>
    <t>T0941</t>
  </si>
  <si>
    <t>CP0941</t>
  </si>
  <si>
    <t>T0942</t>
  </si>
  <si>
    <t>CP0942</t>
  </si>
  <si>
    <t>T0943</t>
  </si>
  <si>
    <t>CP0943</t>
  </si>
  <si>
    <t>T0944</t>
  </si>
  <si>
    <t>CP0944</t>
  </si>
  <si>
    <t>T0945</t>
  </si>
  <si>
    <t>CP0945</t>
  </si>
  <si>
    <t>T0946</t>
  </si>
  <si>
    <t>CP0946</t>
  </si>
  <si>
    <t>T0947</t>
  </si>
  <si>
    <t>CP0947</t>
  </si>
  <si>
    <t>T0948</t>
  </si>
  <si>
    <t>CP0948</t>
  </si>
  <si>
    <t>T0949</t>
  </si>
  <si>
    <t>CP0949</t>
  </si>
  <si>
    <t>T0950</t>
  </si>
  <si>
    <t>CP0950</t>
  </si>
  <si>
    <t>T0951</t>
  </si>
  <si>
    <t>CP0951</t>
  </si>
  <si>
    <t>T0952</t>
  </si>
  <si>
    <t>CP0952</t>
  </si>
  <si>
    <t>T0953</t>
  </si>
  <si>
    <t>CP0953</t>
  </si>
  <si>
    <t>T0954</t>
  </si>
  <si>
    <t>CP0954</t>
  </si>
  <si>
    <t>T0955</t>
  </si>
  <si>
    <t>CP0955</t>
  </si>
  <si>
    <t>T0956</t>
  </si>
  <si>
    <t>CP0956</t>
  </si>
  <si>
    <t>T0957</t>
  </si>
  <si>
    <t>CP0957</t>
  </si>
  <si>
    <t>T0958</t>
  </si>
  <si>
    <t>CP0958</t>
  </si>
  <si>
    <t>T0959</t>
  </si>
  <si>
    <t>CP0959</t>
  </si>
  <si>
    <t>T0960</t>
  </si>
  <si>
    <t>CP0960</t>
  </si>
  <si>
    <t>T0961</t>
  </si>
  <si>
    <t>CP0961</t>
  </si>
  <si>
    <t>T0962</t>
  </si>
  <si>
    <t>CP0962</t>
  </si>
  <si>
    <t>T0963</t>
  </si>
  <si>
    <t>CP0963</t>
  </si>
  <si>
    <t>T0964</t>
  </si>
  <si>
    <t>CP0964</t>
  </si>
  <si>
    <t>T0965</t>
  </si>
  <si>
    <t>CP0965</t>
  </si>
  <si>
    <t>T0966</t>
  </si>
  <si>
    <t>CP0966</t>
  </si>
  <si>
    <t>T0967</t>
  </si>
  <si>
    <t>CP0967</t>
  </si>
  <si>
    <t>T0968</t>
  </si>
  <si>
    <t>CP0968</t>
  </si>
  <si>
    <t>T0969</t>
  </si>
  <si>
    <t>CP0969</t>
  </si>
  <si>
    <t>T0970</t>
  </si>
  <si>
    <t>CP0970</t>
  </si>
  <si>
    <t>T0971</t>
  </si>
  <si>
    <t>CP0971</t>
  </si>
  <si>
    <t>T0972</t>
  </si>
  <si>
    <t>CP0972</t>
  </si>
  <si>
    <t>T0973</t>
  </si>
  <si>
    <t>CP0973</t>
  </si>
  <si>
    <t>T0974</t>
  </si>
  <si>
    <t>CP0974</t>
  </si>
  <si>
    <t>T0975</t>
  </si>
  <si>
    <t>CP0975</t>
  </si>
  <si>
    <t>T0976</t>
  </si>
  <si>
    <t>CP0976</t>
  </si>
  <si>
    <t>T0977</t>
  </si>
  <si>
    <t>CP0977</t>
  </si>
  <si>
    <t>T0978</t>
  </si>
  <si>
    <t>CP0978</t>
  </si>
  <si>
    <t>T0979</t>
  </si>
  <si>
    <t>CP0979</t>
  </si>
  <si>
    <t>T0980</t>
  </si>
  <si>
    <t>CP0980</t>
  </si>
  <si>
    <t>T0981</t>
  </si>
  <si>
    <t>CP0981</t>
  </si>
  <si>
    <t>T0982</t>
  </si>
  <si>
    <t>CP0982</t>
  </si>
  <si>
    <t>T0983</t>
  </si>
  <si>
    <t>CP0983</t>
  </si>
  <si>
    <t>T0984</t>
  </si>
  <si>
    <t>CP0984</t>
  </si>
  <si>
    <t>T0985</t>
  </si>
  <si>
    <t>CP0985</t>
  </si>
  <si>
    <t>T0986</t>
  </si>
  <si>
    <t>CP0986</t>
  </si>
  <si>
    <t>T0987</t>
  </si>
  <si>
    <t>CP0987</t>
  </si>
  <si>
    <t>T0988</t>
  </si>
  <si>
    <t>CP0988</t>
  </si>
  <si>
    <t>T0989</t>
  </si>
  <si>
    <t>CP0989</t>
  </si>
  <si>
    <t>T0990</t>
  </si>
  <si>
    <t>CP0990</t>
  </si>
  <si>
    <t>T0991</t>
  </si>
  <si>
    <t>CP0991</t>
  </si>
  <si>
    <t>T0992</t>
  </si>
  <si>
    <t>CP0992</t>
  </si>
  <si>
    <t>T0993</t>
  </si>
  <si>
    <t>CP0993</t>
  </si>
  <si>
    <t>T0994</t>
  </si>
  <si>
    <t>CP0994</t>
  </si>
  <si>
    <t>T0995</t>
  </si>
  <si>
    <t>CP0995</t>
  </si>
  <si>
    <t>T0996</t>
  </si>
  <si>
    <t>CP0996</t>
  </si>
  <si>
    <t>T0997</t>
  </si>
  <si>
    <t>CP0997</t>
  </si>
  <si>
    <t>T0998</t>
  </si>
  <si>
    <t>CP0998</t>
  </si>
  <si>
    <t>T0999</t>
  </si>
  <si>
    <t>CP0999</t>
  </si>
  <si>
    <t>T1000</t>
  </si>
  <si>
    <t>CP1000</t>
  </si>
  <si>
    <t>Our Trade ID</t>
  </si>
  <si>
    <t>Counterparty Quantity</t>
  </si>
  <si>
    <t>Quantity Match</t>
  </si>
  <si>
    <t>Counterparty Price</t>
  </si>
  <si>
    <t>Price 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</si>
</sst>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rgb="FF1F2328"/>
      <name val="Helvetica"/>
      <family val="2"/>
    </font>
    <font>
      <b/>
      <sz val="18"/>
      <color rgb="FF1F2328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1C3657-36B1-704C-8D31-B85FAF3FEABC}" autoFormatId="16" applyNumberFormats="0" applyBorderFormats="0" applyFontFormats="0" applyPatternFormats="0" applyAlignmentFormats="0" applyWidthHeightFormats="0">
  <queryTableRefresh nextId="8">
    <queryTableFields count="7">
      <queryTableField id="1" name="Counterparty" tableColumnId="1"/>
      <queryTableField id="2" name="Trade Date" tableColumnId="2"/>
      <queryTableField id="3" name="Security" tableColumnId="3"/>
      <queryTableField id="4" name="Side" tableColumnId="4"/>
      <queryTableField id="5" name="Quantity" tableColumnId="5"/>
      <queryTableField id="6" name="Price" tableColumnId="6"/>
      <queryTableField id="7" name="Our Trade 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760CC-FA4A-6D45-A8B5-6A1DEE2EA47F}" name="sheet2_counterparty_trades" displayName="sheet2_counterparty_trades" ref="A1:G1001" tableType="queryTable" totalsRowShown="0">
  <autoFilter ref="A1:G1001" xr:uid="{216760CC-FA4A-6D45-A8B5-6A1DEE2EA47F}"/>
  <tableColumns count="7">
    <tableColumn id="1" xr3:uid="{B9333E69-105C-654C-8882-A8071E88D728}" uniqueName="1" name="Counterparty" queryTableFieldId="1" dataDxfId="8"/>
    <tableColumn id="2" xr3:uid="{338A1397-27D9-FF47-983C-75F64D03A0E3}" uniqueName="2" name="Trade Date" queryTableFieldId="2" dataDxfId="7"/>
    <tableColumn id="3" xr3:uid="{740AA4D6-96DB-3A4F-9739-AAA7F28520D4}" uniqueName="3" name="Security" queryTableFieldId="3" dataDxfId="6"/>
    <tableColumn id="4" xr3:uid="{D369E757-DBDE-A748-9AF7-F2910EF9D2DA}" uniqueName="4" name="Side" queryTableFieldId="4" dataDxfId="5"/>
    <tableColumn id="5" xr3:uid="{1E589E2C-96D2-5C45-8661-3F2B443E359F}" uniqueName="5" name="Quantity" queryTableFieldId="5"/>
    <tableColumn id="6" xr3:uid="{BBD7F09F-F4A8-7040-9B42-C7D0699B881B}" uniqueName="6" name="Price" queryTableFieldId="6"/>
    <tableColumn id="7" xr3:uid="{65BE9DCB-5A77-8244-B6B4-B149EE2DE197}" uniqueName="7" name="Our Trade ID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63D1-42C7-0343-813A-4F999C7CFA44}">
  <dimension ref="A1:K1001"/>
  <sheetViews>
    <sheetView tabSelected="1" workbookViewId="0">
      <selection activeCell="I14" sqref="I14"/>
    </sheetView>
  </sheetViews>
  <sheetFormatPr baseColWidth="10" defaultRowHeight="16" x14ac:dyDescent="0.2"/>
  <cols>
    <col min="8" max="8" width="11.33203125" customWidth="1"/>
  </cols>
  <sheetData>
    <row r="1" spans="1:11" ht="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2014</v>
      </c>
      <c r="I1" s="4" t="s">
        <v>2015</v>
      </c>
      <c r="J1" s="4" t="s">
        <v>2016</v>
      </c>
      <c r="K1" s="4" t="s">
        <v>2017</v>
      </c>
    </row>
    <row r="2" spans="1:11" x14ac:dyDescent="0.2">
      <c r="A2" t="s">
        <v>7</v>
      </c>
      <c r="B2" s="1">
        <v>45786</v>
      </c>
      <c r="C2" t="s">
        <v>8</v>
      </c>
      <c r="D2" t="s">
        <v>9</v>
      </c>
      <c r="E2">
        <v>183</v>
      </c>
      <c r="F2">
        <v>384.7</v>
      </c>
      <c r="G2" t="s">
        <v>10</v>
      </c>
      <c r="H2">
        <f>INDEX(sheet2_counterparty_trades!E$2:E$1001, MATCH(A2, sheet2_counterparty_trades!G$2:G$1001, 0))</f>
        <v>183</v>
      </c>
      <c r="I2" t="str">
        <f>IF(E2=H2,"Match","Mismatch")</f>
        <v>Match</v>
      </c>
      <c r="J2">
        <f>INDEX(sheet2_counterparty_trades!F$2:F$1001, MATCH(A2, sheet2_counterparty_trades!G$2:G$1001, 0))</f>
        <v>384.7</v>
      </c>
      <c r="K2" t="str">
        <f>IF(F2=J2, "Match", "Mismatch")</f>
        <v>Match</v>
      </c>
    </row>
    <row r="3" spans="1:11" x14ac:dyDescent="0.2">
      <c r="A3" t="s">
        <v>11</v>
      </c>
      <c r="B3" s="1">
        <v>45791</v>
      </c>
      <c r="C3" t="s">
        <v>12</v>
      </c>
      <c r="D3" t="s">
        <v>13</v>
      </c>
      <c r="E3">
        <v>372</v>
      </c>
      <c r="F3">
        <v>206.32</v>
      </c>
      <c r="G3" t="s">
        <v>14</v>
      </c>
      <c r="H3">
        <f>INDEX(sheet2_counterparty_trades!E$2:E$1001, MATCH(A3, sheet2_counterparty_trades!G$2:G$1001, 0))</f>
        <v>372</v>
      </c>
      <c r="I3" t="str">
        <f t="shared" ref="I3:I66" si="0">IF(E3=H3,"Match","Mismatch")</f>
        <v>Match</v>
      </c>
      <c r="J3">
        <f>INDEX(sheet2_counterparty_trades!F$2:F$1001, MATCH(A3, sheet2_counterparty_trades!G$2:G$1001, 0))</f>
        <v>206.32</v>
      </c>
      <c r="K3" t="str">
        <f t="shared" ref="K3:K66" si="1">IF(F3=J3, "Match", "Mismatch")</f>
        <v>Match</v>
      </c>
    </row>
    <row r="4" spans="1:11" x14ac:dyDescent="0.2">
      <c r="A4" t="s">
        <v>15</v>
      </c>
      <c r="B4" s="1">
        <v>45779</v>
      </c>
      <c r="C4" t="s">
        <v>16</v>
      </c>
      <c r="D4" t="s">
        <v>9</v>
      </c>
      <c r="E4">
        <v>669</v>
      </c>
      <c r="F4">
        <v>477.9</v>
      </c>
      <c r="G4" t="s">
        <v>17</v>
      </c>
      <c r="H4">
        <f>INDEX(sheet2_counterparty_trades!E$2:E$1001, MATCH(A4, sheet2_counterparty_trades!G$2:G$1001, 0))</f>
        <v>669</v>
      </c>
      <c r="I4" t="str">
        <f t="shared" si="0"/>
        <v>Match</v>
      </c>
      <c r="J4">
        <f>INDEX(sheet2_counterparty_trades!F$2:F$1001, MATCH(A4, sheet2_counterparty_trades!G$2:G$1001, 0))</f>
        <v>477.9</v>
      </c>
      <c r="K4" t="str">
        <f t="shared" si="1"/>
        <v>Match</v>
      </c>
    </row>
    <row r="5" spans="1:11" x14ac:dyDescent="0.2">
      <c r="A5" t="s">
        <v>18</v>
      </c>
      <c r="B5" s="1">
        <v>45789</v>
      </c>
      <c r="C5" t="s">
        <v>19</v>
      </c>
      <c r="D5" t="s">
        <v>9</v>
      </c>
      <c r="E5">
        <v>190</v>
      </c>
      <c r="F5">
        <v>309.18</v>
      </c>
      <c r="G5" t="s">
        <v>20</v>
      </c>
      <c r="H5">
        <f>INDEX(sheet2_counterparty_trades!E$2:E$1001, MATCH(A5, sheet2_counterparty_trades!G$2:G$1001, 0))</f>
        <v>190</v>
      </c>
      <c r="I5" t="str">
        <f t="shared" si="0"/>
        <v>Match</v>
      </c>
      <c r="J5">
        <f>INDEX(sheet2_counterparty_trades!F$2:F$1001, MATCH(A5, sheet2_counterparty_trades!G$2:G$1001, 0))</f>
        <v>309.18</v>
      </c>
      <c r="K5" t="str">
        <f t="shared" si="1"/>
        <v>Match</v>
      </c>
    </row>
    <row r="6" spans="1:11" x14ac:dyDescent="0.2">
      <c r="A6" t="s">
        <v>21</v>
      </c>
      <c r="B6" s="1">
        <v>45798</v>
      </c>
      <c r="C6" t="s">
        <v>19</v>
      </c>
      <c r="D6" t="s">
        <v>9</v>
      </c>
      <c r="E6">
        <v>398</v>
      </c>
      <c r="F6">
        <v>168.5</v>
      </c>
      <c r="G6" t="s">
        <v>22</v>
      </c>
      <c r="H6">
        <f>INDEX(sheet2_counterparty_trades!E$2:E$1001, MATCH(A6, sheet2_counterparty_trades!G$2:G$1001, 0))</f>
        <v>398</v>
      </c>
      <c r="I6" t="str">
        <f t="shared" si="0"/>
        <v>Match</v>
      </c>
      <c r="J6">
        <f>INDEX(sheet2_counterparty_trades!F$2:F$1001, MATCH(A6, sheet2_counterparty_trades!G$2:G$1001, 0))</f>
        <v>168.5</v>
      </c>
      <c r="K6" t="str">
        <f t="shared" si="1"/>
        <v>Match</v>
      </c>
    </row>
    <row r="7" spans="1:11" x14ac:dyDescent="0.2">
      <c r="A7" t="s">
        <v>23</v>
      </c>
      <c r="B7" s="1">
        <v>45797</v>
      </c>
      <c r="C7" t="s">
        <v>19</v>
      </c>
      <c r="D7" t="s">
        <v>13</v>
      </c>
      <c r="E7">
        <v>879</v>
      </c>
      <c r="F7">
        <v>355.65</v>
      </c>
      <c r="G7" t="s">
        <v>24</v>
      </c>
      <c r="H7">
        <f>INDEX(sheet2_counterparty_trades!E$2:E$1001, MATCH(A7, sheet2_counterparty_trades!G$2:G$1001, 0))</f>
        <v>879</v>
      </c>
      <c r="I7" t="str">
        <f t="shared" si="0"/>
        <v>Match</v>
      </c>
      <c r="J7">
        <f>INDEX(sheet2_counterparty_trades!F$2:F$1001, MATCH(A7, sheet2_counterparty_trades!G$2:G$1001, 0))</f>
        <v>355.65</v>
      </c>
      <c r="K7" t="str">
        <f t="shared" si="1"/>
        <v>Match</v>
      </c>
    </row>
    <row r="8" spans="1:11" x14ac:dyDescent="0.2">
      <c r="A8" t="s">
        <v>25</v>
      </c>
      <c r="B8" s="1">
        <v>45808</v>
      </c>
      <c r="C8" t="s">
        <v>12</v>
      </c>
      <c r="D8" t="s">
        <v>9</v>
      </c>
      <c r="E8">
        <v>452</v>
      </c>
      <c r="F8">
        <v>257.17</v>
      </c>
      <c r="G8" t="s">
        <v>26</v>
      </c>
      <c r="H8">
        <f>INDEX(sheet2_counterparty_trades!E$2:E$1001, MATCH(A8, sheet2_counterparty_trades!G$2:G$1001, 0))</f>
        <v>452</v>
      </c>
      <c r="I8" t="str">
        <f t="shared" si="0"/>
        <v>Match</v>
      </c>
      <c r="J8">
        <f>INDEX(sheet2_counterparty_trades!F$2:F$1001, MATCH(A8, sheet2_counterparty_trades!G$2:G$1001, 0))</f>
        <v>257.17</v>
      </c>
      <c r="K8" t="str">
        <f t="shared" si="1"/>
        <v>Match</v>
      </c>
    </row>
    <row r="9" spans="1:11" x14ac:dyDescent="0.2">
      <c r="A9" t="s">
        <v>27</v>
      </c>
      <c r="B9" s="1">
        <v>45792</v>
      </c>
      <c r="C9" t="s">
        <v>12</v>
      </c>
      <c r="D9" t="s">
        <v>13</v>
      </c>
      <c r="E9">
        <v>32</v>
      </c>
      <c r="F9">
        <v>196.4</v>
      </c>
      <c r="G9" t="s">
        <v>28</v>
      </c>
      <c r="H9">
        <f>INDEX(sheet2_counterparty_trades!E$2:E$1001, MATCH(A9, sheet2_counterparty_trades!G$2:G$1001, 0))</f>
        <v>32</v>
      </c>
      <c r="I9" t="str">
        <f t="shared" si="0"/>
        <v>Match</v>
      </c>
      <c r="J9">
        <f>INDEX(sheet2_counterparty_trades!F$2:F$1001, MATCH(A9, sheet2_counterparty_trades!G$2:G$1001, 0))</f>
        <v>196.4</v>
      </c>
      <c r="K9" t="str">
        <f t="shared" si="1"/>
        <v>Match</v>
      </c>
    </row>
    <row r="10" spans="1:11" x14ac:dyDescent="0.2">
      <c r="A10" t="s">
        <v>29</v>
      </c>
      <c r="B10" s="1">
        <v>45786</v>
      </c>
      <c r="C10" t="s">
        <v>16</v>
      </c>
      <c r="D10" t="s">
        <v>9</v>
      </c>
      <c r="E10">
        <v>120</v>
      </c>
      <c r="F10">
        <v>355.12</v>
      </c>
      <c r="G10" t="s">
        <v>30</v>
      </c>
      <c r="H10">
        <f>INDEX(sheet2_counterparty_trades!E$2:E$1001, MATCH(A10, sheet2_counterparty_trades!G$2:G$1001, 0))</f>
        <v>120</v>
      </c>
      <c r="I10" t="str">
        <f t="shared" si="0"/>
        <v>Match</v>
      </c>
      <c r="J10">
        <f>INDEX(sheet2_counterparty_trades!F$2:F$1001, MATCH(A10, sheet2_counterparty_trades!G$2:G$1001, 0))</f>
        <v>355.12</v>
      </c>
      <c r="K10" t="str">
        <f t="shared" si="1"/>
        <v>Match</v>
      </c>
    </row>
    <row r="11" spans="1:11" x14ac:dyDescent="0.2">
      <c r="A11" t="s">
        <v>31</v>
      </c>
      <c r="B11" s="1">
        <v>45800</v>
      </c>
      <c r="C11" t="s">
        <v>12</v>
      </c>
      <c r="D11" t="s">
        <v>13</v>
      </c>
      <c r="E11">
        <v>768</v>
      </c>
      <c r="F11">
        <v>418.51</v>
      </c>
      <c r="G11" t="s">
        <v>32</v>
      </c>
      <c r="H11">
        <f>INDEX(sheet2_counterparty_trades!E$2:E$1001, MATCH(A11, sheet2_counterparty_trades!G$2:G$1001, 0))</f>
        <v>773</v>
      </c>
      <c r="I11" t="str">
        <f>IF(E11=H11,"Match","Mismatch")</f>
        <v>Mismatch</v>
      </c>
      <c r="J11">
        <f>INDEX(sheet2_counterparty_trades!F$2:F$1001, MATCH(A11, sheet2_counterparty_trades!G$2:G$1001, 0))</f>
        <v>420.51</v>
      </c>
      <c r="K11" t="str">
        <f t="shared" si="1"/>
        <v>Mismatch</v>
      </c>
    </row>
    <row r="12" spans="1:11" x14ac:dyDescent="0.2">
      <c r="A12" t="s">
        <v>33</v>
      </c>
      <c r="B12" s="1">
        <v>45805</v>
      </c>
      <c r="C12" t="s">
        <v>16</v>
      </c>
      <c r="D12" t="s">
        <v>9</v>
      </c>
      <c r="E12">
        <v>47</v>
      </c>
      <c r="F12">
        <v>487.48</v>
      </c>
      <c r="G12" t="s">
        <v>34</v>
      </c>
      <c r="H12">
        <f>INDEX(sheet2_counterparty_trades!E$2:E$1001, MATCH(A12, sheet2_counterparty_trades!G$2:G$1001, 0))</f>
        <v>47</v>
      </c>
      <c r="I12" t="str">
        <f t="shared" si="0"/>
        <v>Match</v>
      </c>
      <c r="J12">
        <f>INDEX(sheet2_counterparty_trades!F$2:F$1001, MATCH(A12, sheet2_counterparty_trades!G$2:G$1001, 0))</f>
        <v>487.48</v>
      </c>
      <c r="K12" t="str">
        <f t="shared" si="1"/>
        <v>Match</v>
      </c>
    </row>
    <row r="13" spans="1:11" x14ac:dyDescent="0.2">
      <c r="A13" t="s">
        <v>35</v>
      </c>
      <c r="B13" s="1">
        <v>45803</v>
      </c>
      <c r="C13" t="s">
        <v>8</v>
      </c>
      <c r="D13" t="s">
        <v>9</v>
      </c>
      <c r="E13">
        <v>923</v>
      </c>
      <c r="F13">
        <v>281.58999999999997</v>
      </c>
      <c r="G13" t="s">
        <v>36</v>
      </c>
      <c r="H13">
        <f>INDEX(sheet2_counterparty_trades!E$2:E$1001, MATCH(A13, sheet2_counterparty_trades!G$2:G$1001, 0))</f>
        <v>923</v>
      </c>
      <c r="I13" t="str">
        <f t="shared" si="0"/>
        <v>Match</v>
      </c>
      <c r="J13">
        <f>INDEX(sheet2_counterparty_trades!F$2:F$1001, MATCH(A13, sheet2_counterparty_trades!G$2:G$1001, 0))</f>
        <v>281.58999999999997</v>
      </c>
      <c r="K13" t="str">
        <f t="shared" si="1"/>
        <v>Match</v>
      </c>
    </row>
    <row r="14" spans="1:11" x14ac:dyDescent="0.2">
      <c r="A14" t="s">
        <v>37</v>
      </c>
      <c r="B14" s="1">
        <v>45796</v>
      </c>
      <c r="C14" t="s">
        <v>19</v>
      </c>
      <c r="D14" t="s">
        <v>9</v>
      </c>
      <c r="E14">
        <v>715</v>
      </c>
      <c r="F14">
        <v>143.46</v>
      </c>
      <c r="G14" t="s">
        <v>38</v>
      </c>
      <c r="H14">
        <f>INDEX(sheet2_counterparty_trades!E$2:E$1001, MATCH(A14, sheet2_counterparty_trades!G$2:G$1001, 0))</f>
        <v>715</v>
      </c>
      <c r="I14" t="str">
        <f t="shared" si="0"/>
        <v>Match</v>
      </c>
      <c r="J14">
        <f>INDEX(sheet2_counterparty_trades!F$2:F$1001, MATCH(A14, sheet2_counterparty_trades!G$2:G$1001, 0))</f>
        <v>143.46</v>
      </c>
      <c r="K14" t="str">
        <f t="shared" si="1"/>
        <v>Match</v>
      </c>
    </row>
    <row r="15" spans="1:11" x14ac:dyDescent="0.2">
      <c r="A15" t="s">
        <v>39</v>
      </c>
      <c r="B15" s="1">
        <v>45807</v>
      </c>
      <c r="C15" t="s">
        <v>12</v>
      </c>
      <c r="D15" t="s">
        <v>13</v>
      </c>
      <c r="E15">
        <v>779</v>
      </c>
      <c r="F15">
        <v>351.11</v>
      </c>
      <c r="G15" t="s">
        <v>40</v>
      </c>
      <c r="H15">
        <f>INDEX(sheet2_counterparty_trades!E$2:E$1001, MATCH(A15, sheet2_counterparty_trades!G$2:G$1001, 0))</f>
        <v>779</v>
      </c>
      <c r="I15" t="str">
        <f t="shared" si="0"/>
        <v>Match</v>
      </c>
      <c r="J15">
        <f>INDEX(sheet2_counterparty_trades!F$2:F$1001, MATCH(A15, sheet2_counterparty_trades!G$2:G$1001, 0))</f>
        <v>351.11</v>
      </c>
      <c r="K15" t="str">
        <f t="shared" si="1"/>
        <v>Match</v>
      </c>
    </row>
    <row r="16" spans="1:11" x14ac:dyDescent="0.2">
      <c r="A16" t="s">
        <v>41</v>
      </c>
      <c r="B16" s="1">
        <v>45783</v>
      </c>
      <c r="C16" t="s">
        <v>12</v>
      </c>
      <c r="D16" t="s">
        <v>13</v>
      </c>
      <c r="E16">
        <v>431</v>
      </c>
      <c r="F16">
        <v>104.29</v>
      </c>
      <c r="G16" t="s">
        <v>42</v>
      </c>
      <c r="H16">
        <f>INDEX(sheet2_counterparty_trades!E$2:E$1001, MATCH(A16, sheet2_counterparty_trades!G$2:G$1001, 0))</f>
        <v>431</v>
      </c>
      <c r="I16" t="str">
        <f t="shared" si="0"/>
        <v>Match</v>
      </c>
      <c r="J16">
        <f>INDEX(sheet2_counterparty_trades!F$2:F$1001, MATCH(A16, sheet2_counterparty_trades!G$2:G$1001, 0))</f>
        <v>104.29</v>
      </c>
      <c r="K16" t="str">
        <f t="shared" si="1"/>
        <v>Match</v>
      </c>
    </row>
    <row r="17" spans="1:11" x14ac:dyDescent="0.2">
      <c r="A17" t="s">
        <v>43</v>
      </c>
      <c r="B17" s="1">
        <v>45780</v>
      </c>
      <c r="C17" t="s">
        <v>12</v>
      </c>
      <c r="D17" t="s">
        <v>9</v>
      </c>
      <c r="E17">
        <v>588</v>
      </c>
      <c r="F17">
        <v>456.22</v>
      </c>
      <c r="G17" t="s">
        <v>44</v>
      </c>
      <c r="H17">
        <f>INDEX(sheet2_counterparty_trades!E$2:E$1001, MATCH(A17, sheet2_counterparty_trades!G$2:G$1001, 0))</f>
        <v>588</v>
      </c>
      <c r="I17" t="str">
        <f t="shared" si="0"/>
        <v>Match</v>
      </c>
      <c r="J17">
        <f>INDEX(sheet2_counterparty_trades!F$2:F$1001, MATCH(A17, sheet2_counterparty_trades!G$2:G$1001, 0))</f>
        <v>456.22</v>
      </c>
      <c r="K17" t="str">
        <f t="shared" si="1"/>
        <v>Match</v>
      </c>
    </row>
    <row r="18" spans="1:11" x14ac:dyDescent="0.2">
      <c r="A18" t="s">
        <v>45</v>
      </c>
      <c r="B18" s="1">
        <v>45786</v>
      </c>
      <c r="C18" t="s">
        <v>16</v>
      </c>
      <c r="D18" t="s">
        <v>13</v>
      </c>
      <c r="E18">
        <v>385</v>
      </c>
      <c r="F18">
        <v>490.71</v>
      </c>
      <c r="G18" t="s">
        <v>46</v>
      </c>
      <c r="H18">
        <f>INDEX(sheet2_counterparty_trades!E$2:E$1001, MATCH(A18, sheet2_counterparty_trades!G$2:G$1001, 0))</f>
        <v>375</v>
      </c>
      <c r="I18" t="str">
        <f t="shared" si="0"/>
        <v>Mismatch</v>
      </c>
      <c r="J18">
        <f>INDEX(sheet2_counterparty_trades!F$2:F$1001, MATCH(A18, sheet2_counterparty_trades!G$2:G$1001, 0))</f>
        <v>492.71</v>
      </c>
      <c r="K18" t="str">
        <f t="shared" si="1"/>
        <v>Mismatch</v>
      </c>
    </row>
    <row r="19" spans="1:11" x14ac:dyDescent="0.2">
      <c r="A19" t="s">
        <v>47</v>
      </c>
      <c r="B19" s="1">
        <v>45783</v>
      </c>
      <c r="C19" t="s">
        <v>12</v>
      </c>
      <c r="D19" t="s">
        <v>9</v>
      </c>
      <c r="E19">
        <v>706</v>
      </c>
      <c r="F19">
        <v>448.2</v>
      </c>
      <c r="G19" t="s">
        <v>48</v>
      </c>
      <c r="H19">
        <f>INDEX(sheet2_counterparty_trades!E$2:E$1001, MATCH(A19, sheet2_counterparty_trades!G$2:G$1001, 0))</f>
        <v>706</v>
      </c>
      <c r="I19" t="str">
        <f t="shared" si="0"/>
        <v>Match</v>
      </c>
      <c r="J19">
        <f>INDEX(sheet2_counterparty_trades!F$2:F$1001, MATCH(A19, sheet2_counterparty_trades!G$2:G$1001, 0))</f>
        <v>448.2</v>
      </c>
      <c r="K19" t="str">
        <f t="shared" si="1"/>
        <v>Match</v>
      </c>
    </row>
    <row r="20" spans="1:11" x14ac:dyDescent="0.2">
      <c r="A20" t="s">
        <v>49</v>
      </c>
      <c r="B20" s="1">
        <v>45795</v>
      </c>
      <c r="C20" t="s">
        <v>16</v>
      </c>
      <c r="D20" t="s">
        <v>9</v>
      </c>
      <c r="E20">
        <v>851</v>
      </c>
      <c r="F20">
        <v>401.51</v>
      </c>
      <c r="G20" t="s">
        <v>50</v>
      </c>
      <c r="H20">
        <f>INDEX(sheet2_counterparty_trades!E$2:E$1001, MATCH(A20, sheet2_counterparty_trades!G$2:G$1001, 0))</f>
        <v>841</v>
      </c>
      <c r="I20" t="str">
        <f t="shared" si="0"/>
        <v>Mismatch</v>
      </c>
      <c r="J20">
        <f>INDEX(sheet2_counterparty_trades!F$2:F$1001, MATCH(A20, sheet2_counterparty_trades!G$2:G$1001, 0))</f>
        <v>399.51</v>
      </c>
      <c r="K20" t="str">
        <f t="shared" si="1"/>
        <v>Mismatch</v>
      </c>
    </row>
    <row r="21" spans="1:11" x14ac:dyDescent="0.2">
      <c r="A21" t="s">
        <v>51</v>
      </c>
      <c r="B21" s="1">
        <v>45802</v>
      </c>
      <c r="C21" t="s">
        <v>16</v>
      </c>
      <c r="D21" t="s">
        <v>13</v>
      </c>
      <c r="E21">
        <v>951</v>
      </c>
      <c r="F21">
        <v>152.27000000000001</v>
      </c>
      <c r="G21" t="s">
        <v>52</v>
      </c>
      <c r="H21">
        <f>INDEX(sheet2_counterparty_trades!E$2:E$1001, MATCH(A21, sheet2_counterparty_trades!G$2:G$1001, 0))</f>
        <v>951</v>
      </c>
      <c r="I21" t="str">
        <f t="shared" si="0"/>
        <v>Match</v>
      </c>
      <c r="J21">
        <f>INDEX(sheet2_counterparty_trades!F$2:F$1001, MATCH(A21, sheet2_counterparty_trades!G$2:G$1001, 0))</f>
        <v>152.27000000000001</v>
      </c>
      <c r="K21" t="str">
        <f t="shared" si="1"/>
        <v>Match</v>
      </c>
    </row>
    <row r="22" spans="1:11" x14ac:dyDescent="0.2">
      <c r="A22" t="s">
        <v>53</v>
      </c>
      <c r="B22" s="1">
        <v>45791</v>
      </c>
      <c r="C22" t="s">
        <v>16</v>
      </c>
      <c r="D22" t="s">
        <v>9</v>
      </c>
      <c r="E22">
        <v>130</v>
      </c>
      <c r="F22">
        <v>177.15</v>
      </c>
      <c r="G22" t="s">
        <v>54</v>
      </c>
      <c r="H22">
        <f>INDEX(sheet2_counterparty_trades!E$2:E$1001, MATCH(A22, sheet2_counterparty_trades!G$2:G$1001, 0))</f>
        <v>130</v>
      </c>
      <c r="I22" t="str">
        <f t="shared" si="0"/>
        <v>Match</v>
      </c>
      <c r="J22">
        <f>INDEX(sheet2_counterparty_trades!F$2:F$1001, MATCH(A22, sheet2_counterparty_trades!G$2:G$1001, 0))</f>
        <v>177.15</v>
      </c>
      <c r="K22" t="str">
        <f t="shared" si="1"/>
        <v>Match</v>
      </c>
    </row>
    <row r="23" spans="1:11" x14ac:dyDescent="0.2">
      <c r="A23" t="s">
        <v>55</v>
      </c>
      <c r="B23" s="1">
        <v>45793</v>
      </c>
      <c r="C23" t="s">
        <v>8</v>
      </c>
      <c r="D23" t="s">
        <v>13</v>
      </c>
      <c r="E23">
        <v>270</v>
      </c>
      <c r="F23">
        <v>344.47</v>
      </c>
      <c r="G23" t="s">
        <v>56</v>
      </c>
      <c r="H23">
        <f>INDEX(sheet2_counterparty_trades!E$2:E$1001, MATCH(A23, sheet2_counterparty_trades!G$2:G$1001, 0))</f>
        <v>270</v>
      </c>
      <c r="I23" t="str">
        <f t="shared" si="0"/>
        <v>Match</v>
      </c>
      <c r="J23">
        <f>INDEX(sheet2_counterparty_trades!F$2:F$1001, MATCH(A23, sheet2_counterparty_trades!G$2:G$1001, 0))</f>
        <v>344.47</v>
      </c>
      <c r="K23" t="str">
        <f t="shared" si="1"/>
        <v>Match</v>
      </c>
    </row>
    <row r="24" spans="1:11" x14ac:dyDescent="0.2">
      <c r="A24" t="s">
        <v>57</v>
      </c>
      <c r="B24" s="1">
        <v>45788</v>
      </c>
      <c r="C24" t="s">
        <v>16</v>
      </c>
      <c r="D24" t="s">
        <v>13</v>
      </c>
      <c r="E24">
        <v>836</v>
      </c>
      <c r="F24">
        <v>416.79</v>
      </c>
      <c r="G24" t="s">
        <v>58</v>
      </c>
      <c r="H24">
        <f>INDEX(sheet2_counterparty_trades!E$2:E$1001, MATCH(A24, sheet2_counterparty_trades!G$2:G$1001, 0))</f>
        <v>836</v>
      </c>
      <c r="I24" t="str">
        <f t="shared" si="0"/>
        <v>Match</v>
      </c>
      <c r="J24">
        <f>INDEX(sheet2_counterparty_trades!F$2:F$1001, MATCH(A24, sheet2_counterparty_trades!G$2:G$1001, 0))</f>
        <v>416.79</v>
      </c>
      <c r="K24" t="str">
        <f t="shared" si="1"/>
        <v>Match</v>
      </c>
    </row>
    <row r="25" spans="1:11" x14ac:dyDescent="0.2">
      <c r="A25" t="s">
        <v>59</v>
      </c>
      <c r="B25" s="1">
        <v>45797</v>
      </c>
      <c r="C25" t="s">
        <v>16</v>
      </c>
      <c r="D25" t="s">
        <v>13</v>
      </c>
      <c r="E25">
        <v>81</v>
      </c>
      <c r="F25">
        <v>461.98</v>
      </c>
      <c r="G25" t="s">
        <v>60</v>
      </c>
      <c r="H25">
        <f>INDEX(sheet2_counterparty_trades!E$2:E$1001, MATCH(A25, sheet2_counterparty_trades!G$2:G$1001, 0))</f>
        <v>86</v>
      </c>
      <c r="I25" t="str">
        <f t="shared" si="0"/>
        <v>Mismatch</v>
      </c>
      <c r="J25">
        <f>INDEX(sheet2_counterparty_trades!F$2:F$1001, MATCH(A25, sheet2_counterparty_trades!G$2:G$1001, 0))</f>
        <v>466.98</v>
      </c>
      <c r="K25" t="str">
        <f t="shared" si="1"/>
        <v>Mismatch</v>
      </c>
    </row>
    <row r="26" spans="1:11" x14ac:dyDescent="0.2">
      <c r="A26" t="s">
        <v>61</v>
      </c>
      <c r="B26" s="1">
        <v>45788</v>
      </c>
      <c r="C26" t="s">
        <v>16</v>
      </c>
      <c r="D26" t="s">
        <v>9</v>
      </c>
      <c r="E26">
        <v>524</v>
      </c>
      <c r="F26">
        <v>213.01</v>
      </c>
      <c r="G26" t="s">
        <v>62</v>
      </c>
      <c r="H26">
        <f>INDEX(sheet2_counterparty_trades!E$2:E$1001, MATCH(A26, sheet2_counterparty_trades!G$2:G$1001, 0))</f>
        <v>524</v>
      </c>
      <c r="I26" t="str">
        <f t="shared" si="0"/>
        <v>Match</v>
      </c>
      <c r="J26">
        <f>INDEX(sheet2_counterparty_trades!F$2:F$1001, MATCH(A26, sheet2_counterparty_trades!G$2:G$1001, 0))</f>
        <v>213.01</v>
      </c>
      <c r="K26" t="str">
        <f t="shared" si="1"/>
        <v>Match</v>
      </c>
    </row>
    <row r="27" spans="1:11" x14ac:dyDescent="0.2">
      <c r="A27" t="s">
        <v>63</v>
      </c>
      <c r="B27" s="1">
        <v>45791</v>
      </c>
      <c r="C27" t="s">
        <v>16</v>
      </c>
      <c r="D27" t="s">
        <v>13</v>
      </c>
      <c r="E27">
        <v>947</v>
      </c>
      <c r="F27">
        <v>338.67</v>
      </c>
      <c r="G27" t="s">
        <v>64</v>
      </c>
      <c r="H27">
        <f>INDEX(sheet2_counterparty_trades!E$2:E$1001, MATCH(A27, sheet2_counterparty_trades!G$2:G$1001, 0))</f>
        <v>947</v>
      </c>
      <c r="I27" t="str">
        <f t="shared" si="0"/>
        <v>Match</v>
      </c>
      <c r="J27">
        <f>INDEX(sheet2_counterparty_trades!F$2:F$1001, MATCH(A27, sheet2_counterparty_trades!G$2:G$1001, 0))</f>
        <v>338.67</v>
      </c>
      <c r="K27" t="str">
        <f t="shared" si="1"/>
        <v>Match</v>
      </c>
    </row>
    <row r="28" spans="1:11" x14ac:dyDescent="0.2">
      <c r="A28" t="s">
        <v>65</v>
      </c>
      <c r="B28" s="1">
        <v>45790</v>
      </c>
      <c r="C28" t="s">
        <v>8</v>
      </c>
      <c r="D28" t="s">
        <v>9</v>
      </c>
      <c r="E28">
        <v>306</v>
      </c>
      <c r="F28">
        <v>448.06</v>
      </c>
      <c r="G28" t="s">
        <v>66</v>
      </c>
      <c r="H28">
        <f>INDEX(sheet2_counterparty_trades!E$2:E$1001, MATCH(A28, sheet2_counterparty_trades!G$2:G$1001, 0))</f>
        <v>306</v>
      </c>
      <c r="I28" t="str">
        <f t="shared" si="0"/>
        <v>Match</v>
      </c>
      <c r="J28">
        <f>INDEX(sheet2_counterparty_trades!F$2:F$1001, MATCH(A28, sheet2_counterparty_trades!G$2:G$1001, 0))</f>
        <v>448.06</v>
      </c>
      <c r="K28" t="str">
        <f t="shared" si="1"/>
        <v>Match</v>
      </c>
    </row>
    <row r="29" spans="1:11" x14ac:dyDescent="0.2">
      <c r="A29" t="s">
        <v>67</v>
      </c>
      <c r="B29" s="1">
        <v>45798</v>
      </c>
      <c r="C29" t="s">
        <v>12</v>
      </c>
      <c r="D29" t="s">
        <v>9</v>
      </c>
      <c r="E29">
        <v>849</v>
      </c>
      <c r="F29">
        <v>171.81</v>
      </c>
      <c r="G29" t="s">
        <v>68</v>
      </c>
      <c r="H29">
        <f>INDEX(sheet2_counterparty_trades!E$2:E$1001, MATCH(A29, sheet2_counterparty_trades!G$2:G$1001, 0))</f>
        <v>849</v>
      </c>
      <c r="I29" t="str">
        <f t="shared" si="0"/>
        <v>Match</v>
      </c>
      <c r="J29">
        <f>INDEX(sheet2_counterparty_trades!F$2:F$1001, MATCH(A29, sheet2_counterparty_trades!G$2:G$1001, 0))</f>
        <v>171.81</v>
      </c>
      <c r="K29" t="str">
        <f t="shared" si="1"/>
        <v>Match</v>
      </c>
    </row>
    <row r="30" spans="1:11" x14ac:dyDescent="0.2">
      <c r="A30" t="s">
        <v>69</v>
      </c>
      <c r="B30" s="1">
        <v>45803</v>
      </c>
      <c r="C30" t="s">
        <v>12</v>
      </c>
      <c r="D30" t="s">
        <v>13</v>
      </c>
      <c r="E30">
        <v>25</v>
      </c>
      <c r="F30">
        <v>154.56</v>
      </c>
      <c r="G30" t="s">
        <v>70</v>
      </c>
      <c r="H30">
        <f>INDEX(sheet2_counterparty_trades!E$2:E$1001, MATCH(A30, sheet2_counterparty_trades!G$2:G$1001, 0))</f>
        <v>30</v>
      </c>
      <c r="I30" t="str">
        <f t="shared" si="0"/>
        <v>Mismatch</v>
      </c>
      <c r="J30">
        <f>INDEX(sheet2_counterparty_trades!F$2:F$1001, MATCH(A30, sheet2_counterparty_trades!G$2:G$1001, 0))</f>
        <v>152.56</v>
      </c>
      <c r="K30" t="str">
        <f t="shared" si="1"/>
        <v>Mismatch</v>
      </c>
    </row>
    <row r="31" spans="1:11" x14ac:dyDescent="0.2">
      <c r="A31" t="s">
        <v>71</v>
      </c>
      <c r="B31" s="1">
        <v>45805</v>
      </c>
      <c r="C31" t="s">
        <v>12</v>
      </c>
      <c r="D31" t="s">
        <v>13</v>
      </c>
      <c r="E31">
        <v>27</v>
      </c>
      <c r="F31">
        <v>484.44</v>
      </c>
      <c r="G31" t="s">
        <v>72</v>
      </c>
      <c r="H31">
        <f>INDEX(sheet2_counterparty_trades!E$2:E$1001, MATCH(A31, sheet2_counterparty_trades!G$2:G$1001, 0))</f>
        <v>27</v>
      </c>
      <c r="I31" t="str">
        <f t="shared" si="0"/>
        <v>Match</v>
      </c>
      <c r="J31">
        <f>INDEX(sheet2_counterparty_trades!F$2:F$1001, MATCH(A31, sheet2_counterparty_trades!G$2:G$1001, 0))</f>
        <v>484.44</v>
      </c>
      <c r="K31" t="str">
        <f t="shared" si="1"/>
        <v>Match</v>
      </c>
    </row>
    <row r="32" spans="1:11" x14ac:dyDescent="0.2">
      <c r="A32" t="s">
        <v>73</v>
      </c>
      <c r="B32" s="1">
        <v>45787</v>
      </c>
      <c r="C32" t="s">
        <v>8</v>
      </c>
      <c r="D32" t="s">
        <v>9</v>
      </c>
      <c r="E32">
        <v>102</v>
      </c>
      <c r="F32">
        <v>329.99</v>
      </c>
      <c r="G32" t="s">
        <v>74</v>
      </c>
      <c r="H32">
        <f>INDEX(sheet2_counterparty_trades!E$2:E$1001, MATCH(A32, sheet2_counterparty_trades!G$2:G$1001, 0))</f>
        <v>102</v>
      </c>
      <c r="I32" t="str">
        <f t="shared" si="0"/>
        <v>Match</v>
      </c>
      <c r="J32">
        <f>INDEX(sheet2_counterparty_trades!F$2:F$1001, MATCH(A32, sheet2_counterparty_trades!G$2:G$1001, 0))</f>
        <v>329.99</v>
      </c>
      <c r="K32" t="str">
        <f t="shared" si="1"/>
        <v>Match</v>
      </c>
    </row>
    <row r="33" spans="1:11" x14ac:dyDescent="0.2">
      <c r="A33" t="s">
        <v>75</v>
      </c>
      <c r="B33" s="1">
        <v>45796</v>
      </c>
      <c r="C33" t="s">
        <v>8</v>
      </c>
      <c r="D33" t="s">
        <v>13</v>
      </c>
      <c r="E33">
        <v>542</v>
      </c>
      <c r="F33">
        <v>468.73</v>
      </c>
      <c r="G33" t="s">
        <v>76</v>
      </c>
      <c r="H33">
        <f>INDEX(sheet2_counterparty_trades!E$2:E$1001, MATCH(A33, sheet2_counterparty_trades!G$2:G$1001, 0))</f>
        <v>542</v>
      </c>
      <c r="I33" t="str">
        <f t="shared" si="0"/>
        <v>Match</v>
      </c>
      <c r="J33">
        <f>INDEX(sheet2_counterparty_trades!F$2:F$1001, MATCH(A33, sheet2_counterparty_trades!G$2:G$1001, 0))</f>
        <v>468.73</v>
      </c>
      <c r="K33" t="str">
        <f t="shared" si="1"/>
        <v>Match</v>
      </c>
    </row>
    <row r="34" spans="1:11" x14ac:dyDescent="0.2">
      <c r="A34" t="s">
        <v>77</v>
      </c>
      <c r="B34" s="1">
        <v>45799</v>
      </c>
      <c r="C34" t="s">
        <v>16</v>
      </c>
      <c r="D34" t="s">
        <v>9</v>
      </c>
      <c r="E34">
        <v>234</v>
      </c>
      <c r="F34">
        <v>116.47</v>
      </c>
      <c r="G34" t="s">
        <v>78</v>
      </c>
      <c r="H34">
        <f>INDEX(sheet2_counterparty_trades!E$2:E$1001, MATCH(A34, sheet2_counterparty_trades!G$2:G$1001, 0))</f>
        <v>234</v>
      </c>
      <c r="I34" t="str">
        <f t="shared" si="0"/>
        <v>Match</v>
      </c>
      <c r="J34">
        <f>INDEX(sheet2_counterparty_trades!F$2:F$1001, MATCH(A34, sheet2_counterparty_trades!G$2:G$1001, 0))</f>
        <v>116.47</v>
      </c>
      <c r="K34" t="str">
        <f t="shared" si="1"/>
        <v>Match</v>
      </c>
    </row>
    <row r="35" spans="1:11" x14ac:dyDescent="0.2">
      <c r="A35" t="s">
        <v>79</v>
      </c>
      <c r="B35" s="1">
        <v>45802</v>
      </c>
      <c r="C35" t="s">
        <v>12</v>
      </c>
      <c r="D35" t="s">
        <v>9</v>
      </c>
      <c r="E35">
        <v>508</v>
      </c>
      <c r="F35">
        <v>228.89</v>
      </c>
      <c r="G35" t="s">
        <v>80</v>
      </c>
      <c r="H35">
        <f>INDEX(sheet2_counterparty_trades!E$2:E$1001, MATCH(A35, sheet2_counterparty_trades!G$2:G$1001, 0))</f>
        <v>513</v>
      </c>
      <c r="I35" t="str">
        <f t="shared" si="0"/>
        <v>Mismatch</v>
      </c>
      <c r="J35">
        <f>INDEX(sheet2_counterparty_trades!F$2:F$1001, MATCH(A35, sheet2_counterparty_trades!G$2:G$1001, 0))</f>
        <v>233.89</v>
      </c>
      <c r="K35" t="str">
        <f t="shared" si="1"/>
        <v>Mismatch</v>
      </c>
    </row>
    <row r="36" spans="1:11" x14ac:dyDescent="0.2">
      <c r="A36" t="s">
        <v>81</v>
      </c>
      <c r="B36" s="1">
        <v>45792</v>
      </c>
      <c r="C36" t="s">
        <v>8</v>
      </c>
      <c r="D36" t="s">
        <v>9</v>
      </c>
      <c r="E36">
        <v>217</v>
      </c>
      <c r="F36">
        <v>272.51</v>
      </c>
      <c r="G36" t="s">
        <v>82</v>
      </c>
      <c r="H36">
        <f>INDEX(sheet2_counterparty_trades!E$2:E$1001, MATCH(A36, sheet2_counterparty_trades!G$2:G$1001, 0))</f>
        <v>217</v>
      </c>
      <c r="I36" t="str">
        <f t="shared" si="0"/>
        <v>Match</v>
      </c>
      <c r="J36">
        <f>INDEX(sheet2_counterparty_trades!F$2:F$1001, MATCH(A36, sheet2_counterparty_trades!G$2:G$1001, 0))</f>
        <v>272.51</v>
      </c>
      <c r="K36" t="str">
        <f t="shared" si="1"/>
        <v>Match</v>
      </c>
    </row>
    <row r="37" spans="1:11" x14ac:dyDescent="0.2">
      <c r="A37" t="s">
        <v>83</v>
      </c>
      <c r="B37" s="1">
        <v>45797</v>
      </c>
      <c r="C37" t="s">
        <v>19</v>
      </c>
      <c r="D37" t="s">
        <v>9</v>
      </c>
      <c r="E37">
        <v>723</v>
      </c>
      <c r="F37">
        <v>351.57</v>
      </c>
      <c r="G37" t="s">
        <v>84</v>
      </c>
      <c r="H37">
        <f>INDEX(sheet2_counterparty_trades!E$2:E$1001, MATCH(A37, sheet2_counterparty_trades!G$2:G$1001, 0))</f>
        <v>723</v>
      </c>
      <c r="I37" t="str">
        <f t="shared" si="0"/>
        <v>Match</v>
      </c>
      <c r="J37">
        <f>INDEX(sheet2_counterparty_trades!F$2:F$1001, MATCH(A37, sheet2_counterparty_trades!G$2:G$1001, 0))</f>
        <v>351.57</v>
      </c>
      <c r="K37" t="str">
        <f t="shared" si="1"/>
        <v>Match</v>
      </c>
    </row>
    <row r="38" spans="1:11" x14ac:dyDescent="0.2">
      <c r="A38" t="s">
        <v>85</v>
      </c>
      <c r="B38" s="1">
        <v>45800</v>
      </c>
      <c r="C38" t="s">
        <v>19</v>
      </c>
      <c r="D38" t="s">
        <v>9</v>
      </c>
      <c r="E38">
        <v>15</v>
      </c>
      <c r="F38">
        <v>357.77</v>
      </c>
      <c r="G38" t="s">
        <v>86</v>
      </c>
      <c r="H38">
        <f>INDEX(sheet2_counterparty_trades!E$2:E$1001, MATCH(A38, sheet2_counterparty_trades!G$2:G$1001, 0))</f>
        <v>15</v>
      </c>
      <c r="I38" t="str">
        <f t="shared" si="0"/>
        <v>Match</v>
      </c>
      <c r="J38">
        <f>INDEX(sheet2_counterparty_trades!F$2:F$1001, MATCH(A38, sheet2_counterparty_trades!G$2:G$1001, 0))</f>
        <v>357.77</v>
      </c>
      <c r="K38" t="str">
        <f t="shared" si="1"/>
        <v>Match</v>
      </c>
    </row>
    <row r="39" spans="1:11" x14ac:dyDescent="0.2">
      <c r="A39" t="s">
        <v>87</v>
      </c>
      <c r="B39" s="1">
        <v>45804</v>
      </c>
      <c r="C39" t="s">
        <v>16</v>
      </c>
      <c r="D39" t="s">
        <v>9</v>
      </c>
      <c r="E39">
        <v>608</v>
      </c>
      <c r="F39">
        <v>279.95999999999998</v>
      </c>
      <c r="G39" t="s">
        <v>88</v>
      </c>
      <c r="H39">
        <f>INDEX(sheet2_counterparty_trades!E$2:E$1001, MATCH(A39, sheet2_counterparty_trades!G$2:G$1001, 0))</f>
        <v>608</v>
      </c>
      <c r="I39" t="str">
        <f t="shared" si="0"/>
        <v>Match</v>
      </c>
      <c r="J39">
        <f>INDEX(sheet2_counterparty_trades!F$2:F$1001, MATCH(A39, sheet2_counterparty_trades!G$2:G$1001, 0))</f>
        <v>279.95999999999998</v>
      </c>
      <c r="K39" t="str">
        <f t="shared" si="1"/>
        <v>Match</v>
      </c>
    </row>
    <row r="40" spans="1:11" x14ac:dyDescent="0.2">
      <c r="A40" t="s">
        <v>89</v>
      </c>
      <c r="B40" s="1">
        <v>45808</v>
      </c>
      <c r="C40" t="s">
        <v>12</v>
      </c>
      <c r="D40" t="s">
        <v>9</v>
      </c>
      <c r="E40">
        <v>172</v>
      </c>
      <c r="F40">
        <v>491.03</v>
      </c>
      <c r="G40" t="s">
        <v>90</v>
      </c>
      <c r="H40">
        <f>INDEX(sheet2_counterparty_trades!E$2:E$1001, MATCH(A40, sheet2_counterparty_trades!G$2:G$1001, 0))</f>
        <v>172</v>
      </c>
      <c r="I40" t="str">
        <f t="shared" si="0"/>
        <v>Match</v>
      </c>
      <c r="J40">
        <f>INDEX(sheet2_counterparty_trades!F$2:F$1001, MATCH(A40, sheet2_counterparty_trades!G$2:G$1001, 0))</f>
        <v>491.03</v>
      </c>
      <c r="K40" t="str">
        <f t="shared" si="1"/>
        <v>Match</v>
      </c>
    </row>
    <row r="41" spans="1:11" x14ac:dyDescent="0.2">
      <c r="A41" t="s">
        <v>91</v>
      </c>
      <c r="B41" s="1">
        <v>45788</v>
      </c>
      <c r="C41" t="s">
        <v>16</v>
      </c>
      <c r="D41" t="s">
        <v>9</v>
      </c>
      <c r="E41">
        <v>690</v>
      </c>
      <c r="F41">
        <v>462.04</v>
      </c>
      <c r="G41" t="s">
        <v>92</v>
      </c>
      <c r="H41">
        <f>INDEX(sheet2_counterparty_trades!E$2:E$1001, MATCH(A41, sheet2_counterparty_trades!G$2:G$1001, 0))</f>
        <v>690</v>
      </c>
      <c r="I41" t="str">
        <f t="shared" si="0"/>
        <v>Match</v>
      </c>
      <c r="J41">
        <f>INDEX(sheet2_counterparty_trades!F$2:F$1001, MATCH(A41, sheet2_counterparty_trades!G$2:G$1001, 0))</f>
        <v>462.04</v>
      </c>
      <c r="K41" t="str">
        <f t="shared" si="1"/>
        <v>Match</v>
      </c>
    </row>
    <row r="42" spans="1:11" x14ac:dyDescent="0.2">
      <c r="A42" t="s">
        <v>93</v>
      </c>
      <c r="B42" s="1">
        <v>45780</v>
      </c>
      <c r="C42" t="s">
        <v>19</v>
      </c>
      <c r="D42" t="s">
        <v>9</v>
      </c>
      <c r="E42">
        <v>929</v>
      </c>
      <c r="F42">
        <v>160.93</v>
      </c>
      <c r="G42" t="s">
        <v>94</v>
      </c>
      <c r="H42">
        <f>INDEX(sheet2_counterparty_trades!E$2:E$1001, MATCH(A42, sheet2_counterparty_trades!G$2:G$1001, 0))</f>
        <v>929</v>
      </c>
      <c r="I42" t="str">
        <f t="shared" si="0"/>
        <v>Match</v>
      </c>
      <c r="J42">
        <f>INDEX(sheet2_counterparty_trades!F$2:F$1001, MATCH(A42, sheet2_counterparty_trades!G$2:G$1001, 0))</f>
        <v>160.93</v>
      </c>
      <c r="K42" t="str">
        <f t="shared" si="1"/>
        <v>Match</v>
      </c>
    </row>
    <row r="43" spans="1:11" x14ac:dyDescent="0.2">
      <c r="A43" t="s">
        <v>95</v>
      </c>
      <c r="B43" s="1">
        <v>45778</v>
      </c>
      <c r="C43" t="s">
        <v>19</v>
      </c>
      <c r="D43" t="s">
        <v>9</v>
      </c>
      <c r="E43">
        <v>987</v>
      </c>
      <c r="F43">
        <v>292.42</v>
      </c>
      <c r="G43" t="s">
        <v>96</v>
      </c>
      <c r="H43">
        <f>INDEX(sheet2_counterparty_trades!E$2:E$1001, MATCH(A43, sheet2_counterparty_trades!G$2:G$1001, 0))</f>
        <v>997</v>
      </c>
      <c r="I43" t="str">
        <f t="shared" si="0"/>
        <v>Mismatch</v>
      </c>
      <c r="J43">
        <f>INDEX(sheet2_counterparty_trades!F$2:F$1001, MATCH(A43, sheet2_counterparty_trades!G$2:G$1001, 0))</f>
        <v>290.42</v>
      </c>
      <c r="K43" t="str">
        <f t="shared" si="1"/>
        <v>Mismatch</v>
      </c>
    </row>
    <row r="44" spans="1:11" x14ac:dyDescent="0.2">
      <c r="A44" t="s">
        <v>97</v>
      </c>
      <c r="B44" s="1">
        <v>45786</v>
      </c>
      <c r="C44" t="s">
        <v>19</v>
      </c>
      <c r="D44" t="s">
        <v>9</v>
      </c>
      <c r="E44">
        <v>818</v>
      </c>
      <c r="F44">
        <v>222.87</v>
      </c>
      <c r="G44" t="s">
        <v>98</v>
      </c>
      <c r="H44">
        <f>INDEX(sheet2_counterparty_trades!E$2:E$1001, MATCH(A44, sheet2_counterparty_trades!G$2:G$1001, 0))</f>
        <v>818</v>
      </c>
      <c r="I44" t="str">
        <f t="shared" si="0"/>
        <v>Match</v>
      </c>
      <c r="J44">
        <f>INDEX(sheet2_counterparty_trades!F$2:F$1001, MATCH(A44, sheet2_counterparty_trades!G$2:G$1001, 0))</f>
        <v>222.87</v>
      </c>
      <c r="K44" t="str">
        <f t="shared" si="1"/>
        <v>Match</v>
      </c>
    </row>
    <row r="45" spans="1:11" x14ac:dyDescent="0.2">
      <c r="A45" t="s">
        <v>99</v>
      </c>
      <c r="B45" s="1">
        <v>45783</v>
      </c>
      <c r="C45" t="s">
        <v>8</v>
      </c>
      <c r="D45" t="s">
        <v>9</v>
      </c>
      <c r="E45">
        <v>345</v>
      </c>
      <c r="F45">
        <v>209.89</v>
      </c>
      <c r="G45" t="s">
        <v>100</v>
      </c>
      <c r="H45">
        <f>INDEX(sheet2_counterparty_trades!E$2:E$1001, MATCH(A45, sheet2_counterparty_trades!G$2:G$1001, 0))</f>
        <v>335</v>
      </c>
      <c r="I45" t="str">
        <f t="shared" si="0"/>
        <v>Mismatch</v>
      </c>
      <c r="J45">
        <f>INDEX(sheet2_counterparty_trades!F$2:F$1001, MATCH(A45, sheet2_counterparty_trades!G$2:G$1001, 0))</f>
        <v>204.89</v>
      </c>
      <c r="K45" t="str">
        <f t="shared" si="1"/>
        <v>Mismatch</v>
      </c>
    </row>
    <row r="46" spans="1:11" x14ac:dyDescent="0.2">
      <c r="A46" t="s">
        <v>101</v>
      </c>
      <c r="B46" s="1">
        <v>45792</v>
      </c>
      <c r="C46" t="s">
        <v>16</v>
      </c>
      <c r="D46" t="s">
        <v>9</v>
      </c>
      <c r="E46">
        <v>576</v>
      </c>
      <c r="F46">
        <v>455.41</v>
      </c>
      <c r="G46" t="s">
        <v>102</v>
      </c>
      <c r="H46">
        <f>INDEX(sheet2_counterparty_trades!E$2:E$1001, MATCH(A46, sheet2_counterparty_trades!G$2:G$1001, 0))</f>
        <v>576</v>
      </c>
      <c r="I46" t="str">
        <f t="shared" si="0"/>
        <v>Match</v>
      </c>
      <c r="J46">
        <f>INDEX(sheet2_counterparty_trades!F$2:F$1001, MATCH(A46, sheet2_counterparty_trades!G$2:G$1001, 0))</f>
        <v>455.41</v>
      </c>
      <c r="K46" t="str">
        <f t="shared" si="1"/>
        <v>Match</v>
      </c>
    </row>
    <row r="47" spans="1:11" x14ac:dyDescent="0.2">
      <c r="A47" t="s">
        <v>103</v>
      </c>
      <c r="B47" s="1">
        <v>45807</v>
      </c>
      <c r="C47" t="s">
        <v>8</v>
      </c>
      <c r="D47" t="s">
        <v>13</v>
      </c>
      <c r="E47">
        <v>234</v>
      </c>
      <c r="F47">
        <v>153.47</v>
      </c>
      <c r="G47" t="s">
        <v>104</v>
      </c>
      <c r="H47">
        <f>INDEX(sheet2_counterparty_trades!E$2:E$1001, MATCH(A47, sheet2_counterparty_trades!G$2:G$1001, 0))</f>
        <v>234</v>
      </c>
      <c r="I47" t="str">
        <f t="shared" si="0"/>
        <v>Match</v>
      </c>
      <c r="J47">
        <f>INDEX(sheet2_counterparty_trades!F$2:F$1001, MATCH(A47, sheet2_counterparty_trades!G$2:G$1001, 0))</f>
        <v>153.47</v>
      </c>
      <c r="K47" t="str">
        <f t="shared" si="1"/>
        <v>Match</v>
      </c>
    </row>
    <row r="48" spans="1:11" x14ac:dyDescent="0.2">
      <c r="A48" t="s">
        <v>105</v>
      </c>
      <c r="B48" s="1">
        <v>45788</v>
      </c>
      <c r="C48" t="s">
        <v>8</v>
      </c>
      <c r="D48" t="s">
        <v>13</v>
      </c>
      <c r="E48">
        <v>206</v>
      </c>
      <c r="F48">
        <v>402.12</v>
      </c>
      <c r="G48" t="s">
        <v>106</v>
      </c>
      <c r="H48">
        <f>INDEX(sheet2_counterparty_trades!E$2:E$1001, MATCH(A48, sheet2_counterparty_trades!G$2:G$1001, 0))</f>
        <v>206</v>
      </c>
      <c r="I48" t="str">
        <f t="shared" si="0"/>
        <v>Match</v>
      </c>
      <c r="J48">
        <f>INDEX(sheet2_counterparty_trades!F$2:F$1001, MATCH(A48, sheet2_counterparty_trades!G$2:G$1001, 0))</f>
        <v>402.12</v>
      </c>
      <c r="K48" t="str">
        <f t="shared" si="1"/>
        <v>Match</v>
      </c>
    </row>
    <row r="49" spans="1:11" x14ac:dyDescent="0.2">
      <c r="A49" t="s">
        <v>107</v>
      </c>
      <c r="B49" s="1">
        <v>45783</v>
      </c>
      <c r="C49" t="s">
        <v>8</v>
      </c>
      <c r="D49" t="s">
        <v>13</v>
      </c>
      <c r="E49">
        <v>610</v>
      </c>
      <c r="F49">
        <v>152.76</v>
      </c>
      <c r="G49" t="s">
        <v>108</v>
      </c>
      <c r="H49">
        <f>INDEX(sheet2_counterparty_trades!E$2:E$1001, MATCH(A49, sheet2_counterparty_trades!G$2:G$1001, 0))</f>
        <v>610</v>
      </c>
      <c r="I49" t="str">
        <f t="shared" si="0"/>
        <v>Match</v>
      </c>
      <c r="J49">
        <f>INDEX(sheet2_counterparty_trades!F$2:F$1001, MATCH(A49, sheet2_counterparty_trades!G$2:G$1001, 0))</f>
        <v>152.76</v>
      </c>
      <c r="K49" t="str">
        <f t="shared" si="1"/>
        <v>Match</v>
      </c>
    </row>
    <row r="50" spans="1:11" x14ac:dyDescent="0.2">
      <c r="A50" t="s">
        <v>109</v>
      </c>
      <c r="B50" s="1">
        <v>45797</v>
      </c>
      <c r="C50" t="s">
        <v>19</v>
      </c>
      <c r="D50" t="s">
        <v>13</v>
      </c>
      <c r="E50">
        <v>819</v>
      </c>
      <c r="F50">
        <v>105.84</v>
      </c>
      <c r="G50" t="s">
        <v>110</v>
      </c>
      <c r="H50">
        <f>INDEX(sheet2_counterparty_trades!E$2:E$1001, MATCH(A50, sheet2_counterparty_trades!G$2:G$1001, 0))</f>
        <v>819</v>
      </c>
      <c r="I50" t="str">
        <f t="shared" si="0"/>
        <v>Match</v>
      </c>
      <c r="J50">
        <f>INDEX(sheet2_counterparty_trades!F$2:F$1001, MATCH(A50, sheet2_counterparty_trades!G$2:G$1001, 0))</f>
        <v>105.84</v>
      </c>
      <c r="K50" t="str">
        <f t="shared" si="1"/>
        <v>Match</v>
      </c>
    </row>
    <row r="51" spans="1:11" x14ac:dyDescent="0.2">
      <c r="A51" t="s">
        <v>111</v>
      </c>
      <c r="B51" s="1">
        <v>45788</v>
      </c>
      <c r="C51" t="s">
        <v>16</v>
      </c>
      <c r="D51" t="s">
        <v>9</v>
      </c>
      <c r="E51">
        <v>561</v>
      </c>
      <c r="F51">
        <v>227.08</v>
      </c>
      <c r="G51" t="s">
        <v>112</v>
      </c>
      <c r="H51">
        <f>INDEX(sheet2_counterparty_trades!E$2:E$1001, MATCH(A51, sheet2_counterparty_trades!G$2:G$1001, 0))</f>
        <v>561</v>
      </c>
      <c r="I51" t="str">
        <f t="shared" si="0"/>
        <v>Match</v>
      </c>
      <c r="J51">
        <f>INDEX(sheet2_counterparty_trades!F$2:F$1001, MATCH(A51, sheet2_counterparty_trades!G$2:G$1001, 0))</f>
        <v>227.08</v>
      </c>
      <c r="K51" t="str">
        <f t="shared" si="1"/>
        <v>Match</v>
      </c>
    </row>
    <row r="52" spans="1:11" x14ac:dyDescent="0.2">
      <c r="A52" t="s">
        <v>113</v>
      </c>
      <c r="B52" s="1">
        <v>45801</v>
      </c>
      <c r="C52" t="s">
        <v>12</v>
      </c>
      <c r="D52" t="s">
        <v>9</v>
      </c>
      <c r="E52">
        <v>410</v>
      </c>
      <c r="F52">
        <v>310.5</v>
      </c>
      <c r="G52" t="s">
        <v>114</v>
      </c>
      <c r="H52">
        <f>INDEX(sheet2_counterparty_trades!E$2:E$1001, MATCH(A52, sheet2_counterparty_trades!G$2:G$1001, 0))</f>
        <v>410</v>
      </c>
      <c r="I52" t="str">
        <f t="shared" si="0"/>
        <v>Match</v>
      </c>
      <c r="J52">
        <f>INDEX(sheet2_counterparty_trades!F$2:F$1001, MATCH(A52, sheet2_counterparty_trades!G$2:G$1001, 0))</f>
        <v>310.5</v>
      </c>
      <c r="K52" t="str">
        <f t="shared" si="1"/>
        <v>Match</v>
      </c>
    </row>
    <row r="53" spans="1:11" x14ac:dyDescent="0.2">
      <c r="A53" t="s">
        <v>115</v>
      </c>
      <c r="B53" s="1">
        <v>45804</v>
      </c>
      <c r="C53" t="s">
        <v>16</v>
      </c>
      <c r="D53" t="s">
        <v>13</v>
      </c>
      <c r="E53">
        <v>237</v>
      </c>
      <c r="F53">
        <v>316.18</v>
      </c>
      <c r="G53" t="s">
        <v>116</v>
      </c>
      <c r="H53">
        <f>INDEX(sheet2_counterparty_trades!E$2:E$1001, MATCH(A53, sheet2_counterparty_trades!G$2:G$1001, 0))</f>
        <v>237</v>
      </c>
      <c r="I53" t="str">
        <f t="shared" si="0"/>
        <v>Match</v>
      </c>
      <c r="J53">
        <f>INDEX(sheet2_counterparty_trades!F$2:F$1001, MATCH(A53, sheet2_counterparty_trades!G$2:G$1001, 0))</f>
        <v>316.18</v>
      </c>
      <c r="K53" t="str">
        <f t="shared" si="1"/>
        <v>Match</v>
      </c>
    </row>
    <row r="54" spans="1:11" x14ac:dyDescent="0.2">
      <c r="A54" t="s">
        <v>117</v>
      </c>
      <c r="B54" s="1">
        <v>45787</v>
      </c>
      <c r="C54" t="s">
        <v>12</v>
      </c>
      <c r="D54" t="s">
        <v>13</v>
      </c>
      <c r="E54">
        <v>202</v>
      </c>
      <c r="F54">
        <v>198.69</v>
      </c>
      <c r="G54" t="s">
        <v>118</v>
      </c>
      <c r="H54">
        <f>INDEX(sheet2_counterparty_trades!E$2:E$1001, MATCH(A54, sheet2_counterparty_trades!G$2:G$1001, 0))</f>
        <v>202</v>
      </c>
      <c r="I54" t="str">
        <f t="shared" si="0"/>
        <v>Match</v>
      </c>
      <c r="J54">
        <f>INDEX(sheet2_counterparty_trades!F$2:F$1001, MATCH(A54, sheet2_counterparty_trades!G$2:G$1001, 0))</f>
        <v>198.69</v>
      </c>
      <c r="K54" t="str">
        <f t="shared" si="1"/>
        <v>Match</v>
      </c>
    </row>
    <row r="55" spans="1:11" x14ac:dyDescent="0.2">
      <c r="A55" t="s">
        <v>119</v>
      </c>
      <c r="B55" s="1">
        <v>45794</v>
      </c>
      <c r="C55" t="s">
        <v>16</v>
      </c>
      <c r="D55" t="s">
        <v>9</v>
      </c>
      <c r="E55">
        <v>114</v>
      </c>
      <c r="F55">
        <v>161.26</v>
      </c>
      <c r="G55" t="s">
        <v>120</v>
      </c>
      <c r="H55">
        <f>INDEX(sheet2_counterparty_trades!E$2:E$1001, MATCH(A55, sheet2_counterparty_trades!G$2:G$1001, 0))</f>
        <v>114</v>
      </c>
      <c r="I55" t="str">
        <f t="shared" si="0"/>
        <v>Match</v>
      </c>
      <c r="J55">
        <f>INDEX(sheet2_counterparty_trades!F$2:F$1001, MATCH(A55, sheet2_counterparty_trades!G$2:G$1001, 0))</f>
        <v>161.26</v>
      </c>
      <c r="K55" t="str">
        <f t="shared" si="1"/>
        <v>Match</v>
      </c>
    </row>
    <row r="56" spans="1:11" x14ac:dyDescent="0.2">
      <c r="A56" t="s">
        <v>121</v>
      </c>
      <c r="B56" s="1">
        <v>45808</v>
      </c>
      <c r="C56" t="s">
        <v>19</v>
      </c>
      <c r="D56" t="s">
        <v>9</v>
      </c>
      <c r="E56">
        <v>349</v>
      </c>
      <c r="F56">
        <v>401</v>
      </c>
      <c r="G56" t="s">
        <v>122</v>
      </c>
      <c r="H56">
        <f>INDEX(sheet2_counterparty_trades!E$2:E$1001, MATCH(A56, sheet2_counterparty_trades!G$2:G$1001, 0))</f>
        <v>349</v>
      </c>
      <c r="I56" t="str">
        <f t="shared" si="0"/>
        <v>Match</v>
      </c>
      <c r="J56">
        <f>INDEX(sheet2_counterparty_trades!F$2:F$1001, MATCH(A56, sheet2_counterparty_trades!G$2:G$1001, 0))</f>
        <v>401</v>
      </c>
      <c r="K56" t="str">
        <f t="shared" si="1"/>
        <v>Match</v>
      </c>
    </row>
    <row r="57" spans="1:11" x14ac:dyDescent="0.2">
      <c r="A57" t="s">
        <v>123</v>
      </c>
      <c r="B57" s="1">
        <v>45790</v>
      </c>
      <c r="C57" t="s">
        <v>19</v>
      </c>
      <c r="D57" t="s">
        <v>13</v>
      </c>
      <c r="E57">
        <v>380</v>
      </c>
      <c r="F57">
        <v>250.55</v>
      </c>
      <c r="G57" t="s">
        <v>124</v>
      </c>
      <c r="H57">
        <f>INDEX(sheet2_counterparty_trades!E$2:E$1001, MATCH(A57, sheet2_counterparty_trades!G$2:G$1001, 0))</f>
        <v>380</v>
      </c>
      <c r="I57" t="str">
        <f t="shared" si="0"/>
        <v>Match</v>
      </c>
      <c r="J57">
        <f>INDEX(sheet2_counterparty_trades!F$2:F$1001, MATCH(A57, sheet2_counterparty_trades!G$2:G$1001, 0))</f>
        <v>250.55</v>
      </c>
      <c r="K57" t="str">
        <f t="shared" si="1"/>
        <v>Match</v>
      </c>
    </row>
    <row r="58" spans="1:11" x14ac:dyDescent="0.2">
      <c r="A58" t="s">
        <v>125</v>
      </c>
      <c r="B58" s="1">
        <v>45805</v>
      </c>
      <c r="C58" t="s">
        <v>8</v>
      </c>
      <c r="D58" t="s">
        <v>9</v>
      </c>
      <c r="E58">
        <v>784</v>
      </c>
      <c r="F58">
        <v>481.19</v>
      </c>
      <c r="G58" t="s">
        <v>126</v>
      </c>
      <c r="H58">
        <f>INDEX(sheet2_counterparty_trades!E$2:E$1001, MATCH(A58, sheet2_counterparty_trades!G$2:G$1001, 0))</f>
        <v>784</v>
      </c>
      <c r="I58" t="str">
        <f t="shared" si="0"/>
        <v>Match</v>
      </c>
      <c r="J58">
        <f>INDEX(sheet2_counterparty_trades!F$2:F$1001, MATCH(A58, sheet2_counterparty_trades!G$2:G$1001, 0))</f>
        <v>481.19</v>
      </c>
      <c r="K58" t="str">
        <f t="shared" si="1"/>
        <v>Match</v>
      </c>
    </row>
    <row r="59" spans="1:11" x14ac:dyDescent="0.2">
      <c r="A59" t="s">
        <v>127</v>
      </c>
      <c r="B59" s="1">
        <v>45780</v>
      </c>
      <c r="C59" t="s">
        <v>16</v>
      </c>
      <c r="D59" t="s">
        <v>13</v>
      </c>
      <c r="E59">
        <v>366</v>
      </c>
      <c r="F59">
        <v>468.09</v>
      </c>
      <c r="G59" t="s">
        <v>128</v>
      </c>
      <c r="H59">
        <f>INDEX(sheet2_counterparty_trades!E$2:E$1001, MATCH(A59, sheet2_counterparty_trades!G$2:G$1001, 0))</f>
        <v>366</v>
      </c>
      <c r="I59" t="str">
        <f t="shared" si="0"/>
        <v>Match</v>
      </c>
      <c r="J59">
        <f>INDEX(sheet2_counterparty_trades!F$2:F$1001, MATCH(A59, sheet2_counterparty_trades!G$2:G$1001, 0))</f>
        <v>468.09</v>
      </c>
      <c r="K59" t="str">
        <f t="shared" si="1"/>
        <v>Match</v>
      </c>
    </row>
    <row r="60" spans="1:11" x14ac:dyDescent="0.2">
      <c r="A60" t="s">
        <v>129</v>
      </c>
      <c r="B60" s="1">
        <v>45799</v>
      </c>
      <c r="C60" t="s">
        <v>19</v>
      </c>
      <c r="D60" t="s">
        <v>13</v>
      </c>
      <c r="E60">
        <v>541</v>
      </c>
      <c r="F60">
        <v>291.45999999999998</v>
      </c>
      <c r="G60" t="s">
        <v>130</v>
      </c>
      <c r="H60">
        <f>INDEX(sheet2_counterparty_trades!E$2:E$1001, MATCH(A60, sheet2_counterparty_trades!G$2:G$1001, 0))</f>
        <v>541</v>
      </c>
      <c r="I60" t="str">
        <f t="shared" si="0"/>
        <v>Match</v>
      </c>
      <c r="J60">
        <f>INDEX(sheet2_counterparty_trades!F$2:F$1001, MATCH(A60, sheet2_counterparty_trades!G$2:G$1001, 0))</f>
        <v>291.45999999999998</v>
      </c>
      <c r="K60" t="str">
        <f t="shared" si="1"/>
        <v>Match</v>
      </c>
    </row>
    <row r="61" spans="1:11" x14ac:dyDescent="0.2">
      <c r="A61" t="s">
        <v>131</v>
      </c>
      <c r="B61" s="1">
        <v>45780</v>
      </c>
      <c r="C61" t="s">
        <v>12</v>
      </c>
      <c r="D61" t="s">
        <v>13</v>
      </c>
      <c r="E61">
        <v>158</v>
      </c>
      <c r="F61">
        <v>208.83</v>
      </c>
      <c r="G61" t="s">
        <v>132</v>
      </c>
      <c r="H61">
        <f>INDEX(sheet2_counterparty_trades!E$2:E$1001, MATCH(A61, sheet2_counterparty_trades!G$2:G$1001, 0))</f>
        <v>158</v>
      </c>
      <c r="I61" t="str">
        <f t="shared" si="0"/>
        <v>Match</v>
      </c>
      <c r="J61">
        <f>INDEX(sheet2_counterparty_trades!F$2:F$1001, MATCH(A61, sheet2_counterparty_trades!G$2:G$1001, 0))</f>
        <v>208.83</v>
      </c>
      <c r="K61" t="str">
        <f t="shared" si="1"/>
        <v>Match</v>
      </c>
    </row>
    <row r="62" spans="1:11" x14ac:dyDescent="0.2">
      <c r="A62" t="s">
        <v>133</v>
      </c>
      <c r="B62" s="1">
        <v>45782</v>
      </c>
      <c r="C62" t="s">
        <v>8</v>
      </c>
      <c r="D62" t="s">
        <v>9</v>
      </c>
      <c r="E62">
        <v>187</v>
      </c>
      <c r="F62">
        <v>244.15</v>
      </c>
      <c r="G62" t="s">
        <v>134</v>
      </c>
      <c r="H62">
        <f>INDEX(sheet2_counterparty_trades!E$2:E$1001, MATCH(A62, sheet2_counterparty_trades!G$2:G$1001, 0))</f>
        <v>187</v>
      </c>
      <c r="I62" t="str">
        <f t="shared" si="0"/>
        <v>Match</v>
      </c>
      <c r="J62">
        <f>INDEX(sheet2_counterparty_trades!F$2:F$1001, MATCH(A62, sheet2_counterparty_trades!G$2:G$1001, 0))</f>
        <v>244.15</v>
      </c>
      <c r="K62" t="str">
        <f t="shared" si="1"/>
        <v>Match</v>
      </c>
    </row>
    <row r="63" spans="1:11" x14ac:dyDescent="0.2">
      <c r="A63" t="s">
        <v>135</v>
      </c>
      <c r="B63" s="1">
        <v>45795</v>
      </c>
      <c r="C63" t="s">
        <v>12</v>
      </c>
      <c r="D63" t="s">
        <v>13</v>
      </c>
      <c r="E63">
        <v>631</v>
      </c>
      <c r="F63">
        <v>108.73</v>
      </c>
      <c r="G63" t="s">
        <v>136</v>
      </c>
      <c r="H63">
        <f>INDEX(sheet2_counterparty_trades!E$2:E$1001, MATCH(A63, sheet2_counterparty_trades!G$2:G$1001, 0))</f>
        <v>631</v>
      </c>
      <c r="I63" t="str">
        <f t="shared" si="0"/>
        <v>Match</v>
      </c>
      <c r="J63">
        <f>INDEX(sheet2_counterparty_trades!F$2:F$1001, MATCH(A63, sheet2_counterparty_trades!G$2:G$1001, 0))</f>
        <v>108.73</v>
      </c>
      <c r="K63" t="str">
        <f t="shared" si="1"/>
        <v>Match</v>
      </c>
    </row>
    <row r="64" spans="1:11" x14ac:dyDescent="0.2">
      <c r="A64" t="s">
        <v>137</v>
      </c>
      <c r="B64" s="1">
        <v>45796</v>
      </c>
      <c r="C64" t="s">
        <v>12</v>
      </c>
      <c r="D64" t="s">
        <v>13</v>
      </c>
      <c r="E64">
        <v>502</v>
      </c>
      <c r="F64">
        <v>237.54</v>
      </c>
      <c r="G64" t="s">
        <v>138</v>
      </c>
      <c r="H64">
        <f>INDEX(sheet2_counterparty_trades!E$2:E$1001, MATCH(A64, sheet2_counterparty_trades!G$2:G$1001, 0))</f>
        <v>492</v>
      </c>
      <c r="I64" t="str">
        <f t="shared" si="0"/>
        <v>Mismatch</v>
      </c>
      <c r="J64">
        <f>INDEX(sheet2_counterparty_trades!F$2:F$1001, MATCH(A64, sheet2_counterparty_trades!G$2:G$1001, 0))</f>
        <v>232.54</v>
      </c>
      <c r="K64" t="str">
        <f t="shared" si="1"/>
        <v>Mismatch</v>
      </c>
    </row>
    <row r="65" spans="1:11" x14ac:dyDescent="0.2">
      <c r="A65" t="s">
        <v>139</v>
      </c>
      <c r="B65" s="1">
        <v>45781</v>
      </c>
      <c r="C65" t="s">
        <v>19</v>
      </c>
      <c r="D65" t="s">
        <v>9</v>
      </c>
      <c r="E65">
        <v>247</v>
      </c>
      <c r="F65">
        <v>243.01</v>
      </c>
      <c r="G65" t="s">
        <v>140</v>
      </c>
      <c r="H65">
        <f>INDEX(sheet2_counterparty_trades!E$2:E$1001, MATCH(A65, sheet2_counterparty_trades!G$2:G$1001, 0))</f>
        <v>247</v>
      </c>
      <c r="I65" t="str">
        <f t="shared" si="0"/>
        <v>Match</v>
      </c>
      <c r="J65">
        <f>INDEX(sheet2_counterparty_trades!F$2:F$1001, MATCH(A65, sheet2_counterparty_trades!G$2:G$1001, 0))</f>
        <v>243.01</v>
      </c>
      <c r="K65" t="str">
        <f t="shared" si="1"/>
        <v>Match</v>
      </c>
    </row>
    <row r="66" spans="1:11" x14ac:dyDescent="0.2">
      <c r="A66" t="s">
        <v>141</v>
      </c>
      <c r="B66" s="1">
        <v>45807</v>
      </c>
      <c r="C66" t="s">
        <v>19</v>
      </c>
      <c r="D66" t="s">
        <v>13</v>
      </c>
      <c r="E66">
        <v>118</v>
      </c>
      <c r="F66">
        <v>239.97</v>
      </c>
      <c r="G66" t="s">
        <v>142</v>
      </c>
      <c r="H66">
        <f>INDEX(sheet2_counterparty_trades!E$2:E$1001, MATCH(A66, sheet2_counterparty_trades!G$2:G$1001, 0))</f>
        <v>118</v>
      </c>
      <c r="I66" t="str">
        <f t="shared" si="0"/>
        <v>Match</v>
      </c>
      <c r="J66">
        <f>INDEX(sheet2_counterparty_trades!F$2:F$1001, MATCH(A66, sheet2_counterparty_trades!G$2:G$1001, 0))</f>
        <v>239.97</v>
      </c>
      <c r="K66" t="str">
        <f t="shared" si="1"/>
        <v>Match</v>
      </c>
    </row>
    <row r="67" spans="1:11" x14ac:dyDescent="0.2">
      <c r="A67" t="s">
        <v>143</v>
      </c>
      <c r="B67" s="1">
        <v>45804</v>
      </c>
      <c r="C67" t="s">
        <v>8</v>
      </c>
      <c r="D67" t="s">
        <v>9</v>
      </c>
      <c r="E67">
        <v>226</v>
      </c>
      <c r="F67">
        <v>182.75</v>
      </c>
      <c r="G67" t="s">
        <v>144</v>
      </c>
      <c r="H67">
        <f>INDEX(sheet2_counterparty_trades!E$2:E$1001, MATCH(A67, sheet2_counterparty_trades!G$2:G$1001, 0))</f>
        <v>226</v>
      </c>
      <c r="I67" t="str">
        <f t="shared" ref="I67:I130" si="2">IF(E67=H67,"Match","Mismatch")</f>
        <v>Match</v>
      </c>
      <c r="J67">
        <f>INDEX(sheet2_counterparty_trades!F$2:F$1001, MATCH(A67, sheet2_counterparty_trades!G$2:G$1001, 0))</f>
        <v>182.75</v>
      </c>
      <c r="K67" t="str">
        <f t="shared" ref="K67:K130" si="3">IF(F67=J67, "Match", "Mismatch")</f>
        <v>Match</v>
      </c>
    </row>
    <row r="68" spans="1:11" x14ac:dyDescent="0.2">
      <c r="A68" t="s">
        <v>145</v>
      </c>
      <c r="B68" s="1">
        <v>45804</v>
      </c>
      <c r="C68" t="s">
        <v>12</v>
      </c>
      <c r="D68" t="s">
        <v>9</v>
      </c>
      <c r="E68">
        <v>476</v>
      </c>
      <c r="F68">
        <v>387.45</v>
      </c>
      <c r="G68" t="s">
        <v>146</v>
      </c>
      <c r="H68">
        <f>INDEX(sheet2_counterparty_trades!E$2:E$1001, MATCH(A68, sheet2_counterparty_trades!G$2:G$1001, 0))</f>
        <v>466</v>
      </c>
      <c r="I68" t="str">
        <f t="shared" si="2"/>
        <v>Mismatch</v>
      </c>
      <c r="J68">
        <f>INDEX(sheet2_counterparty_trades!F$2:F$1001, MATCH(A68, sheet2_counterparty_trades!G$2:G$1001, 0))</f>
        <v>382.45</v>
      </c>
      <c r="K68" t="str">
        <f t="shared" si="3"/>
        <v>Mismatch</v>
      </c>
    </row>
    <row r="69" spans="1:11" x14ac:dyDescent="0.2">
      <c r="A69" t="s">
        <v>147</v>
      </c>
      <c r="B69" s="1">
        <v>45797</v>
      </c>
      <c r="C69" t="s">
        <v>16</v>
      </c>
      <c r="D69" t="s">
        <v>13</v>
      </c>
      <c r="E69">
        <v>272</v>
      </c>
      <c r="F69">
        <v>486.5</v>
      </c>
      <c r="G69" t="s">
        <v>148</v>
      </c>
      <c r="H69">
        <f>INDEX(sheet2_counterparty_trades!E$2:E$1001, MATCH(A69, sheet2_counterparty_trades!G$2:G$1001, 0))</f>
        <v>272</v>
      </c>
      <c r="I69" t="str">
        <f t="shared" si="2"/>
        <v>Match</v>
      </c>
      <c r="J69">
        <f>INDEX(sheet2_counterparty_trades!F$2:F$1001, MATCH(A69, sheet2_counterparty_trades!G$2:G$1001, 0))</f>
        <v>486.5</v>
      </c>
      <c r="K69" t="str">
        <f t="shared" si="3"/>
        <v>Match</v>
      </c>
    </row>
    <row r="70" spans="1:11" x14ac:dyDescent="0.2">
      <c r="A70" t="s">
        <v>149</v>
      </c>
      <c r="B70" s="1">
        <v>45785</v>
      </c>
      <c r="C70" t="s">
        <v>19</v>
      </c>
      <c r="D70" t="s">
        <v>9</v>
      </c>
      <c r="E70">
        <v>947</v>
      </c>
      <c r="F70">
        <v>270.76</v>
      </c>
      <c r="G70" t="s">
        <v>150</v>
      </c>
      <c r="H70">
        <f>INDEX(sheet2_counterparty_trades!E$2:E$1001, MATCH(A70, sheet2_counterparty_trades!G$2:G$1001, 0))</f>
        <v>957</v>
      </c>
      <c r="I70" t="str">
        <f t="shared" si="2"/>
        <v>Mismatch</v>
      </c>
      <c r="J70">
        <f>INDEX(sheet2_counterparty_trades!F$2:F$1001, MATCH(A70, sheet2_counterparty_trades!G$2:G$1001, 0))</f>
        <v>268.76</v>
      </c>
      <c r="K70" t="str">
        <f t="shared" si="3"/>
        <v>Mismatch</v>
      </c>
    </row>
    <row r="71" spans="1:11" x14ac:dyDescent="0.2">
      <c r="A71" t="s">
        <v>151</v>
      </c>
      <c r="B71" s="1">
        <v>45788</v>
      </c>
      <c r="C71" t="s">
        <v>16</v>
      </c>
      <c r="D71" t="s">
        <v>9</v>
      </c>
      <c r="E71">
        <v>807</v>
      </c>
      <c r="F71">
        <v>242.95</v>
      </c>
      <c r="G71" t="s">
        <v>152</v>
      </c>
      <c r="H71">
        <f>INDEX(sheet2_counterparty_trades!E$2:E$1001, MATCH(A71, sheet2_counterparty_trades!G$2:G$1001, 0))</f>
        <v>807</v>
      </c>
      <c r="I71" t="str">
        <f t="shared" si="2"/>
        <v>Match</v>
      </c>
      <c r="J71">
        <f>INDEX(sheet2_counterparty_trades!F$2:F$1001, MATCH(A71, sheet2_counterparty_trades!G$2:G$1001, 0))</f>
        <v>242.95</v>
      </c>
      <c r="K71" t="str">
        <f t="shared" si="3"/>
        <v>Match</v>
      </c>
    </row>
    <row r="72" spans="1:11" x14ac:dyDescent="0.2">
      <c r="A72" t="s">
        <v>153</v>
      </c>
      <c r="B72" s="1">
        <v>45796</v>
      </c>
      <c r="C72" t="s">
        <v>8</v>
      </c>
      <c r="D72" t="s">
        <v>13</v>
      </c>
      <c r="E72">
        <v>336</v>
      </c>
      <c r="F72">
        <v>229.04</v>
      </c>
      <c r="G72" t="s">
        <v>154</v>
      </c>
      <c r="H72">
        <f>INDEX(sheet2_counterparty_trades!E$2:E$1001, MATCH(A72, sheet2_counterparty_trades!G$2:G$1001, 0))</f>
        <v>336</v>
      </c>
      <c r="I72" t="str">
        <f t="shared" si="2"/>
        <v>Match</v>
      </c>
      <c r="J72">
        <f>INDEX(sheet2_counterparty_trades!F$2:F$1001, MATCH(A72, sheet2_counterparty_trades!G$2:G$1001, 0))</f>
        <v>229.04</v>
      </c>
      <c r="K72" t="str">
        <f t="shared" si="3"/>
        <v>Match</v>
      </c>
    </row>
    <row r="73" spans="1:11" x14ac:dyDescent="0.2">
      <c r="A73" t="s">
        <v>155</v>
      </c>
      <c r="B73" s="1">
        <v>45804</v>
      </c>
      <c r="C73" t="s">
        <v>19</v>
      </c>
      <c r="D73" t="s">
        <v>13</v>
      </c>
      <c r="E73">
        <v>624</v>
      </c>
      <c r="F73">
        <v>220.91</v>
      </c>
      <c r="G73" t="s">
        <v>156</v>
      </c>
      <c r="H73">
        <f>INDEX(sheet2_counterparty_trades!E$2:E$1001, MATCH(A73, sheet2_counterparty_trades!G$2:G$1001, 0))</f>
        <v>624</v>
      </c>
      <c r="I73" t="str">
        <f t="shared" si="2"/>
        <v>Match</v>
      </c>
      <c r="J73">
        <f>INDEX(sheet2_counterparty_trades!F$2:F$1001, MATCH(A73, sheet2_counterparty_trades!G$2:G$1001, 0))</f>
        <v>220.91</v>
      </c>
      <c r="K73" t="str">
        <f t="shared" si="3"/>
        <v>Match</v>
      </c>
    </row>
    <row r="74" spans="1:11" x14ac:dyDescent="0.2">
      <c r="A74" t="s">
        <v>157</v>
      </c>
      <c r="B74" s="1">
        <v>45783</v>
      </c>
      <c r="C74" t="s">
        <v>8</v>
      </c>
      <c r="D74" t="s">
        <v>13</v>
      </c>
      <c r="E74">
        <v>151</v>
      </c>
      <c r="F74">
        <v>364.67</v>
      </c>
      <c r="G74" t="s">
        <v>158</v>
      </c>
      <c r="H74">
        <f>INDEX(sheet2_counterparty_trades!E$2:E$1001, MATCH(A74, sheet2_counterparty_trades!G$2:G$1001, 0))</f>
        <v>151</v>
      </c>
      <c r="I74" t="str">
        <f t="shared" si="2"/>
        <v>Match</v>
      </c>
      <c r="J74">
        <f>INDEX(sheet2_counterparty_trades!F$2:F$1001, MATCH(A74, sheet2_counterparty_trades!G$2:G$1001, 0))</f>
        <v>364.67</v>
      </c>
      <c r="K74" t="str">
        <f t="shared" si="3"/>
        <v>Match</v>
      </c>
    </row>
    <row r="75" spans="1:11" x14ac:dyDescent="0.2">
      <c r="A75" t="s">
        <v>159</v>
      </c>
      <c r="B75" s="1">
        <v>45789</v>
      </c>
      <c r="C75" t="s">
        <v>16</v>
      </c>
      <c r="D75" t="s">
        <v>9</v>
      </c>
      <c r="E75">
        <v>475</v>
      </c>
      <c r="F75">
        <v>477.44</v>
      </c>
      <c r="G75" t="s">
        <v>160</v>
      </c>
      <c r="H75">
        <f>INDEX(sheet2_counterparty_trades!E$2:E$1001, MATCH(A75, sheet2_counterparty_trades!G$2:G$1001, 0))</f>
        <v>475</v>
      </c>
      <c r="I75" t="str">
        <f t="shared" si="2"/>
        <v>Match</v>
      </c>
      <c r="J75">
        <f>INDEX(sheet2_counterparty_trades!F$2:F$1001, MATCH(A75, sheet2_counterparty_trades!G$2:G$1001, 0))</f>
        <v>477.44</v>
      </c>
      <c r="K75" t="str">
        <f t="shared" si="3"/>
        <v>Match</v>
      </c>
    </row>
    <row r="76" spans="1:11" x14ac:dyDescent="0.2">
      <c r="A76" t="s">
        <v>161</v>
      </c>
      <c r="B76" s="1">
        <v>45778</v>
      </c>
      <c r="C76" t="s">
        <v>8</v>
      </c>
      <c r="D76" t="s">
        <v>13</v>
      </c>
      <c r="E76">
        <v>231</v>
      </c>
      <c r="F76">
        <v>195.39</v>
      </c>
      <c r="G76" t="s">
        <v>162</v>
      </c>
      <c r="H76">
        <f>INDEX(sheet2_counterparty_trades!E$2:E$1001, MATCH(A76, sheet2_counterparty_trades!G$2:G$1001, 0))</f>
        <v>231</v>
      </c>
      <c r="I76" t="str">
        <f t="shared" si="2"/>
        <v>Match</v>
      </c>
      <c r="J76">
        <f>INDEX(sheet2_counterparty_trades!F$2:F$1001, MATCH(A76, sheet2_counterparty_trades!G$2:G$1001, 0))</f>
        <v>195.39</v>
      </c>
      <c r="K76" t="str">
        <f t="shared" si="3"/>
        <v>Match</v>
      </c>
    </row>
    <row r="77" spans="1:11" x14ac:dyDescent="0.2">
      <c r="A77" t="s">
        <v>163</v>
      </c>
      <c r="B77" s="1">
        <v>45799</v>
      </c>
      <c r="C77" t="s">
        <v>12</v>
      </c>
      <c r="D77" t="s">
        <v>13</v>
      </c>
      <c r="E77">
        <v>208</v>
      </c>
      <c r="F77">
        <v>159.66</v>
      </c>
      <c r="G77" t="s">
        <v>164</v>
      </c>
      <c r="H77">
        <f>INDEX(sheet2_counterparty_trades!E$2:E$1001, MATCH(A77, sheet2_counterparty_trades!G$2:G$1001, 0))</f>
        <v>208</v>
      </c>
      <c r="I77" t="str">
        <f t="shared" si="2"/>
        <v>Match</v>
      </c>
      <c r="J77">
        <f>INDEX(sheet2_counterparty_trades!F$2:F$1001, MATCH(A77, sheet2_counterparty_trades!G$2:G$1001, 0))</f>
        <v>159.66</v>
      </c>
      <c r="K77" t="str">
        <f t="shared" si="3"/>
        <v>Match</v>
      </c>
    </row>
    <row r="78" spans="1:11" x14ac:dyDescent="0.2">
      <c r="A78" t="s">
        <v>165</v>
      </c>
      <c r="B78" s="1">
        <v>45779</v>
      </c>
      <c r="C78" t="s">
        <v>12</v>
      </c>
      <c r="D78" t="s">
        <v>9</v>
      </c>
      <c r="E78">
        <v>998</v>
      </c>
      <c r="F78">
        <v>324.11</v>
      </c>
      <c r="G78" t="s">
        <v>166</v>
      </c>
      <c r="H78">
        <f>INDEX(sheet2_counterparty_trades!E$2:E$1001, MATCH(A78, sheet2_counterparty_trades!G$2:G$1001, 0))</f>
        <v>998</v>
      </c>
      <c r="I78" t="str">
        <f t="shared" si="2"/>
        <v>Match</v>
      </c>
      <c r="J78">
        <f>INDEX(sheet2_counterparty_trades!F$2:F$1001, MATCH(A78, sheet2_counterparty_trades!G$2:G$1001, 0))</f>
        <v>324.11</v>
      </c>
      <c r="K78" t="str">
        <f t="shared" si="3"/>
        <v>Match</v>
      </c>
    </row>
    <row r="79" spans="1:11" x14ac:dyDescent="0.2">
      <c r="A79" t="s">
        <v>167</v>
      </c>
      <c r="B79" s="1">
        <v>45807</v>
      </c>
      <c r="C79" t="s">
        <v>16</v>
      </c>
      <c r="D79" t="s">
        <v>13</v>
      </c>
      <c r="E79">
        <v>482</v>
      </c>
      <c r="F79">
        <v>376.01</v>
      </c>
      <c r="G79" t="s">
        <v>168</v>
      </c>
      <c r="H79">
        <f>INDEX(sheet2_counterparty_trades!E$2:E$1001, MATCH(A79, sheet2_counterparty_trades!G$2:G$1001, 0))</f>
        <v>482</v>
      </c>
      <c r="I79" t="str">
        <f t="shared" si="2"/>
        <v>Match</v>
      </c>
      <c r="J79">
        <f>INDEX(sheet2_counterparty_trades!F$2:F$1001, MATCH(A79, sheet2_counterparty_trades!G$2:G$1001, 0))</f>
        <v>376.01</v>
      </c>
      <c r="K79" t="str">
        <f t="shared" si="3"/>
        <v>Match</v>
      </c>
    </row>
    <row r="80" spans="1:11" x14ac:dyDescent="0.2">
      <c r="A80" t="s">
        <v>169</v>
      </c>
      <c r="B80" s="1">
        <v>45781</v>
      </c>
      <c r="C80" t="s">
        <v>19</v>
      </c>
      <c r="D80" t="s">
        <v>9</v>
      </c>
      <c r="E80">
        <v>985</v>
      </c>
      <c r="F80">
        <v>108.1</v>
      </c>
      <c r="G80" t="s">
        <v>170</v>
      </c>
      <c r="H80">
        <f>INDEX(sheet2_counterparty_trades!E$2:E$1001, MATCH(A80, sheet2_counterparty_trades!G$2:G$1001, 0))</f>
        <v>985</v>
      </c>
      <c r="I80" t="str">
        <f t="shared" si="2"/>
        <v>Match</v>
      </c>
      <c r="J80">
        <f>INDEX(sheet2_counterparty_trades!F$2:F$1001, MATCH(A80, sheet2_counterparty_trades!G$2:G$1001, 0))</f>
        <v>108.1</v>
      </c>
      <c r="K80" t="str">
        <f t="shared" si="3"/>
        <v>Match</v>
      </c>
    </row>
    <row r="81" spans="1:11" x14ac:dyDescent="0.2">
      <c r="A81" t="s">
        <v>171</v>
      </c>
      <c r="B81" s="1">
        <v>45795</v>
      </c>
      <c r="C81" t="s">
        <v>19</v>
      </c>
      <c r="D81" t="s">
        <v>13</v>
      </c>
      <c r="E81">
        <v>674</v>
      </c>
      <c r="F81">
        <v>342.14</v>
      </c>
      <c r="G81" t="s">
        <v>172</v>
      </c>
      <c r="H81">
        <f>INDEX(sheet2_counterparty_trades!E$2:E$1001, MATCH(A81, sheet2_counterparty_trades!G$2:G$1001, 0))</f>
        <v>674</v>
      </c>
      <c r="I81" t="str">
        <f t="shared" si="2"/>
        <v>Match</v>
      </c>
      <c r="J81">
        <f>INDEX(sheet2_counterparty_trades!F$2:F$1001, MATCH(A81, sheet2_counterparty_trades!G$2:G$1001, 0))</f>
        <v>342.14</v>
      </c>
      <c r="K81" t="str">
        <f t="shared" si="3"/>
        <v>Match</v>
      </c>
    </row>
    <row r="82" spans="1:11" x14ac:dyDescent="0.2">
      <c r="A82" t="s">
        <v>173</v>
      </c>
      <c r="B82" s="1">
        <v>45793</v>
      </c>
      <c r="C82" t="s">
        <v>19</v>
      </c>
      <c r="D82" t="s">
        <v>13</v>
      </c>
      <c r="E82">
        <v>214</v>
      </c>
      <c r="F82">
        <v>425.19</v>
      </c>
      <c r="G82" t="s">
        <v>174</v>
      </c>
      <c r="H82">
        <f>INDEX(sheet2_counterparty_trades!E$2:E$1001, MATCH(A82, sheet2_counterparty_trades!G$2:G$1001, 0))</f>
        <v>214</v>
      </c>
      <c r="I82" t="str">
        <f t="shared" si="2"/>
        <v>Match</v>
      </c>
      <c r="J82">
        <f>INDEX(sheet2_counterparty_trades!F$2:F$1001, MATCH(A82, sheet2_counterparty_trades!G$2:G$1001, 0))</f>
        <v>425.19</v>
      </c>
      <c r="K82" t="str">
        <f t="shared" si="3"/>
        <v>Match</v>
      </c>
    </row>
    <row r="83" spans="1:11" x14ac:dyDescent="0.2">
      <c r="A83" t="s">
        <v>175</v>
      </c>
      <c r="B83" s="1">
        <v>45804</v>
      </c>
      <c r="C83" t="s">
        <v>8</v>
      </c>
      <c r="D83" t="s">
        <v>13</v>
      </c>
      <c r="E83">
        <v>300</v>
      </c>
      <c r="F83">
        <v>151.72</v>
      </c>
      <c r="G83" t="s">
        <v>176</v>
      </c>
      <c r="H83">
        <f>INDEX(sheet2_counterparty_trades!E$2:E$1001, MATCH(A83, sheet2_counterparty_trades!G$2:G$1001, 0))</f>
        <v>300</v>
      </c>
      <c r="I83" t="str">
        <f t="shared" si="2"/>
        <v>Match</v>
      </c>
      <c r="J83">
        <f>INDEX(sheet2_counterparty_trades!F$2:F$1001, MATCH(A83, sheet2_counterparty_trades!G$2:G$1001, 0))</f>
        <v>151.72</v>
      </c>
      <c r="K83" t="str">
        <f t="shared" si="3"/>
        <v>Match</v>
      </c>
    </row>
    <row r="84" spans="1:11" x14ac:dyDescent="0.2">
      <c r="A84" t="s">
        <v>177</v>
      </c>
      <c r="B84" s="1">
        <v>45780</v>
      </c>
      <c r="C84" t="s">
        <v>16</v>
      </c>
      <c r="D84" t="s">
        <v>9</v>
      </c>
      <c r="E84">
        <v>122</v>
      </c>
      <c r="F84">
        <v>352.74</v>
      </c>
      <c r="G84" t="s">
        <v>178</v>
      </c>
      <c r="H84">
        <f>INDEX(sheet2_counterparty_trades!E$2:E$1001, MATCH(A84, sheet2_counterparty_trades!G$2:G$1001, 0))</f>
        <v>122</v>
      </c>
      <c r="I84" t="str">
        <f t="shared" si="2"/>
        <v>Match</v>
      </c>
      <c r="J84">
        <f>INDEX(sheet2_counterparty_trades!F$2:F$1001, MATCH(A84, sheet2_counterparty_trades!G$2:G$1001, 0))</f>
        <v>352.74</v>
      </c>
      <c r="K84" t="str">
        <f t="shared" si="3"/>
        <v>Match</v>
      </c>
    </row>
    <row r="85" spans="1:11" x14ac:dyDescent="0.2">
      <c r="A85" t="s">
        <v>179</v>
      </c>
      <c r="B85" s="1">
        <v>45789</v>
      </c>
      <c r="C85" t="s">
        <v>19</v>
      </c>
      <c r="D85" t="s">
        <v>13</v>
      </c>
      <c r="E85">
        <v>18</v>
      </c>
      <c r="F85">
        <v>436.36</v>
      </c>
      <c r="G85" t="s">
        <v>180</v>
      </c>
      <c r="H85">
        <f>INDEX(sheet2_counterparty_trades!E$2:E$1001, MATCH(A85, sheet2_counterparty_trades!G$2:G$1001, 0))</f>
        <v>18</v>
      </c>
      <c r="I85" t="str">
        <f t="shared" si="2"/>
        <v>Match</v>
      </c>
      <c r="J85">
        <f>INDEX(sheet2_counterparty_trades!F$2:F$1001, MATCH(A85, sheet2_counterparty_trades!G$2:G$1001, 0))</f>
        <v>436.36</v>
      </c>
      <c r="K85" t="str">
        <f t="shared" si="3"/>
        <v>Match</v>
      </c>
    </row>
    <row r="86" spans="1:11" x14ac:dyDescent="0.2">
      <c r="A86" t="s">
        <v>181</v>
      </c>
      <c r="B86" s="1">
        <v>45794</v>
      </c>
      <c r="C86" t="s">
        <v>8</v>
      </c>
      <c r="D86" t="s">
        <v>9</v>
      </c>
      <c r="E86">
        <v>99</v>
      </c>
      <c r="F86">
        <v>319.88</v>
      </c>
      <c r="G86" t="s">
        <v>182</v>
      </c>
      <c r="H86">
        <f>INDEX(sheet2_counterparty_trades!E$2:E$1001, MATCH(A86, sheet2_counterparty_trades!G$2:G$1001, 0))</f>
        <v>99</v>
      </c>
      <c r="I86" t="str">
        <f t="shared" si="2"/>
        <v>Match</v>
      </c>
      <c r="J86">
        <f>INDEX(sheet2_counterparty_trades!F$2:F$1001, MATCH(A86, sheet2_counterparty_trades!G$2:G$1001, 0))</f>
        <v>319.88</v>
      </c>
      <c r="K86" t="str">
        <f t="shared" si="3"/>
        <v>Match</v>
      </c>
    </row>
    <row r="87" spans="1:11" x14ac:dyDescent="0.2">
      <c r="A87" t="s">
        <v>183</v>
      </c>
      <c r="B87" s="1">
        <v>45779</v>
      </c>
      <c r="C87" t="s">
        <v>8</v>
      </c>
      <c r="D87" t="s">
        <v>9</v>
      </c>
      <c r="E87">
        <v>302</v>
      </c>
      <c r="F87">
        <v>116.16</v>
      </c>
      <c r="G87" t="s">
        <v>184</v>
      </c>
      <c r="H87">
        <f>INDEX(sheet2_counterparty_trades!E$2:E$1001, MATCH(A87, sheet2_counterparty_trades!G$2:G$1001, 0))</f>
        <v>302</v>
      </c>
      <c r="I87" t="str">
        <f t="shared" si="2"/>
        <v>Match</v>
      </c>
      <c r="J87">
        <f>INDEX(sheet2_counterparty_trades!F$2:F$1001, MATCH(A87, sheet2_counterparty_trades!G$2:G$1001, 0))</f>
        <v>116.16</v>
      </c>
      <c r="K87" t="str">
        <f t="shared" si="3"/>
        <v>Match</v>
      </c>
    </row>
    <row r="88" spans="1:11" x14ac:dyDescent="0.2">
      <c r="A88" t="s">
        <v>185</v>
      </c>
      <c r="B88" s="1">
        <v>45786</v>
      </c>
      <c r="C88" t="s">
        <v>16</v>
      </c>
      <c r="D88" t="s">
        <v>13</v>
      </c>
      <c r="E88">
        <v>898</v>
      </c>
      <c r="F88">
        <v>471.36</v>
      </c>
      <c r="G88" t="s">
        <v>186</v>
      </c>
      <c r="H88">
        <f>INDEX(sheet2_counterparty_trades!E$2:E$1001, MATCH(A88, sheet2_counterparty_trades!G$2:G$1001, 0))</f>
        <v>898</v>
      </c>
      <c r="I88" t="str">
        <f t="shared" si="2"/>
        <v>Match</v>
      </c>
      <c r="J88">
        <f>INDEX(sheet2_counterparty_trades!F$2:F$1001, MATCH(A88, sheet2_counterparty_trades!G$2:G$1001, 0))</f>
        <v>471.36</v>
      </c>
      <c r="K88" t="str">
        <f t="shared" si="3"/>
        <v>Match</v>
      </c>
    </row>
    <row r="89" spans="1:11" x14ac:dyDescent="0.2">
      <c r="A89" t="s">
        <v>187</v>
      </c>
      <c r="B89" s="1">
        <v>45799</v>
      </c>
      <c r="C89" t="s">
        <v>19</v>
      </c>
      <c r="D89" t="s">
        <v>9</v>
      </c>
      <c r="E89">
        <v>920</v>
      </c>
      <c r="F89">
        <v>469.23</v>
      </c>
      <c r="G89" t="s">
        <v>188</v>
      </c>
      <c r="H89">
        <f>INDEX(sheet2_counterparty_trades!E$2:E$1001, MATCH(A89, sheet2_counterparty_trades!G$2:G$1001, 0))</f>
        <v>910</v>
      </c>
      <c r="I89" t="str">
        <f t="shared" si="2"/>
        <v>Mismatch</v>
      </c>
      <c r="J89">
        <f>INDEX(sheet2_counterparty_trades!F$2:F$1001, MATCH(A89, sheet2_counterparty_trades!G$2:G$1001, 0))</f>
        <v>467.23</v>
      </c>
      <c r="K89" t="str">
        <f t="shared" si="3"/>
        <v>Mismatch</v>
      </c>
    </row>
    <row r="90" spans="1:11" x14ac:dyDescent="0.2">
      <c r="A90" t="s">
        <v>189</v>
      </c>
      <c r="B90" s="1">
        <v>45789</v>
      </c>
      <c r="C90" t="s">
        <v>8</v>
      </c>
      <c r="D90" t="s">
        <v>9</v>
      </c>
      <c r="E90">
        <v>714</v>
      </c>
      <c r="F90">
        <v>414.5</v>
      </c>
      <c r="G90" t="s">
        <v>190</v>
      </c>
      <c r="H90">
        <f>INDEX(sheet2_counterparty_trades!E$2:E$1001, MATCH(A90, sheet2_counterparty_trades!G$2:G$1001, 0))</f>
        <v>704</v>
      </c>
      <c r="I90" t="str">
        <f t="shared" si="2"/>
        <v>Mismatch</v>
      </c>
      <c r="J90">
        <f>INDEX(sheet2_counterparty_trades!F$2:F$1001, MATCH(A90, sheet2_counterparty_trades!G$2:G$1001, 0))</f>
        <v>416.5</v>
      </c>
      <c r="K90" t="str">
        <f t="shared" si="3"/>
        <v>Mismatch</v>
      </c>
    </row>
    <row r="91" spans="1:11" x14ac:dyDescent="0.2">
      <c r="A91" t="s">
        <v>191</v>
      </c>
      <c r="B91" s="1">
        <v>45782</v>
      </c>
      <c r="C91" t="s">
        <v>8</v>
      </c>
      <c r="D91" t="s">
        <v>9</v>
      </c>
      <c r="E91">
        <v>21</v>
      </c>
      <c r="F91">
        <v>293.39</v>
      </c>
      <c r="G91" t="s">
        <v>192</v>
      </c>
      <c r="H91">
        <f>INDEX(sheet2_counterparty_trades!E$2:E$1001, MATCH(A91, sheet2_counterparty_trades!G$2:G$1001, 0))</f>
        <v>16</v>
      </c>
      <c r="I91" t="str">
        <f t="shared" si="2"/>
        <v>Mismatch</v>
      </c>
      <c r="J91">
        <f>INDEX(sheet2_counterparty_trades!F$2:F$1001, MATCH(A91, sheet2_counterparty_trades!G$2:G$1001, 0))</f>
        <v>288.39</v>
      </c>
      <c r="K91" t="str">
        <f t="shared" si="3"/>
        <v>Mismatch</v>
      </c>
    </row>
    <row r="92" spans="1:11" x14ac:dyDescent="0.2">
      <c r="A92" t="s">
        <v>193</v>
      </c>
      <c r="B92" s="1">
        <v>45783</v>
      </c>
      <c r="C92" t="s">
        <v>16</v>
      </c>
      <c r="D92" t="s">
        <v>13</v>
      </c>
      <c r="E92">
        <v>864</v>
      </c>
      <c r="F92">
        <v>365.62</v>
      </c>
      <c r="G92" t="s">
        <v>194</v>
      </c>
      <c r="H92">
        <f>INDEX(sheet2_counterparty_trades!E$2:E$1001, MATCH(A92, sheet2_counterparty_trades!G$2:G$1001, 0))</f>
        <v>864</v>
      </c>
      <c r="I92" t="str">
        <f t="shared" si="2"/>
        <v>Match</v>
      </c>
      <c r="J92">
        <f>INDEX(sheet2_counterparty_trades!F$2:F$1001, MATCH(A92, sheet2_counterparty_trades!G$2:G$1001, 0))</f>
        <v>365.62</v>
      </c>
      <c r="K92" t="str">
        <f t="shared" si="3"/>
        <v>Match</v>
      </c>
    </row>
    <row r="93" spans="1:11" x14ac:dyDescent="0.2">
      <c r="A93" t="s">
        <v>195</v>
      </c>
      <c r="B93" s="1">
        <v>45799</v>
      </c>
      <c r="C93" t="s">
        <v>19</v>
      </c>
      <c r="D93" t="s">
        <v>13</v>
      </c>
      <c r="E93">
        <v>43</v>
      </c>
      <c r="F93">
        <v>332.93</v>
      </c>
      <c r="G93" t="s">
        <v>196</v>
      </c>
      <c r="H93">
        <f>INDEX(sheet2_counterparty_trades!E$2:E$1001, MATCH(A93, sheet2_counterparty_trades!G$2:G$1001, 0))</f>
        <v>43</v>
      </c>
      <c r="I93" t="str">
        <f t="shared" si="2"/>
        <v>Match</v>
      </c>
      <c r="J93">
        <f>INDEX(sheet2_counterparty_trades!F$2:F$1001, MATCH(A93, sheet2_counterparty_trades!G$2:G$1001, 0))</f>
        <v>332.93</v>
      </c>
      <c r="K93" t="str">
        <f t="shared" si="3"/>
        <v>Match</v>
      </c>
    </row>
    <row r="94" spans="1:11" x14ac:dyDescent="0.2">
      <c r="A94" t="s">
        <v>197</v>
      </c>
      <c r="B94" s="1">
        <v>45789</v>
      </c>
      <c r="C94" t="s">
        <v>16</v>
      </c>
      <c r="D94" t="s">
        <v>13</v>
      </c>
      <c r="E94">
        <v>34</v>
      </c>
      <c r="F94">
        <v>404.08</v>
      </c>
      <c r="G94" t="s">
        <v>198</v>
      </c>
      <c r="H94">
        <f>INDEX(sheet2_counterparty_trades!E$2:E$1001, MATCH(A94, sheet2_counterparty_trades!G$2:G$1001, 0))</f>
        <v>34</v>
      </c>
      <c r="I94" t="str">
        <f t="shared" si="2"/>
        <v>Match</v>
      </c>
      <c r="J94">
        <f>INDEX(sheet2_counterparty_trades!F$2:F$1001, MATCH(A94, sheet2_counterparty_trades!G$2:G$1001, 0))</f>
        <v>404.08</v>
      </c>
      <c r="K94" t="str">
        <f t="shared" si="3"/>
        <v>Match</v>
      </c>
    </row>
    <row r="95" spans="1:11" x14ac:dyDescent="0.2">
      <c r="A95" t="s">
        <v>199</v>
      </c>
      <c r="B95" s="1">
        <v>45782</v>
      </c>
      <c r="C95" t="s">
        <v>8</v>
      </c>
      <c r="D95" t="s">
        <v>13</v>
      </c>
      <c r="E95">
        <v>726</v>
      </c>
      <c r="F95">
        <v>480.94</v>
      </c>
      <c r="G95" t="s">
        <v>200</v>
      </c>
      <c r="H95">
        <f>INDEX(sheet2_counterparty_trades!E$2:E$1001, MATCH(A95, sheet2_counterparty_trades!G$2:G$1001, 0))</f>
        <v>726</v>
      </c>
      <c r="I95" t="str">
        <f t="shared" si="2"/>
        <v>Match</v>
      </c>
      <c r="J95">
        <f>INDEX(sheet2_counterparty_trades!F$2:F$1001, MATCH(A95, sheet2_counterparty_trades!G$2:G$1001, 0))</f>
        <v>480.94</v>
      </c>
      <c r="K95" t="str">
        <f t="shared" si="3"/>
        <v>Match</v>
      </c>
    </row>
    <row r="96" spans="1:11" x14ac:dyDescent="0.2">
      <c r="A96" t="s">
        <v>201</v>
      </c>
      <c r="B96" s="1">
        <v>45784</v>
      </c>
      <c r="C96" t="s">
        <v>12</v>
      </c>
      <c r="D96" t="s">
        <v>9</v>
      </c>
      <c r="E96">
        <v>995</v>
      </c>
      <c r="F96">
        <v>287.8</v>
      </c>
      <c r="G96" t="s">
        <v>202</v>
      </c>
      <c r="H96">
        <f>INDEX(sheet2_counterparty_trades!E$2:E$1001, MATCH(A96, sheet2_counterparty_trades!G$2:G$1001, 0))</f>
        <v>995</v>
      </c>
      <c r="I96" t="str">
        <f t="shared" si="2"/>
        <v>Match</v>
      </c>
      <c r="J96">
        <f>INDEX(sheet2_counterparty_trades!F$2:F$1001, MATCH(A96, sheet2_counterparty_trades!G$2:G$1001, 0))</f>
        <v>287.8</v>
      </c>
      <c r="K96" t="str">
        <f t="shared" si="3"/>
        <v>Match</v>
      </c>
    </row>
    <row r="97" spans="1:11" x14ac:dyDescent="0.2">
      <c r="A97" t="s">
        <v>203</v>
      </c>
      <c r="B97" s="1">
        <v>45795</v>
      </c>
      <c r="C97" t="s">
        <v>19</v>
      </c>
      <c r="D97" t="s">
        <v>13</v>
      </c>
      <c r="E97">
        <v>358</v>
      </c>
      <c r="F97">
        <v>414.83</v>
      </c>
      <c r="G97" t="s">
        <v>204</v>
      </c>
      <c r="H97">
        <f>INDEX(sheet2_counterparty_trades!E$2:E$1001, MATCH(A97, sheet2_counterparty_trades!G$2:G$1001, 0))</f>
        <v>358</v>
      </c>
      <c r="I97" t="str">
        <f t="shared" si="2"/>
        <v>Match</v>
      </c>
      <c r="J97">
        <f>INDEX(sheet2_counterparty_trades!F$2:F$1001, MATCH(A97, sheet2_counterparty_trades!G$2:G$1001, 0))</f>
        <v>414.83</v>
      </c>
      <c r="K97" t="str">
        <f t="shared" si="3"/>
        <v>Match</v>
      </c>
    </row>
    <row r="98" spans="1:11" x14ac:dyDescent="0.2">
      <c r="A98" t="s">
        <v>205</v>
      </c>
      <c r="B98" s="1">
        <v>45798</v>
      </c>
      <c r="C98" t="s">
        <v>19</v>
      </c>
      <c r="D98" t="s">
        <v>13</v>
      </c>
      <c r="E98">
        <v>14</v>
      </c>
      <c r="F98">
        <v>422.05</v>
      </c>
      <c r="G98" t="s">
        <v>206</v>
      </c>
      <c r="H98">
        <f>INDEX(sheet2_counterparty_trades!E$2:E$1001, MATCH(A98, sheet2_counterparty_trades!G$2:G$1001, 0))</f>
        <v>14</v>
      </c>
      <c r="I98" t="str">
        <f t="shared" si="2"/>
        <v>Match</v>
      </c>
      <c r="J98">
        <f>INDEX(sheet2_counterparty_trades!F$2:F$1001, MATCH(A98, sheet2_counterparty_trades!G$2:G$1001, 0))</f>
        <v>422.05</v>
      </c>
      <c r="K98" t="str">
        <f t="shared" si="3"/>
        <v>Match</v>
      </c>
    </row>
    <row r="99" spans="1:11" x14ac:dyDescent="0.2">
      <c r="A99" t="s">
        <v>207</v>
      </c>
      <c r="B99" s="1">
        <v>45798</v>
      </c>
      <c r="C99" t="s">
        <v>16</v>
      </c>
      <c r="D99" t="s">
        <v>9</v>
      </c>
      <c r="E99">
        <v>519</v>
      </c>
      <c r="F99">
        <v>300.94</v>
      </c>
      <c r="G99" t="s">
        <v>208</v>
      </c>
      <c r="H99">
        <f>INDEX(sheet2_counterparty_trades!E$2:E$1001, MATCH(A99, sheet2_counterparty_trades!G$2:G$1001, 0))</f>
        <v>519</v>
      </c>
      <c r="I99" t="str">
        <f t="shared" si="2"/>
        <v>Match</v>
      </c>
      <c r="J99">
        <f>INDEX(sheet2_counterparty_trades!F$2:F$1001, MATCH(A99, sheet2_counterparty_trades!G$2:G$1001, 0))</f>
        <v>300.94</v>
      </c>
      <c r="K99" t="str">
        <f t="shared" si="3"/>
        <v>Match</v>
      </c>
    </row>
    <row r="100" spans="1:11" x14ac:dyDescent="0.2">
      <c r="A100" t="s">
        <v>209</v>
      </c>
      <c r="B100" s="1">
        <v>45783</v>
      </c>
      <c r="C100" t="s">
        <v>8</v>
      </c>
      <c r="D100" t="s">
        <v>9</v>
      </c>
      <c r="E100">
        <v>442</v>
      </c>
      <c r="F100">
        <v>206.03</v>
      </c>
      <c r="G100" t="s">
        <v>210</v>
      </c>
      <c r="H100">
        <f>INDEX(sheet2_counterparty_trades!E$2:E$1001, MATCH(A100, sheet2_counterparty_trades!G$2:G$1001, 0))</f>
        <v>442</v>
      </c>
      <c r="I100" t="str">
        <f t="shared" si="2"/>
        <v>Match</v>
      </c>
      <c r="J100">
        <f>INDEX(sheet2_counterparty_trades!F$2:F$1001, MATCH(A100, sheet2_counterparty_trades!G$2:G$1001, 0))</f>
        <v>206.03</v>
      </c>
      <c r="K100" t="str">
        <f t="shared" si="3"/>
        <v>Match</v>
      </c>
    </row>
    <row r="101" spans="1:11" x14ac:dyDescent="0.2">
      <c r="A101" t="s">
        <v>211</v>
      </c>
      <c r="B101" s="1">
        <v>45789</v>
      </c>
      <c r="C101" t="s">
        <v>19</v>
      </c>
      <c r="D101" t="s">
        <v>13</v>
      </c>
      <c r="E101">
        <v>529</v>
      </c>
      <c r="F101">
        <v>419.36</v>
      </c>
      <c r="G101" t="s">
        <v>212</v>
      </c>
      <c r="H101">
        <f>INDEX(sheet2_counterparty_trades!E$2:E$1001, MATCH(A101, sheet2_counterparty_trades!G$2:G$1001, 0))</f>
        <v>529</v>
      </c>
      <c r="I101" t="str">
        <f t="shared" si="2"/>
        <v>Match</v>
      </c>
      <c r="J101">
        <f>INDEX(sheet2_counterparty_trades!F$2:F$1001, MATCH(A101, sheet2_counterparty_trades!G$2:G$1001, 0))</f>
        <v>419.36</v>
      </c>
      <c r="K101" t="str">
        <f t="shared" si="3"/>
        <v>Match</v>
      </c>
    </row>
    <row r="102" spans="1:11" x14ac:dyDescent="0.2">
      <c r="A102" t="s">
        <v>213</v>
      </c>
      <c r="B102" s="1">
        <v>45806</v>
      </c>
      <c r="C102" t="s">
        <v>12</v>
      </c>
      <c r="D102" t="s">
        <v>9</v>
      </c>
      <c r="E102">
        <v>844</v>
      </c>
      <c r="F102">
        <v>378.75</v>
      </c>
      <c r="G102" t="s">
        <v>214</v>
      </c>
      <c r="H102">
        <f>INDEX(sheet2_counterparty_trades!E$2:E$1001, MATCH(A102, sheet2_counterparty_trades!G$2:G$1001, 0))</f>
        <v>844</v>
      </c>
      <c r="I102" t="str">
        <f t="shared" si="2"/>
        <v>Match</v>
      </c>
      <c r="J102">
        <f>INDEX(sheet2_counterparty_trades!F$2:F$1001, MATCH(A102, sheet2_counterparty_trades!G$2:G$1001, 0))</f>
        <v>378.75</v>
      </c>
      <c r="K102" t="str">
        <f t="shared" si="3"/>
        <v>Match</v>
      </c>
    </row>
    <row r="103" spans="1:11" x14ac:dyDescent="0.2">
      <c r="A103" t="s">
        <v>215</v>
      </c>
      <c r="B103" s="1">
        <v>45790</v>
      </c>
      <c r="C103" t="s">
        <v>8</v>
      </c>
      <c r="D103" t="s">
        <v>13</v>
      </c>
      <c r="E103">
        <v>261</v>
      </c>
      <c r="F103">
        <v>491.92</v>
      </c>
      <c r="G103" t="s">
        <v>216</v>
      </c>
      <c r="H103">
        <f>INDEX(sheet2_counterparty_trades!E$2:E$1001, MATCH(A103, sheet2_counterparty_trades!G$2:G$1001, 0))</f>
        <v>261</v>
      </c>
      <c r="I103" t="str">
        <f t="shared" si="2"/>
        <v>Match</v>
      </c>
      <c r="J103">
        <f>INDEX(sheet2_counterparty_trades!F$2:F$1001, MATCH(A103, sheet2_counterparty_trades!G$2:G$1001, 0))</f>
        <v>491.92</v>
      </c>
      <c r="K103" t="str">
        <f t="shared" si="3"/>
        <v>Match</v>
      </c>
    </row>
    <row r="104" spans="1:11" x14ac:dyDescent="0.2">
      <c r="A104" t="s">
        <v>217</v>
      </c>
      <c r="B104" s="1">
        <v>45779</v>
      </c>
      <c r="C104" t="s">
        <v>16</v>
      </c>
      <c r="D104" t="s">
        <v>13</v>
      </c>
      <c r="E104">
        <v>753</v>
      </c>
      <c r="F104">
        <v>188.75</v>
      </c>
      <c r="G104" t="s">
        <v>218</v>
      </c>
      <c r="H104">
        <f>INDEX(sheet2_counterparty_trades!E$2:E$1001, MATCH(A104, sheet2_counterparty_trades!G$2:G$1001, 0))</f>
        <v>753</v>
      </c>
      <c r="I104" t="str">
        <f t="shared" si="2"/>
        <v>Match</v>
      </c>
      <c r="J104">
        <f>INDEX(sheet2_counterparty_trades!F$2:F$1001, MATCH(A104, sheet2_counterparty_trades!G$2:G$1001, 0))</f>
        <v>188.75</v>
      </c>
      <c r="K104" t="str">
        <f t="shared" si="3"/>
        <v>Match</v>
      </c>
    </row>
    <row r="105" spans="1:11" x14ac:dyDescent="0.2">
      <c r="A105" t="s">
        <v>219</v>
      </c>
      <c r="B105" s="1">
        <v>45780</v>
      </c>
      <c r="C105" t="s">
        <v>19</v>
      </c>
      <c r="D105" t="s">
        <v>9</v>
      </c>
      <c r="E105">
        <v>641</v>
      </c>
      <c r="F105">
        <v>367.46</v>
      </c>
      <c r="G105" t="s">
        <v>220</v>
      </c>
      <c r="H105">
        <f>INDEX(sheet2_counterparty_trades!E$2:E$1001, MATCH(A105, sheet2_counterparty_trades!G$2:G$1001, 0))</f>
        <v>641</v>
      </c>
      <c r="I105" t="str">
        <f t="shared" si="2"/>
        <v>Match</v>
      </c>
      <c r="J105">
        <f>INDEX(sheet2_counterparty_trades!F$2:F$1001, MATCH(A105, sheet2_counterparty_trades!G$2:G$1001, 0))</f>
        <v>367.46</v>
      </c>
      <c r="K105" t="str">
        <f t="shared" si="3"/>
        <v>Match</v>
      </c>
    </row>
    <row r="106" spans="1:11" x14ac:dyDescent="0.2">
      <c r="A106" t="s">
        <v>221</v>
      </c>
      <c r="B106" s="1">
        <v>45797</v>
      </c>
      <c r="C106" t="s">
        <v>19</v>
      </c>
      <c r="D106" t="s">
        <v>9</v>
      </c>
      <c r="E106">
        <v>928</v>
      </c>
      <c r="F106">
        <v>109.62</v>
      </c>
      <c r="G106" t="s">
        <v>222</v>
      </c>
      <c r="H106">
        <f>INDEX(sheet2_counterparty_trades!E$2:E$1001, MATCH(A106, sheet2_counterparty_trades!G$2:G$1001, 0))</f>
        <v>928</v>
      </c>
      <c r="I106" t="str">
        <f t="shared" si="2"/>
        <v>Match</v>
      </c>
      <c r="J106">
        <f>INDEX(sheet2_counterparty_trades!F$2:F$1001, MATCH(A106, sheet2_counterparty_trades!G$2:G$1001, 0))</f>
        <v>109.62</v>
      </c>
      <c r="K106" t="str">
        <f t="shared" si="3"/>
        <v>Match</v>
      </c>
    </row>
    <row r="107" spans="1:11" x14ac:dyDescent="0.2">
      <c r="A107" t="s">
        <v>223</v>
      </c>
      <c r="B107" s="1">
        <v>45795</v>
      </c>
      <c r="C107" t="s">
        <v>16</v>
      </c>
      <c r="D107" t="s">
        <v>9</v>
      </c>
      <c r="E107">
        <v>238</v>
      </c>
      <c r="F107">
        <v>447.99</v>
      </c>
      <c r="G107" t="s">
        <v>224</v>
      </c>
      <c r="H107">
        <f>INDEX(sheet2_counterparty_trades!E$2:E$1001, MATCH(A107, sheet2_counterparty_trades!G$2:G$1001, 0))</f>
        <v>238</v>
      </c>
      <c r="I107" t="str">
        <f t="shared" si="2"/>
        <v>Match</v>
      </c>
      <c r="J107">
        <f>INDEX(sheet2_counterparty_trades!F$2:F$1001, MATCH(A107, sheet2_counterparty_trades!G$2:G$1001, 0))</f>
        <v>447.99</v>
      </c>
      <c r="K107" t="str">
        <f t="shared" si="3"/>
        <v>Match</v>
      </c>
    </row>
    <row r="108" spans="1:11" x14ac:dyDescent="0.2">
      <c r="A108" t="s">
        <v>225</v>
      </c>
      <c r="B108" s="1">
        <v>45806</v>
      </c>
      <c r="C108" t="s">
        <v>19</v>
      </c>
      <c r="D108" t="s">
        <v>9</v>
      </c>
      <c r="E108">
        <v>855</v>
      </c>
      <c r="F108">
        <v>186.56</v>
      </c>
      <c r="G108" t="s">
        <v>226</v>
      </c>
      <c r="H108">
        <f>INDEX(sheet2_counterparty_trades!E$2:E$1001, MATCH(A108, sheet2_counterparty_trades!G$2:G$1001, 0))</f>
        <v>850</v>
      </c>
      <c r="I108" t="str">
        <f t="shared" si="2"/>
        <v>Mismatch</v>
      </c>
      <c r="J108">
        <f>INDEX(sheet2_counterparty_trades!F$2:F$1001, MATCH(A108, sheet2_counterparty_trades!G$2:G$1001, 0))</f>
        <v>191.56</v>
      </c>
      <c r="K108" t="str">
        <f t="shared" si="3"/>
        <v>Mismatch</v>
      </c>
    </row>
    <row r="109" spans="1:11" x14ac:dyDescent="0.2">
      <c r="A109" t="s">
        <v>227</v>
      </c>
      <c r="B109" s="1">
        <v>45782</v>
      </c>
      <c r="C109" t="s">
        <v>16</v>
      </c>
      <c r="D109" t="s">
        <v>9</v>
      </c>
      <c r="E109">
        <v>446</v>
      </c>
      <c r="F109">
        <v>399.69</v>
      </c>
      <c r="G109" t="s">
        <v>228</v>
      </c>
      <c r="H109">
        <f>INDEX(sheet2_counterparty_trades!E$2:E$1001, MATCH(A109, sheet2_counterparty_trades!G$2:G$1001, 0))</f>
        <v>446</v>
      </c>
      <c r="I109" t="str">
        <f t="shared" si="2"/>
        <v>Match</v>
      </c>
      <c r="J109">
        <f>INDEX(sheet2_counterparty_trades!F$2:F$1001, MATCH(A109, sheet2_counterparty_trades!G$2:G$1001, 0))</f>
        <v>399.69</v>
      </c>
      <c r="K109" t="str">
        <f t="shared" si="3"/>
        <v>Match</v>
      </c>
    </row>
    <row r="110" spans="1:11" x14ac:dyDescent="0.2">
      <c r="A110" t="s">
        <v>229</v>
      </c>
      <c r="B110" s="1">
        <v>45804</v>
      </c>
      <c r="C110" t="s">
        <v>19</v>
      </c>
      <c r="D110" t="s">
        <v>13</v>
      </c>
      <c r="E110">
        <v>881</v>
      </c>
      <c r="F110">
        <v>365.23</v>
      </c>
      <c r="G110" t="s">
        <v>230</v>
      </c>
      <c r="H110">
        <f>INDEX(sheet2_counterparty_trades!E$2:E$1001, MATCH(A110, sheet2_counterparty_trades!G$2:G$1001, 0))</f>
        <v>881</v>
      </c>
      <c r="I110" t="str">
        <f t="shared" si="2"/>
        <v>Match</v>
      </c>
      <c r="J110">
        <f>INDEX(sheet2_counterparty_trades!F$2:F$1001, MATCH(A110, sheet2_counterparty_trades!G$2:G$1001, 0))</f>
        <v>365.23</v>
      </c>
      <c r="K110" t="str">
        <f t="shared" si="3"/>
        <v>Match</v>
      </c>
    </row>
    <row r="111" spans="1:11" x14ac:dyDescent="0.2">
      <c r="A111" t="s">
        <v>231</v>
      </c>
      <c r="B111" s="1">
        <v>45783</v>
      </c>
      <c r="C111" t="s">
        <v>8</v>
      </c>
      <c r="D111" t="s">
        <v>9</v>
      </c>
      <c r="E111">
        <v>165</v>
      </c>
      <c r="F111">
        <v>386.13</v>
      </c>
      <c r="G111" t="s">
        <v>232</v>
      </c>
      <c r="H111">
        <f>INDEX(sheet2_counterparty_trades!E$2:E$1001, MATCH(A111, sheet2_counterparty_trades!G$2:G$1001, 0))</f>
        <v>165</v>
      </c>
      <c r="I111" t="str">
        <f t="shared" si="2"/>
        <v>Match</v>
      </c>
      <c r="J111">
        <f>INDEX(sheet2_counterparty_trades!F$2:F$1001, MATCH(A111, sheet2_counterparty_trades!G$2:G$1001, 0))</f>
        <v>386.13</v>
      </c>
      <c r="K111" t="str">
        <f t="shared" si="3"/>
        <v>Match</v>
      </c>
    </row>
    <row r="112" spans="1:11" x14ac:dyDescent="0.2">
      <c r="A112" t="s">
        <v>233</v>
      </c>
      <c r="B112" s="1">
        <v>45778</v>
      </c>
      <c r="C112" t="s">
        <v>12</v>
      </c>
      <c r="D112" t="s">
        <v>13</v>
      </c>
      <c r="E112">
        <v>683</v>
      </c>
      <c r="F112">
        <v>255.94</v>
      </c>
      <c r="G112" t="s">
        <v>234</v>
      </c>
      <c r="H112">
        <f>INDEX(sheet2_counterparty_trades!E$2:E$1001, MATCH(A112, sheet2_counterparty_trades!G$2:G$1001, 0))</f>
        <v>693</v>
      </c>
      <c r="I112" t="str">
        <f t="shared" si="2"/>
        <v>Mismatch</v>
      </c>
      <c r="J112">
        <f>INDEX(sheet2_counterparty_trades!F$2:F$1001, MATCH(A112, sheet2_counterparty_trades!G$2:G$1001, 0))</f>
        <v>257.94</v>
      </c>
      <c r="K112" t="str">
        <f t="shared" si="3"/>
        <v>Mismatch</v>
      </c>
    </row>
    <row r="113" spans="1:11" x14ac:dyDescent="0.2">
      <c r="A113" t="s">
        <v>235</v>
      </c>
      <c r="B113" s="1">
        <v>45780</v>
      </c>
      <c r="C113" t="s">
        <v>8</v>
      </c>
      <c r="D113" t="s">
        <v>9</v>
      </c>
      <c r="E113">
        <v>11</v>
      </c>
      <c r="F113">
        <v>444.17</v>
      </c>
      <c r="G113" t="s">
        <v>236</v>
      </c>
      <c r="H113">
        <f>INDEX(sheet2_counterparty_trades!E$2:E$1001, MATCH(A113, sheet2_counterparty_trades!G$2:G$1001, 0))</f>
        <v>6</v>
      </c>
      <c r="I113" t="str">
        <f t="shared" si="2"/>
        <v>Mismatch</v>
      </c>
      <c r="J113">
        <f>INDEX(sheet2_counterparty_trades!F$2:F$1001, MATCH(A113, sheet2_counterparty_trades!G$2:G$1001, 0))</f>
        <v>449.17</v>
      </c>
      <c r="K113" t="str">
        <f t="shared" si="3"/>
        <v>Mismatch</v>
      </c>
    </row>
    <row r="114" spans="1:11" x14ac:dyDescent="0.2">
      <c r="A114" t="s">
        <v>237</v>
      </c>
      <c r="B114" s="1">
        <v>45801</v>
      </c>
      <c r="C114" t="s">
        <v>19</v>
      </c>
      <c r="D114" t="s">
        <v>9</v>
      </c>
      <c r="E114">
        <v>673</v>
      </c>
      <c r="F114">
        <v>293.68</v>
      </c>
      <c r="G114" t="s">
        <v>238</v>
      </c>
      <c r="H114">
        <f>INDEX(sheet2_counterparty_trades!E$2:E$1001, MATCH(A114, sheet2_counterparty_trades!G$2:G$1001, 0))</f>
        <v>673</v>
      </c>
      <c r="I114" t="str">
        <f t="shared" si="2"/>
        <v>Match</v>
      </c>
      <c r="J114">
        <f>INDEX(sheet2_counterparty_trades!F$2:F$1001, MATCH(A114, sheet2_counterparty_trades!G$2:G$1001, 0))</f>
        <v>293.68</v>
      </c>
      <c r="K114" t="str">
        <f t="shared" si="3"/>
        <v>Match</v>
      </c>
    </row>
    <row r="115" spans="1:11" x14ac:dyDescent="0.2">
      <c r="A115" t="s">
        <v>239</v>
      </c>
      <c r="B115" s="1">
        <v>45807</v>
      </c>
      <c r="C115" t="s">
        <v>16</v>
      </c>
      <c r="D115" t="s">
        <v>13</v>
      </c>
      <c r="E115">
        <v>519</v>
      </c>
      <c r="F115">
        <v>411.75</v>
      </c>
      <c r="G115" t="s">
        <v>240</v>
      </c>
      <c r="H115">
        <f>INDEX(sheet2_counterparty_trades!E$2:E$1001, MATCH(A115, sheet2_counterparty_trades!G$2:G$1001, 0))</f>
        <v>519</v>
      </c>
      <c r="I115" t="str">
        <f t="shared" si="2"/>
        <v>Match</v>
      </c>
      <c r="J115">
        <f>INDEX(sheet2_counterparty_trades!F$2:F$1001, MATCH(A115, sheet2_counterparty_trades!G$2:G$1001, 0))</f>
        <v>411.75</v>
      </c>
      <c r="K115" t="str">
        <f t="shared" si="3"/>
        <v>Match</v>
      </c>
    </row>
    <row r="116" spans="1:11" x14ac:dyDescent="0.2">
      <c r="A116" t="s">
        <v>241</v>
      </c>
      <c r="B116" s="1">
        <v>45793</v>
      </c>
      <c r="C116" t="s">
        <v>19</v>
      </c>
      <c r="D116" t="s">
        <v>9</v>
      </c>
      <c r="E116">
        <v>786</v>
      </c>
      <c r="F116">
        <v>466.49</v>
      </c>
      <c r="G116" t="s">
        <v>242</v>
      </c>
      <c r="H116">
        <f>INDEX(sheet2_counterparty_trades!E$2:E$1001, MATCH(A116, sheet2_counterparty_trades!G$2:G$1001, 0))</f>
        <v>786</v>
      </c>
      <c r="I116" t="str">
        <f t="shared" si="2"/>
        <v>Match</v>
      </c>
      <c r="J116">
        <f>INDEX(sheet2_counterparty_trades!F$2:F$1001, MATCH(A116, sheet2_counterparty_trades!G$2:G$1001, 0))</f>
        <v>466.49</v>
      </c>
      <c r="K116" t="str">
        <f t="shared" si="3"/>
        <v>Match</v>
      </c>
    </row>
    <row r="117" spans="1:11" x14ac:dyDescent="0.2">
      <c r="A117" t="s">
        <v>243</v>
      </c>
      <c r="B117" s="1">
        <v>45778</v>
      </c>
      <c r="C117" t="s">
        <v>16</v>
      </c>
      <c r="D117" t="s">
        <v>13</v>
      </c>
      <c r="E117">
        <v>159</v>
      </c>
      <c r="F117">
        <v>388.15</v>
      </c>
      <c r="G117" t="s">
        <v>244</v>
      </c>
      <c r="H117">
        <f>INDEX(sheet2_counterparty_trades!E$2:E$1001, MATCH(A117, sheet2_counterparty_trades!G$2:G$1001, 0))</f>
        <v>169</v>
      </c>
      <c r="I117" t="str">
        <f t="shared" si="2"/>
        <v>Mismatch</v>
      </c>
      <c r="J117">
        <f>INDEX(sheet2_counterparty_trades!F$2:F$1001, MATCH(A117, sheet2_counterparty_trades!G$2:G$1001, 0))</f>
        <v>383.15</v>
      </c>
      <c r="K117" t="str">
        <f t="shared" si="3"/>
        <v>Mismatch</v>
      </c>
    </row>
    <row r="118" spans="1:11" x14ac:dyDescent="0.2">
      <c r="A118" t="s">
        <v>245</v>
      </c>
      <c r="B118" s="1">
        <v>45796</v>
      </c>
      <c r="C118" t="s">
        <v>12</v>
      </c>
      <c r="D118" t="s">
        <v>9</v>
      </c>
      <c r="E118">
        <v>390</v>
      </c>
      <c r="F118">
        <v>420.42</v>
      </c>
      <c r="G118" t="s">
        <v>246</v>
      </c>
      <c r="H118">
        <f>INDEX(sheet2_counterparty_trades!E$2:E$1001, MATCH(A118, sheet2_counterparty_trades!G$2:G$1001, 0))</f>
        <v>390</v>
      </c>
      <c r="I118" t="str">
        <f t="shared" si="2"/>
        <v>Match</v>
      </c>
      <c r="J118">
        <f>INDEX(sheet2_counterparty_trades!F$2:F$1001, MATCH(A118, sheet2_counterparty_trades!G$2:G$1001, 0))</f>
        <v>420.42</v>
      </c>
      <c r="K118" t="str">
        <f t="shared" si="3"/>
        <v>Match</v>
      </c>
    </row>
    <row r="119" spans="1:11" x14ac:dyDescent="0.2">
      <c r="A119" t="s">
        <v>247</v>
      </c>
      <c r="B119" s="1">
        <v>45802</v>
      </c>
      <c r="C119" t="s">
        <v>8</v>
      </c>
      <c r="D119" t="s">
        <v>13</v>
      </c>
      <c r="E119">
        <v>960</v>
      </c>
      <c r="F119">
        <v>431.44</v>
      </c>
      <c r="G119" t="s">
        <v>248</v>
      </c>
      <c r="H119">
        <f>INDEX(sheet2_counterparty_trades!E$2:E$1001, MATCH(A119, sheet2_counterparty_trades!G$2:G$1001, 0))</f>
        <v>960</v>
      </c>
      <c r="I119" t="str">
        <f t="shared" si="2"/>
        <v>Match</v>
      </c>
      <c r="J119">
        <f>INDEX(sheet2_counterparty_trades!F$2:F$1001, MATCH(A119, sheet2_counterparty_trades!G$2:G$1001, 0))</f>
        <v>431.44</v>
      </c>
      <c r="K119" t="str">
        <f t="shared" si="3"/>
        <v>Match</v>
      </c>
    </row>
    <row r="120" spans="1:11" x14ac:dyDescent="0.2">
      <c r="A120" t="s">
        <v>249</v>
      </c>
      <c r="B120" s="1">
        <v>45800</v>
      </c>
      <c r="C120" t="s">
        <v>8</v>
      </c>
      <c r="D120" t="s">
        <v>9</v>
      </c>
      <c r="E120">
        <v>706</v>
      </c>
      <c r="F120">
        <v>103.6</v>
      </c>
      <c r="G120" t="s">
        <v>250</v>
      </c>
      <c r="H120">
        <f>INDEX(sheet2_counterparty_trades!E$2:E$1001, MATCH(A120, sheet2_counterparty_trades!G$2:G$1001, 0))</f>
        <v>696</v>
      </c>
      <c r="I120" t="str">
        <f t="shared" si="2"/>
        <v>Mismatch</v>
      </c>
      <c r="J120">
        <f>INDEX(sheet2_counterparty_trades!F$2:F$1001, MATCH(A120, sheet2_counterparty_trades!G$2:G$1001, 0))</f>
        <v>101.6</v>
      </c>
      <c r="K120" t="str">
        <f t="shared" si="3"/>
        <v>Mismatch</v>
      </c>
    </row>
    <row r="121" spans="1:11" x14ac:dyDescent="0.2">
      <c r="A121" t="s">
        <v>251</v>
      </c>
      <c r="B121" s="1">
        <v>45805</v>
      </c>
      <c r="C121" t="s">
        <v>19</v>
      </c>
      <c r="D121" t="s">
        <v>9</v>
      </c>
      <c r="E121">
        <v>304</v>
      </c>
      <c r="F121">
        <v>392.38</v>
      </c>
      <c r="G121" t="s">
        <v>252</v>
      </c>
      <c r="H121">
        <f>INDEX(sheet2_counterparty_trades!E$2:E$1001, MATCH(A121, sheet2_counterparty_trades!G$2:G$1001, 0))</f>
        <v>304</v>
      </c>
      <c r="I121" t="str">
        <f t="shared" si="2"/>
        <v>Match</v>
      </c>
      <c r="J121">
        <f>INDEX(sheet2_counterparty_trades!F$2:F$1001, MATCH(A121, sheet2_counterparty_trades!G$2:G$1001, 0))</f>
        <v>392.38</v>
      </c>
      <c r="K121" t="str">
        <f t="shared" si="3"/>
        <v>Match</v>
      </c>
    </row>
    <row r="122" spans="1:11" x14ac:dyDescent="0.2">
      <c r="A122" t="s">
        <v>253</v>
      </c>
      <c r="B122" s="1">
        <v>45783</v>
      </c>
      <c r="C122" t="s">
        <v>12</v>
      </c>
      <c r="D122" t="s">
        <v>13</v>
      </c>
      <c r="E122">
        <v>850</v>
      </c>
      <c r="F122">
        <v>469.87</v>
      </c>
      <c r="G122" t="s">
        <v>254</v>
      </c>
      <c r="H122">
        <f>INDEX(sheet2_counterparty_trades!E$2:E$1001, MATCH(A122, sheet2_counterparty_trades!G$2:G$1001, 0))</f>
        <v>850</v>
      </c>
      <c r="I122" t="str">
        <f t="shared" si="2"/>
        <v>Match</v>
      </c>
      <c r="J122">
        <f>INDEX(sheet2_counterparty_trades!F$2:F$1001, MATCH(A122, sheet2_counterparty_trades!G$2:G$1001, 0))</f>
        <v>469.87</v>
      </c>
      <c r="K122" t="str">
        <f t="shared" si="3"/>
        <v>Match</v>
      </c>
    </row>
    <row r="123" spans="1:11" x14ac:dyDescent="0.2">
      <c r="A123" t="s">
        <v>255</v>
      </c>
      <c r="B123" s="1">
        <v>45778</v>
      </c>
      <c r="C123" t="s">
        <v>8</v>
      </c>
      <c r="D123" t="s">
        <v>9</v>
      </c>
      <c r="E123">
        <v>95</v>
      </c>
      <c r="F123">
        <v>128.24</v>
      </c>
      <c r="G123" t="s">
        <v>256</v>
      </c>
      <c r="H123">
        <f>INDEX(sheet2_counterparty_trades!E$2:E$1001, MATCH(A123, sheet2_counterparty_trades!G$2:G$1001, 0))</f>
        <v>95</v>
      </c>
      <c r="I123" t="str">
        <f t="shared" si="2"/>
        <v>Match</v>
      </c>
      <c r="J123">
        <f>INDEX(sheet2_counterparty_trades!F$2:F$1001, MATCH(A123, sheet2_counterparty_trades!G$2:G$1001, 0))</f>
        <v>128.24</v>
      </c>
      <c r="K123" t="str">
        <f t="shared" si="3"/>
        <v>Match</v>
      </c>
    </row>
    <row r="124" spans="1:11" x14ac:dyDescent="0.2">
      <c r="A124" t="s">
        <v>257</v>
      </c>
      <c r="B124" s="1">
        <v>45804</v>
      </c>
      <c r="C124" t="s">
        <v>12</v>
      </c>
      <c r="D124" t="s">
        <v>9</v>
      </c>
      <c r="E124">
        <v>159</v>
      </c>
      <c r="F124">
        <v>226.5</v>
      </c>
      <c r="G124" t="s">
        <v>258</v>
      </c>
      <c r="H124">
        <f>INDEX(sheet2_counterparty_trades!E$2:E$1001, MATCH(A124, sheet2_counterparty_trades!G$2:G$1001, 0))</f>
        <v>159</v>
      </c>
      <c r="I124" t="str">
        <f t="shared" si="2"/>
        <v>Match</v>
      </c>
      <c r="J124">
        <f>INDEX(sheet2_counterparty_trades!F$2:F$1001, MATCH(A124, sheet2_counterparty_trades!G$2:G$1001, 0))</f>
        <v>226.5</v>
      </c>
      <c r="K124" t="str">
        <f t="shared" si="3"/>
        <v>Match</v>
      </c>
    </row>
    <row r="125" spans="1:11" x14ac:dyDescent="0.2">
      <c r="A125" t="s">
        <v>259</v>
      </c>
      <c r="B125" s="1">
        <v>45808</v>
      </c>
      <c r="C125" t="s">
        <v>19</v>
      </c>
      <c r="D125" t="s">
        <v>9</v>
      </c>
      <c r="E125">
        <v>463</v>
      </c>
      <c r="F125">
        <v>459.79</v>
      </c>
      <c r="G125" t="s">
        <v>260</v>
      </c>
      <c r="H125">
        <f>INDEX(sheet2_counterparty_trades!E$2:E$1001, MATCH(A125, sheet2_counterparty_trades!G$2:G$1001, 0))</f>
        <v>463</v>
      </c>
      <c r="I125" t="str">
        <f t="shared" si="2"/>
        <v>Match</v>
      </c>
      <c r="J125">
        <f>INDEX(sheet2_counterparty_trades!F$2:F$1001, MATCH(A125, sheet2_counterparty_trades!G$2:G$1001, 0))</f>
        <v>459.79</v>
      </c>
      <c r="K125" t="str">
        <f t="shared" si="3"/>
        <v>Match</v>
      </c>
    </row>
    <row r="126" spans="1:11" x14ac:dyDescent="0.2">
      <c r="A126" t="s">
        <v>261</v>
      </c>
      <c r="B126" s="1">
        <v>45805</v>
      </c>
      <c r="C126" t="s">
        <v>8</v>
      </c>
      <c r="D126" t="s">
        <v>9</v>
      </c>
      <c r="E126">
        <v>186</v>
      </c>
      <c r="F126">
        <v>163.16</v>
      </c>
      <c r="G126" t="s">
        <v>262</v>
      </c>
      <c r="H126">
        <f>INDEX(sheet2_counterparty_trades!E$2:E$1001, MATCH(A126, sheet2_counterparty_trades!G$2:G$1001, 0))</f>
        <v>196</v>
      </c>
      <c r="I126" t="str">
        <f t="shared" si="2"/>
        <v>Mismatch</v>
      </c>
      <c r="J126">
        <f>INDEX(sheet2_counterparty_trades!F$2:F$1001, MATCH(A126, sheet2_counterparty_trades!G$2:G$1001, 0))</f>
        <v>165.16</v>
      </c>
      <c r="K126" t="str">
        <f t="shared" si="3"/>
        <v>Mismatch</v>
      </c>
    </row>
    <row r="127" spans="1:11" x14ac:dyDescent="0.2">
      <c r="A127" t="s">
        <v>263</v>
      </c>
      <c r="B127" s="1">
        <v>45807</v>
      </c>
      <c r="C127" t="s">
        <v>16</v>
      </c>
      <c r="D127" t="s">
        <v>9</v>
      </c>
      <c r="E127">
        <v>554</v>
      </c>
      <c r="F127">
        <v>188.12</v>
      </c>
      <c r="G127" t="s">
        <v>264</v>
      </c>
      <c r="H127">
        <f>INDEX(sheet2_counterparty_trades!E$2:E$1001, MATCH(A127, sheet2_counterparty_trades!G$2:G$1001, 0))</f>
        <v>554</v>
      </c>
      <c r="I127" t="str">
        <f t="shared" si="2"/>
        <v>Match</v>
      </c>
      <c r="J127">
        <f>INDEX(sheet2_counterparty_trades!F$2:F$1001, MATCH(A127, sheet2_counterparty_trades!G$2:G$1001, 0))</f>
        <v>188.12</v>
      </c>
      <c r="K127" t="str">
        <f t="shared" si="3"/>
        <v>Match</v>
      </c>
    </row>
    <row r="128" spans="1:11" x14ac:dyDescent="0.2">
      <c r="A128" t="s">
        <v>265</v>
      </c>
      <c r="B128" s="1">
        <v>45802</v>
      </c>
      <c r="C128" t="s">
        <v>8</v>
      </c>
      <c r="D128" t="s">
        <v>9</v>
      </c>
      <c r="E128">
        <v>214</v>
      </c>
      <c r="F128">
        <v>362.09</v>
      </c>
      <c r="G128" t="s">
        <v>266</v>
      </c>
      <c r="H128">
        <f>INDEX(sheet2_counterparty_trades!E$2:E$1001, MATCH(A128, sheet2_counterparty_trades!G$2:G$1001, 0))</f>
        <v>214</v>
      </c>
      <c r="I128" t="str">
        <f t="shared" si="2"/>
        <v>Match</v>
      </c>
      <c r="J128">
        <f>INDEX(sheet2_counterparty_trades!F$2:F$1001, MATCH(A128, sheet2_counterparty_trades!G$2:G$1001, 0))</f>
        <v>362.09</v>
      </c>
      <c r="K128" t="str">
        <f t="shared" si="3"/>
        <v>Match</v>
      </c>
    </row>
    <row r="129" spans="1:11" x14ac:dyDescent="0.2">
      <c r="A129" t="s">
        <v>267</v>
      </c>
      <c r="B129" s="1">
        <v>45786</v>
      </c>
      <c r="C129" t="s">
        <v>8</v>
      </c>
      <c r="D129" t="s">
        <v>9</v>
      </c>
      <c r="E129">
        <v>353</v>
      </c>
      <c r="F129">
        <v>295.7</v>
      </c>
      <c r="G129" t="s">
        <v>268</v>
      </c>
      <c r="H129">
        <f>INDEX(sheet2_counterparty_trades!E$2:E$1001, MATCH(A129, sheet2_counterparty_trades!G$2:G$1001, 0))</f>
        <v>353</v>
      </c>
      <c r="I129" t="str">
        <f t="shared" si="2"/>
        <v>Match</v>
      </c>
      <c r="J129">
        <f>INDEX(sheet2_counterparty_trades!F$2:F$1001, MATCH(A129, sheet2_counterparty_trades!G$2:G$1001, 0))</f>
        <v>295.7</v>
      </c>
      <c r="K129" t="str">
        <f t="shared" si="3"/>
        <v>Match</v>
      </c>
    </row>
    <row r="130" spans="1:11" x14ac:dyDescent="0.2">
      <c r="A130" t="s">
        <v>269</v>
      </c>
      <c r="B130" s="1">
        <v>45794</v>
      </c>
      <c r="C130" t="s">
        <v>12</v>
      </c>
      <c r="D130" t="s">
        <v>9</v>
      </c>
      <c r="E130">
        <v>414</v>
      </c>
      <c r="F130">
        <v>167.93</v>
      </c>
      <c r="G130" t="s">
        <v>270</v>
      </c>
      <c r="H130">
        <f>INDEX(sheet2_counterparty_trades!E$2:E$1001, MATCH(A130, sheet2_counterparty_trades!G$2:G$1001, 0))</f>
        <v>414</v>
      </c>
      <c r="I130" t="str">
        <f t="shared" si="2"/>
        <v>Match</v>
      </c>
      <c r="J130">
        <f>INDEX(sheet2_counterparty_trades!F$2:F$1001, MATCH(A130, sheet2_counterparty_trades!G$2:G$1001, 0))</f>
        <v>167.93</v>
      </c>
      <c r="K130" t="str">
        <f t="shared" si="3"/>
        <v>Match</v>
      </c>
    </row>
    <row r="131" spans="1:11" x14ac:dyDescent="0.2">
      <c r="A131" t="s">
        <v>271</v>
      </c>
      <c r="B131" s="1">
        <v>45786</v>
      </c>
      <c r="C131" t="s">
        <v>19</v>
      </c>
      <c r="D131" t="s">
        <v>9</v>
      </c>
      <c r="E131">
        <v>642</v>
      </c>
      <c r="F131">
        <v>483.06</v>
      </c>
      <c r="G131" t="s">
        <v>272</v>
      </c>
      <c r="H131">
        <f>INDEX(sheet2_counterparty_trades!E$2:E$1001, MATCH(A131, sheet2_counterparty_trades!G$2:G$1001, 0))</f>
        <v>642</v>
      </c>
      <c r="I131" t="str">
        <f t="shared" ref="I131:I194" si="4">IF(E131=H131,"Match","Mismatch")</f>
        <v>Match</v>
      </c>
      <c r="J131">
        <f>INDEX(sheet2_counterparty_trades!F$2:F$1001, MATCH(A131, sheet2_counterparty_trades!G$2:G$1001, 0))</f>
        <v>483.06</v>
      </c>
      <c r="K131" t="str">
        <f t="shared" ref="K131:K194" si="5">IF(F131=J131, "Match", "Mismatch")</f>
        <v>Match</v>
      </c>
    </row>
    <row r="132" spans="1:11" x14ac:dyDescent="0.2">
      <c r="A132" t="s">
        <v>273</v>
      </c>
      <c r="B132" s="1">
        <v>45797</v>
      </c>
      <c r="C132" t="s">
        <v>19</v>
      </c>
      <c r="D132" t="s">
        <v>13</v>
      </c>
      <c r="E132">
        <v>349</v>
      </c>
      <c r="F132">
        <v>380.37</v>
      </c>
      <c r="G132" t="s">
        <v>274</v>
      </c>
      <c r="H132">
        <f>INDEX(sheet2_counterparty_trades!E$2:E$1001, MATCH(A132, sheet2_counterparty_trades!G$2:G$1001, 0))</f>
        <v>349</v>
      </c>
      <c r="I132" t="str">
        <f t="shared" si="4"/>
        <v>Match</v>
      </c>
      <c r="J132">
        <f>INDEX(sheet2_counterparty_trades!F$2:F$1001, MATCH(A132, sheet2_counterparty_trades!G$2:G$1001, 0))</f>
        <v>380.37</v>
      </c>
      <c r="K132" t="str">
        <f t="shared" si="5"/>
        <v>Match</v>
      </c>
    </row>
    <row r="133" spans="1:11" x14ac:dyDescent="0.2">
      <c r="A133" t="s">
        <v>275</v>
      </c>
      <c r="B133" s="1">
        <v>45797</v>
      </c>
      <c r="C133" t="s">
        <v>19</v>
      </c>
      <c r="D133" t="s">
        <v>9</v>
      </c>
      <c r="E133">
        <v>521</v>
      </c>
      <c r="F133">
        <v>145.13999999999999</v>
      </c>
      <c r="G133" t="s">
        <v>276</v>
      </c>
      <c r="H133">
        <f>INDEX(sheet2_counterparty_trades!E$2:E$1001, MATCH(A133, sheet2_counterparty_trades!G$2:G$1001, 0))</f>
        <v>521</v>
      </c>
      <c r="I133" t="str">
        <f t="shared" si="4"/>
        <v>Match</v>
      </c>
      <c r="J133">
        <f>INDEX(sheet2_counterparty_trades!F$2:F$1001, MATCH(A133, sheet2_counterparty_trades!G$2:G$1001, 0))</f>
        <v>145.13999999999999</v>
      </c>
      <c r="K133" t="str">
        <f t="shared" si="5"/>
        <v>Match</v>
      </c>
    </row>
    <row r="134" spans="1:11" x14ac:dyDescent="0.2">
      <c r="A134" t="s">
        <v>277</v>
      </c>
      <c r="B134" s="1">
        <v>45800</v>
      </c>
      <c r="C134" t="s">
        <v>16</v>
      </c>
      <c r="D134" t="s">
        <v>13</v>
      </c>
      <c r="E134">
        <v>439</v>
      </c>
      <c r="F134">
        <v>298.81</v>
      </c>
      <c r="G134" t="s">
        <v>278</v>
      </c>
      <c r="H134">
        <f>INDEX(sheet2_counterparty_trades!E$2:E$1001, MATCH(A134, sheet2_counterparty_trades!G$2:G$1001, 0))</f>
        <v>439</v>
      </c>
      <c r="I134" t="str">
        <f t="shared" si="4"/>
        <v>Match</v>
      </c>
      <c r="J134">
        <f>INDEX(sheet2_counterparty_trades!F$2:F$1001, MATCH(A134, sheet2_counterparty_trades!G$2:G$1001, 0))</f>
        <v>298.81</v>
      </c>
      <c r="K134" t="str">
        <f t="shared" si="5"/>
        <v>Match</v>
      </c>
    </row>
    <row r="135" spans="1:11" x14ac:dyDescent="0.2">
      <c r="A135" t="s">
        <v>279</v>
      </c>
      <c r="B135" s="1">
        <v>45785</v>
      </c>
      <c r="C135" t="s">
        <v>8</v>
      </c>
      <c r="D135" t="s">
        <v>9</v>
      </c>
      <c r="E135">
        <v>698</v>
      </c>
      <c r="F135">
        <v>415.86</v>
      </c>
      <c r="G135" t="s">
        <v>280</v>
      </c>
      <c r="H135">
        <f>INDEX(sheet2_counterparty_trades!E$2:E$1001, MATCH(A135, sheet2_counterparty_trades!G$2:G$1001, 0))</f>
        <v>698</v>
      </c>
      <c r="I135" t="str">
        <f t="shared" si="4"/>
        <v>Match</v>
      </c>
      <c r="J135">
        <f>INDEX(sheet2_counterparty_trades!F$2:F$1001, MATCH(A135, sheet2_counterparty_trades!G$2:G$1001, 0))</f>
        <v>415.86</v>
      </c>
      <c r="K135" t="str">
        <f t="shared" si="5"/>
        <v>Match</v>
      </c>
    </row>
    <row r="136" spans="1:11" x14ac:dyDescent="0.2">
      <c r="A136" t="s">
        <v>281</v>
      </c>
      <c r="B136" s="1">
        <v>45783</v>
      </c>
      <c r="C136" t="s">
        <v>19</v>
      </c>
      <c r="D136" t="s">
        <v>13</v>
      </c>
      <c r="E136">
        <v>86</v>
      </c>
      <c r="F136">
        <v>180.67</v>
      </c>
      <c r="G136" t="s">
        <v>282</v>
      </c>
      <c r="H136">
        <f>INDEX(sheet2_counterparty_trades!E$2:E$1001, MATCH(A136, sheet2_counterparty_trades!G$2:G$1001, 0))</f>
        <v>76</v>
      </c>
      <c r="I136" t="str">
        <f t="shared" si="4"/>
        <v>Mismatch</v>
      </c>
      <c r="J136">
        <f>INDEX(sheet2_counterparty_trades!F$2:F$1001, MATCH(A136, sheet2_counterparty_trades!G$2:G$1001, 0))</f>
        <v>182.67</v>
      </c>
      <c r="K136" t="str">
        <f t="shared" si="5"/>
        <v>Mismatch</v>
      </c>
    </row>
    <row r="137" spans="1:11" x14ac:dyDescent="0.2">
      <c r="A137" t="s">
        <v>283</v>
      </c>
      <c r="B137" s="1">
        <v>45796</v>
      </c>
      <c r="C137" t="s">
        <v>19</v>
      </c>
      <c r="D137" t="s">
        <v>13</v>
      </c>
      <c r="E137">
        <v>664</v>
      </c>
      <c r="F137">
        <v>334.88</v>
      </c>
      <c r="G137" t="s">
        <v>284</v>
      </c>
      <c r="H137">
        <f>INDEX(sheet2_counterparty_trades!E$2:E$1001, MATCH(A137, sheet2_counterparty_trades!G$2:G$1001, 0))</f>
        <v>664</v>
      </c>
      <c r="I137" t="str">
        <f t="shared" si="4"/>
        <v>Match</v>
      </c>
      <c r="J137">
        <f>INDEX(sheet2_counterparty_trades!F$2:F$1001, MATCH(A137, sheet2_counterparty_trades!G$2:G$1001, 0))</f>
        <v>334.88</v>
      </c>
      <c r="K137" t="str">
        <f t="shared" si="5"/>
        <v>Match</v>
      </c>
    </row>
    <row r="138" spans="1:11" x14ac:dyDescent="0.2">
      <c r="A138" t="s">
        <v>285</v>
      </c>
      <c r="B138" s="1">
        <v>45805</v>
      </c>
      <c r="C138" t="s">
        <v>12</v>
      </c>
      <c r="D138" t="s">
        <v>13</v>
      </c>
      <c r="E138">
        <v>455</v>
      </c>
      <c r="F138">
        <v>268.05</v>
      </c>
      <c r="G138" t="s">
        <v>286</v>
      </c>
      <c r="H138">
        <f>INDEX(sheet2_counterparty_trades!E$2:E$1001, MATCH(A138, sheet2_counterparty_trades!G$2:G$1001, 0))</f>
        <v>455</v>
      </c>
      <c r="I138" t="str">
        <f t="shared" si="4"/>
        <v>Match</v>
      </c>
      <c r="J138">
        <f>INDEX(sheet2_counterparty_trades!F$2:F$1001, MATCH(A138, sheet2_counterparty_trades!G$2:G$1001, 0))</f>
        <v>268.05</v>
      </c>
      <c r="K138" t="str">
        <f t="shared" si="5"/>
        <v>Match</v>
      </c>
    </row>
    <row r="139" spans="1:11" x14ac:dyDescent="0.2">
      <c r="A139" t="s">
        <v>287</v>
      </c>
      <c r="B139" s="1">
        <v>45784</v>
      </c>
      <c r="C139" t="s">
        <v>12</v>
      </c>
      <c r="D139" t="s">
        <v>13</v>
      </c>
      <c r="E139">
        <v>87</v>
      </c>
      <c r="F139">
        <v>320.25</v>
      </c>
      <c r="G139" t="s">
        <v>288</v>
      </c>
      <c r="H139">
        <f>INDEX(sheet2_counterparty_trades!E$2:E$1001, MATCH(A139, sheet2_counterparty_trades!G$2:G$1001, 0))</f>
        <v>87</v>
      </c>
      <c r="I139" t="str">
        <f t="shared" si="4"/>
        <v>Match</v>
      </c>
      <c r="J139">
        <f>INDEX(sheet2_counterparty_trades!F$2:F$1001, MATCH(A139, sheet2_counterparty_trades!G$2:G$1001, 0))</f>
        <v>320.25</v>
      </c>
      <c r="K139" t="str">
        <f t="shared" si="5"/>
        <v>Match</v>
      </c>
    </row>
    <row r="140" spans="1:11" x14ac:dyDescent="0.2">
      <c r="A140" t="s">
        <v>289</v>
      </c>
      <c r="B140" s="1">
        <v>45783</v>
      </c>
      <c r="C140" t="s">
        <v>19</v>
      </c>
      <c r="D140" t="s">
        <v>9</v>
      </c>
      <c r="E140">
        <v>509</v>
      </c>
      <c r="F140">
        <v>346.65</v>
      </c>
      <c r="G140" t="s">
        <v>290</v>
      </c>
      <c r="H140">
        <f>INDEX(sheet2_counterparty_trades!E$2:E$1001, MATCH(A140, sheet2_counterparty_trades!G$2:G$1001, 0))</f>
        <v>509</v>
      </c>
      <c r="I140" t="str">
        <f t="shared" si="4"/>
        <v>Match</v>
      </c>
      <c r="J140">
        <f>INDEX(sheet2_counterparty_trades!F$2:F$1001, MATCH(A140, sheet2_counterparty_trades!G$2:G$1001, 0))</f>
        <v>346.65</v>
      </c>
      <c r="K140" t="str">
        <f t="shared" si="5"/>
        <v>Match</v>
      </c>
    </row>
    <row r="141" spans="1:11" x14ac:dyDescent="0.2">
      <c r="A141" t="s">
        <v>291</v>
      </c>
      <c r="B141" s="1">
        <v>45803</v>
      </c>
      <c r="C141" t="s">
        <v>19</v>
      </c>
      <c r="D141" t="s">
        <v>13</v>
      </c>
      <c r="E141">
        <v>350</v>
      </c>
      <c r="F141">
        <v>471.81</v>
      </c>
      <c r="G141" t="s">
        <v>292</v>
      </c>
      <c r="H141">
        <f>INDEX(sheet2_counterparty_trades!E$2:E$1001, MATCH(A141, sheet2_counterparty_trades!G$2:G$1001, 0))</f>
        <v>350</v>
      </c>
      <c r="I141" t="str">
        <f t="shared" si="4"/>
        <v>Match</v>
      </c>
      <c r="J141">
        <f>INDEX(sheet2_counterparty_trades!F$2:F$1001, MATCH(A141, sheet2_counterparty_trades!G$2:G$1001, 0))</f>
        <v>471.81</v>
      </c>
      <c r="K141" t="str">
        <f t="shared" si="5"/>
        <v>Match</v>
      </c>
    </row>
    <row r="142" spans="1:11" x14ac:dyDescent="0.2">
      <c r="A142" t="s">
        <v>293</v>
      </c>
      <c r="B142" s="1">
        <v>45784</v>
      </c>
      <c r="C142" t="s">
        <v>8</v>
      </c>
      <c r="D142" t="s">
        <v>9</v>
      </c>
      <c r="E142">
        <v>692</v>
      </c>
      <c r="F142">
        <v>327.37</v>
      </c>
      <c r="G142" t="s">
        <v>294</v>
      </c>
      <c r="H142">
        <f>INDEX(sheet2_counterparty_trades!E$2:E$1001, MATCH(A142, sheet2_counterparty_trades!G$2:G$1001, 0))</f>
        <v>692</v>
      </c>
      <c r="I142" t="str">
        <f t="shared" si="4"/>
        <v>Match</v>
      </c>
      <c r="J142">
        <f>INDEX(sheet2_counterparty_trades!F$2:F$1001, MATCH(A142, sheet2_counterparty_trades!G$2:G$1001, 0))</f>
        <v>327.37</v>
      </c>
      <c r="K142" t="str">
        <f t="shared" si="5"/>
        <v>Match</v>
      </c>
    </row>
    <row r="143" spans="1:11" x14ac:dyDescent="0.2">
      <c r="A143" t="s">
        <v>295</v>
      </c>
      <c r="B143" s="1">
        <v>45792</v>
      </c>
      <c r="C143" t="s">
        <v>8</v>
      </c>
      <c r="D143" t="s">
        <v>9</v>
      </c>
      <c r="E143">
        <v>765</v>
      </c>
      <c r="F143">
        <v>310.74</v>
      </c>
      <c r="G143" t="s">
        <v>296</v>
      </c>
      <c r="H143">
        <f>INDEX(sheet2_counterparty_trades!E$2:E$1001, MATCH(A143, sheet2_counterparty_trades!G$2:G$1001, 0))</f>
        <v>755</v>
      </c>
      <c r="I143" t="str">
        <f t="shared" si="4"/>
        <v>Mismatch</v>
      </c>
      <c r="J143">
        <f>INDEX(sheet2_counterparty_trades!F$2:F$1001, MATCH(A143, sheet2_counterparty_trades!G$2:G$1001, 0))</f>
        <v>308.74</v>
      </c>
      <c r="K143" t="str">
        <f t="shared" si="5"/>
        <v>Mismatch</v>
      </c>
    </row>
    <row r="144" spans="1:11" x14ac:dyDescent="0.2">
      <c r="A144" t="s">
        <v>297</v>
      </c>
      <c r="B144" s="1">
        <v>45778</v>
      </c>
      <c r="C144" t="s">
        <v>12</v>
      </c>
      <c r="D144" t="s">
        <v>9</v>
      </c>
      <c r="E144">
        <v>646</v>
      </c>
      <c r="F144">
        <v>251.83</v>
      </c>
      <c r="G144" t="s">
        <v>298</v>
      </c>
      <c r="H144">
        <f>INDEX(sheet2_counterparty_trades!E$2:E$1001, MATCH(A144, sheet2_counterparty_trades!G$2:G$1001, 0))</f>
        <v>646</v>
      </c>
      <c r="I144" t="str">
        <f t="shared" si="4"/>
        <v>Match</v>
      </c>
      <c r="J144">
        <f>INDEX(sheet2_counterparty_trades!F$2:F$1001, MATCH(A144, sheet2_counterparty_trades!G$2:G$1001, 0))</f>
        <v>251.83</v>
      </c>
      <c r="K144" t="str">
        <f t="shared" si="5"/>
        <v>Match</v>
      </c>
    </row>
    <row r="145" spans="1:11" x14ac:dyDescent="0.2">
      <c r="A145" t="s">
        <v>299</v>
      </c>
      <c r="B145" s="1">
        <v>45803</v>
      </c>
      <c r="C145" t="s">
        <v>8</v>
      </c>
      <c r="D145" t="s">
        <v>13</v>
      </c>
      <c r="E145">
        <v>70</v>
      </c>
      <c r="F145">
        <v>222.13</v>
      </c>
      <c r="G145" t="s">
        <v>300</v>
      </c>
      <c r="H145">
        <f>INDEX(sheet2_counterparty_trades!E$2:E$1001, MATCH(A145, sheet2_counterparty_trades!G$2:G$1001, 0))</f>
        <v>70</v>
      </c>
      <c r="I145" t="str">
        <f t="shared" si="4"/>
        <v>Match</v>
      </c>
      <c r="J145">
        <f>INDEX(sheet2_counterparty_trades!F$2:F$1001, MATCH(A145, sheet2_counterparty_trades!G$2:G$1001, 0))</f>
        <v>222.13</v>
      </c>
      <c r="K145" t="str">
        <f t="shared" si="5"/>
        <v>Match</v>
      </c>
    </row>
    <row r="146" spans="1:11" x14ac:dyDescent="0.2">
      <c r="A146" t="s">
        <v>301</v>
      </c>
      <c r="B146" s="1">
        <v>45800</v>
      </c>
      <c r="C146" t="s">
        <v>12</v>
      </c>
      <c r="D146" t="s">
        <v>9</v>
      </c>
      <c r="E146">
        <v>578</v>
      </c>
      <c r="F146">
        <v>118.6</v>
      </c>
      <c r="G146" t="s">
        <v>302</v>
      </c>
      <c r="H146">
        <f>INDEX(sheet2_counterparty_trades!E$2:E$1001, MATCH(A146, sheet2_counterparty_trades!G$2:G$1001, 0))</f>
        <v>578</v>
      </c>
      <c r="I146" t="str">
        <f t="shared" si="4"/>
        <v>Match</v>
      </c>
      <c r="J146">
        <f>INDEX(sheet2_counterparty_trades!F$2:F$1001, MATCH(A146, sheet2_counterparty_trades!G$2:G$1001, 0))</f>
        <v>118.6</v>
      </c>
      <c r="K146" t="str">
        <f t="shared" si="5"/>
        <v>Match</v>
      </c>
    </row>
    <row r="147" spans="1:11" x14ac:dyDescent="0.2">
      <c r="A147" t="s">
        <v>303</v>
      </c>
      <c r="B147" s="1">
        <v>45784</v>
      </c>
      <c r="C147" t="s">
        <v>12</v>
      </c>
      <c r="D147" t="s">
        <v>9</v>
      </c>
      <c r="E147">
        <v>146</v>
      </c>
      <c r="F147">
        <v>365.89</v>
      </c>
      <c r="G147" t="s">
        <v>304</v>
      </c>
      <c r="H147">
        <f>INDEX(sheet2_counterparty_trades!E$2:E$1001, MATCH(A147, sheet2_counterparty_trades!G$2:G$1001, 0))</f>
        <v>146</v>
      </c>
      <c r="I147" t="str">
        <f t="shared" si="4"/>
        <v>Match</v>
      </c>
      <c r="J147">
        <f>INDEX(sheet2_counterparty_trades!F$2:F$1001, MATCH(A147, sheet2_counterparty_trades!G$2:G$1001, 0))</f>
        <v>365.89</v>
      </c>
      <c r="K147" t="str">
        <f t="shared" si="5"/>
        <v>Match</v>
      </c>
    </row>
    <row r="148" spans="1:11" x14ac:dyDescent="0.2">
      <c r="A148" t="s">
        <v>305</v>
      </c>
      <c r="B148" s="1">
        <v>45780</v>
      </c>
      <c r="C148" t="s">
        <v>12</v>
      </c>
      <c r="D148" t="s">
        <v>13</v>
      </c>
      <c r="E148">
        <v>261</v>
      </c>
      <c r="F148">
        <v>218.29</v>
      </c>
      <c r="G148" t="s">
        <v>306</v>
      </c>
      <c r="H148">
        <f>INDEX(sheet2_counterparty_trades!E$2:E$1001, MATCH(A148, sheet2_counterparty_trades!G$2:G$1001, 0))</f>
        <v>261</v>
      </c>
      <c r="I148" t="str">
        <f t="shared" si="4"/>
        <v>Match</v>
      </c>
      <c r="J148">
        <f>INDEX(sheet2_counterparty_trades!F$2:F$1001, MATCH(A148, sheet2_counterparty_trades!G$2:G$1001, 0))</f>
        <v>218.29</v>
      </c>
      <c r="K148" t="str">
        <f t="shared" si="5"/>
        <v>Match</v>
      </c>
    </row>
    <row r="149" spans="1:11" x14ac:dyDescent="0.2">
      <c r="A149" t="s">
        <v>307</v>
      </c>
      <c r="B149" s="1">
        <v>45803</v>
      </c>
      <c r="C149" t="s">
        <v>16</v>
      </c>
      <c r="D149" t="s">
        <v>13</v>
      </c>
      <c r="E149">
        <v>858</v>
      </c>
      <c r="F149">
        <v>190.15</v>
      </c>
      <c r="G149" t="s">
        <v>308</v>
      </c>
      <c r="H149">
        <f>INDEX(sheet2_counterparty_trades!E$2:E$1001, MATCH(A149, sheet2_counterparty_trades!G$2:G$1001, 0))</f>
        <v>858</v>
      </c>
      <c r="I149" t="str">
        <f t="shared" si="4"/>
        <v>Match</v>
      </c>
      <c r="J149">
        <f>INDEX(sheet2_counterparty_trades!F$2:F$1001, MATCH(A149, sheet2_counterparty_trades!G$2:G$1001, 0))</f>
        <v>190.15</v>
      </c>
      <c r="K149" t="str">
        <f t="shared" si="5"/>
        <v>Match</v>
      </c>
    </row>
    <row r="150" spans="1:11" x14ac:dyDescent="0.2">
      <c r="A150" t="s">
        <v>309</v>
      </c>
      <c r="B150" s="1">
        <v>45803</v>
      </c>
      <c r="C150" t="s">
        <v>8</v>
      </c>
      <c r="D150" t="s">
        <v>13</v>
      </c>
      <c r="E150">
        <v>107</v>
      </c>
      <c r="F150">
        <v>254.53</v>
      </c>
      <c r="G150" t="s">
        <v>310</v>
      </c>
      <c r="H150">
        <f>INDEX(sheet2_counterparty_trades!E$2:E$1001, MATCH(A150, sheet2_counterparty_trades!G$2:G$1001, 0))</f>
        <v>107</v>
      </c>
      <c r="I150" t="str">
        <f t="shared" si="4"/>
        <v>Match</v>
      </c>
      <c r="J150">
        <f>INDEX(sheet2_counterparty_trades!F$2:F$1001, MATCH(A150, sheet2_counterparty_trades!G$2:G$1001, 0))</f>
        <v>254.53</v>
      </c>
      <c r="K150" t="str">
        <f t="shared" si="5"/>
        <v>Match</v>
      </c>
    </row>
    <row r="151" spans="1:11" x14ac:dyDescent="0.2">
      <c r="A151" t="s">
        <v>311</v>
      </c>
      <c r="B151" s="1">
        <v>45789</v>
      </c>
      <c r="C151" t="s">
        <v>12</v>
      </c>
      <c r="D151" t="s">
        <v>9</v>
      </c>
      <c r="E151">
        <v>705</v>
      </c>
      <c r="F151">
        <v>252.88</v>
      </c>
      <c r="G151" t="s">
        <v>312</v>
      </c>
      <c r="H151">
        <f>INDEX(sheet2_counterparty_trades!E$2:E$1001, MATCH(A151, sheet2_counterparty_trades!G$2:G$1001, 0))</f>
        <v>705</v>
      </c>
      <c r="I151" t="str">
        <f t="shared" si="4"/>
        <v>Match</v>
      </c>
      <c r="J151">
        <f>INDEX(sheet2_counterparty_trades!F$2:F$1001, MATCH(A151, sheet2_counterparty_trades!G$2:G$1001, 0))</f>
        <v>252.88</v>
      </c>
      <c r="K151" t="str">
        <f t="shared" si="5"/>
        <v>Match</v>
      </c>
    </row>
    <row r="152" spans="1:11" x14ac:dyDescent="0.2">
      <c r="A152" t="s">
        <v>313</v>
      </c>
      <c r="B152" s="1">
        <v>45808</v>
      </c>
      <c r="C152" t="s">
        <v>19</v>
      </c>
      <c r="D152" t="s">
        <v>9</v>
      </c>
      <c r="E152">
        <v>200</v>
      </c>
      <c r="F152">
        <v>417.78</v>
      </c>
      <c r="G152" t="s">
        <v>314</v>
      </c>
      <c r="H152">
        <f>INDEX(sheet2_counterparty_trades!E$2:E$1001, MATCH(A152, sheet2_counterparty_trades!G$2:G$1001, 0))</f>
        <v>200</v>
      </c>
      <c r="I152" t="str">
        <f t="shared" si="4"/>
        <v>Match</v>
      </c>
      <c r="J152">
        <f>INDEX(sheet2_counterparty_trades!F$2:F$1001, MATCH(A152, sheet2_counterparty_trades!G$2:G$1001, 0))</f>
        <v>417.78</v>
      </c>
      <c r="K152" t="str">
        <f t="shared" si="5"/>
        <v>Match</v>
      </c>
    </row>
    <row r="153" spans="1:11" x14ac:dyDescent="0.2">
      <c r="A153" t="s">
        <v>315</v>
      </c>
      <c r="B153" s="1">
        <v>45780</v>
      </c>
      <c r="C153" t="s">
        <v>19</v>
      </c>
      <c r="D153" t="s">
        <v>9</v>
      </c>
      <c r="E153">
        <v>323</v>
      </c>
      <c r="F153">
        <v>448.03</v>
      </c>
      <c r="G153" t="s">
        <v>316</v>
      </c>
      <c r="H153">
        <f>INDEX(sheet2_counterparty_trades!E$2:E$1001, MATCH(A153, sheet2_counterparty_trades!G$2:G$1001, 0))</f>
        <v>318</v>
      </c>
      <c r="I153" t="str">
        <f t="shared" si="4"/>
        <v>Mismatch</v>
      </c>
      <c r="J153">
        <f>INDEX(sheet2_counterparty_trades!F$2:F$1001, MATCH(A153, sheet2_counterparty_trades!G$2:G$1001, 0))</f>
        <v>453.03</v>
      </c>
      <c r="K153" t="str">
        <f t="shared" si="5"/>
        <v>Mismatch</v>
      </c>
    </row>
    <row r="154" spans="1:11" x14ac:dyDescent="0.2">
      <c r="A154" t="s">
        <v>317</v>
      </c>
      <c r="B154" s="1">
        <v>45781</v>
      </c>
      <c r="C154" t="s">
        <v>19</v>
      </c>
      <c r="D154" t="s">
        <v>13</v>
      </c>
      <c r="E154">
        <v>316</v>
      </c>
      <c r="F154">
        <v>286.95999999999998</v>
      </c>
      <c r="G154" t="s">
        <v>318</v>
      </c>
      <c r="H154">
        <f>INDEX(sheet2_counterparty_trades!E$2:E$1001, MATCH(A154, sheet2_counterparty_trades!G$2:G$1001, 0))</f>
        <v>316</v>
      </c>
      <c r="I154" t="str">
        <f t="shared" si="4"/>
        <v>Match</v>
      </c>
      <c r="J154">
        <f>INDEX(sheet2_counterparty_trades!F$2:F$1001, MATCH(A154, sheet2_counterparty_trades!G$2:G$1001, 0))</f>
        <v>286.95999999999998</v>
      </c>
      <c r="K154" t="str">
        <f t="shared" si="5"/>
        <v>Match</v>
      </c>
    </row>
    <row r="155" spans="1:11" x14ac:dyDescent="0.2">
      <c r="A155" t="s">
        <v>319</v>
      </c>
      <c r="B155" s="1">
        <v>45804</v>
      </c>
      <c r="C155" t="s">
        <v>12</v>
      </c>
      <c r="D155" t="s">
        <v>13</v>
      </c>
      <c r="E155">
        <v>499</v>
      </c>
      <c r="F155">
        <v>276.95999999999998</v>
      </c>
      <c r="G155" t="s">
        <v>320</v>
      </c>
      <c r="H155">
        <f>INDEX(sheet2_counterparty_trades!E$2:E$1001, MATCH(A155, sheet2_counterparty_trades!G$2:G$1001, 0))</f>
        <v>499</v>
      </c>
      <c r="I155" t="str">
        <f t="shared" si="4"/>
        <v>Match</v>
      </c>
      <c r="J155">
        <f>INDEX(sheet2_counterparty_trades!F$2:F$1001, MATCH(A155, sheet2_counterparty_trades!G$2:G$1001, 0))</f>
        <v>276.95999999999998</v>
      </c>
      <c r="K155" t="str">
        <f t="shared" si="5"/>
        <v>Match</v>
      </c>
    </row>
    <row r="156" spans="1:11" x14ac:dyDescent="0.2">
      <c r="A156" t="s">
        <v>321</v>
      </c>
      <c r="B156" s="1">
        <v>45803</v>
      </c>
      <c r="C156" t="s">
        <v>8</v>
      </c>
      <c r="D156" t="s">
        <v>9</v>
      </c>
      <c r="E156">
        <v>782</v>
      </c>
      <c r="F156">
        <v>385.29</v>
      </c>
      <c r="G156" t="s">
        <v>322</v>
      </c>
      <c r="H156">
        <f>INDEX(sheet2_counterparty_trades!E$2:E$1001, MATCH(A156, sheet2_counterparty_trades!G$2:G$1001, 0))</f>
        <v>782</v>
      </c>
      <c r="I156" t="str">
        <f t="shared" si="4"/>
        <v>Match</v>
      </c>
      <c r="J156">
        <f>INDEX(sheet2_counterparty_trades!F$2:F$1001, MATCH(A156, sheet2_counterparty_trades!G$2:G$1001, 0))</f>
        <v>385.29</v>
      </c>
      <c r="K156" t="str">
        <f t="shared" si="5"/>
        <v>Match</v>
      </c>
    </row>
    <row r="157" spans="1:11" x14ac:dyDescent="0.2">
      <c r="A157" t="s">
        <v>323</v>
      </c>
      <c r="B157" s="1">
        <v>45790</v>
      </c>
      <c r="C157" t="s">
        <v>12</v>
      </c>
      <c r="D157" t="s">
        <v>9</v>
      </c>
      <c r="E157">
        <v>110</v>
      </c>
      <c r="F157">
        <v>463.29</v>
      </c>
      <c r="G157" t="s">
        <v>324</v>
      </c>
      <c r="H157">
        <f>INDEX(sheet2_counterparty_trades!E$2:E$1001, MATCH(A157, sheet2_counterparty_trades!G$2:G$1001, 0))</f>
        <v>110</v>
      </c>
      <c r="I157" t="str">
        <f t="shared" si="4"/>
        <v>Match</v>
      </c>
      <c r="J157">
        <f>INDEX(sheet2_counterparty_trades!F$2:F$1001, MATCH(A157, sheet2_counterparty_trades!G$2:G$1001, 0))</f>
        <v>463.29</v>
      </c>
      <c r="K157" t="str">
        <f t="shared" si="5"/>
        <v>Match</v>
      </c>
    </row>
    <row r="158" spans="1:11" x14ac:dyDescent="0.2">
      <c r="A158" t="s">
        <v>325</v>
      </c>
      <c r="B158" s="1">
        <v>45787</v>
      </c>
      <c r="C158" t="s">
        <v>8</v>
      </c>
      <c r="D158" t="s">
        <v>13</v>
      </c>
      <c r="E158">
        <v>239</v>
      </c>
      <c r="F158">
        <v>434.21</v>
      </c>
      <c r="G158" t="s">
        <v>326</v>
      </c>
      <c r="H158">
        <f>INDEX(sheet2_counterparty_trades!E$2:E$1001, MATCH(A158, sheet2_counterparty_trades!G$2:G$1001, 0))</f>
        <v>239</v>
      </c>
      <c r="I158" t="str">
        <f t="shared" si="4"/>
        <v>Match</v>
      </c>
      <c r="J158">
        <f>INDEX(sheet2_counterparty_trades!F$2:F$1001, MATCH(A158, sheet2_counterparty_trades!G$2:G$1001, 0))</f>
        <v>434.21</v>
      </c>
      <c r="K158" t="str">
        <f t="shared" si="5"/>
        <v>Match</v>
      </c>
    </row>
    <row r="159" spans="1:11" x14ac:dyDescent="0.2">
      <c r="A159" t="s">
        <v>327</v>
      </c>
      <c r="B159" s="1">
        <v>45800</v>
      </c>
      <c r="C159" t="s">
        <v>19</v>
      </c>
      <c r="D159" t="s">
        <v>9</v>
      </c>
      <c r="E159">
        <v>830</v>
      </c>
      <c r="F159">
        <v>264.76</v>
      </c>
      <c r="G159" t="s">
        <v>328</v>
      </c>
      <c r="H159">
        <f>INDEX(sheet2_counterparty_trades!E$2:E$1001, MATCH(A159, sheet2_counterparty_trades!G$2:G$1001, 0))</f>
        <v>830</v>
      </c>
      <c r="I159" t="str">
        <f t="shared" si="4"/>
        <v>Match</v>
      </c>
      <c r="J159">
        <f>INDEX(sheet2_counterparty_trades!F$2:F$1001, MATCH(A159, sheet2_counterparty_trades!G$2:G$1001, 0))</f>
        <v>264.76</v>
      </c>
      <c r="K159" t="str">
        <f t="shared" si="5"/>
        <v>Match</v>
      </c>
    </row>
    <row r="160" spans="1:11" x14ac:dyDescent="0.2">
      <c r="A160" t="s">
        <v>329</v>
      </c>
      <c r="B160" s="1">
        <v>45790</v>
      </c>
      <c r="C160" t="s">
        <v>16</v>
      </c>
      <c r="D160" t="s">
        <v>13</v>
      </c>
      <c r="E160">
        <v>500</v>
      </c>
      <c r="F160">
        <v>156.16999999999999</v>
      </c>
      <c r="G160" t="s">
        <v>330</v>
      </c>
      <c r="H160">
        <f>INDEX(sheet2_counterparty_trades!E$2:E$1001, MATCH(A160, sheet2_counterparty_trades!G$2:G$1001, 0))</f>
        <v>500</v>
      </c>
      <c r="I160" t="str">
        <f t="shared" si="4"/>
        <v>Match</v>
      </c>
      <c r="J160">
        <f>INDEX(sheet2_counterparty_trades!F$2:F$1001, MATCH(A160, sheet2_counterparty_trades!G$2:G$1001, 0))</f>
        <v>156.16999999999999</v>
      </c>
      <c r="K160" t="str">
        <f t="shared" si="5"/>
        <v>Match</v>
      </c>
    </row>
    <row r="161" spans="1:11" x14ac:dyDescent="0.2">
      <c r="A161" t="s">
        <v>331</v>
      </c>
      <c r="B161" s="1">
        <v>45796</v>
      </c>
      <c r="C161" t="s">
        <v>16</v>
      </c>
      <c r="D161" t="s">
        <v>13</v>
      </c>
      <c r="E161">
        <v>110</v>
      </c>
      <c r="F161">
        <v>230.63</v>
      </c>
      <c r="G161" t="s">
        <v>332</v>
      </c>
      <c r="H161">
        <f>INDEX(sheet2_counterparty_trades!E$2:E$1001, MATCH(A161, sheet2_counterparty_trades!G$2:G$1001, 0))</f>
        <v>110</v>
      </c>
      <c r="I161" t="str">
        <f t="shared" si="4"/>
        <v>Match</v>
      </c>
      <c r="J161">
        <f>INDEX(sheet2_counterparty_trades!F$2:F$1001, MATCH(A161, sheet2_counterparty_trades!G$2:G$1001, 0))</f>
        <v>230.63</v>
      </c>
      <c r="K161" t="str">
        <f t="shared" si="5"/>
        <v>Match</v>
      </c>
    </row>
    <row r="162" spans="1:11" x14ac:dyDescent="0.2">
      <c r="A162" t="s">
        <v>333</v>
      </c>
      <c r="B162" s="1">
        <v>45792</v>
      </c>
      <c r="C162" t="s">
        <v>16</v>
      </c>
      <c r="D162" t="s">
        <v>13</v>
      </c>
      <c r="E162">
        <v>661</v>
      </c>
      <c r="F162">
        <v>322.79000000000002</v>
      </c>
      <c r="G162" t="s">
        <v>334</v>
      </c>
      <c r="H162">
        <f>INDEX(sheet2_counterparty_trades!E$2:E$1001, MATCH(A162, sheet2_counterparty_trades!G$2:G$1001, 0))</f>
        <v>661</v>
      </c>
      <c r="I162" t="str">
        <f t="shared" si="4"/>
        <v>Match</v>
      </c>
      <c r="J162">
        <f>INDEX(sheet2_counterparty_trades!F$2:F$1001, MATCH(A162, sheet2_counterparty_trades!G$2:G$1001, 0))</f>
        <v>322.79000000000002</v>
      </c>
      <c r="K162" t="str">
        <f t="shared" si="5"/>
        <v>Match</v>
      </c>
    </row>
    <row r="163" spans="1:11" x14ac:dyDescent="0.2">
      <c r="A163" t="s">
        <v>335</v>
      </c>
      <c r="B163" s="1">
        <v>45806</v>
      </c>
      <c r="C163" t="s">
        <v>12</v>
      </c>
      <c r="D163" t="s">
        <v>13</v>
      </c>
      <c r="E163">
        <v>307</v>
      </c>
      <c r="F163">
        <v>201.98</v>
      </c>
      <c r="G163" t="s">
        <v>336</v>
      </c>
      <c r="H163">
        <f>INDEX(sheet2_counterparty_trades!E$2:E$1001, MATCH(A163, sheet2_counterparty_trades!G$2:G$1001, 0))</f>
        <v>307</v>
      </c>
      <c r="I163" t="str">
        <f t="shared" si="4"/>
        <v>Match</v>
      </c>
      <c r="J163">
        <f>INDEX(sheet2_counterparty_trades!F$2:F$1001, MATCH(A163, sheet2_counterparty_trades!G$2:G$1001, 0))</f>
        <v>201.98</v>
      </c>
      <c r="K163" t="str">
        <f t="shared" si="5"/>
        <v>Match</v>
      </c>
    </row>
    <row r="164" spans="1:11" x14ac:dyDescent="0.2">
      <c r="A164" t="s">
        <v>337</v>
      </c>
      <c r="B164" s="1">
        <v>45793</v>
      </c>
      <c r="C164" t="s">
        <v>19</v>
      </c>
      <c r="D164" t="s">
        <v>9</v>
      </c>
      <c r="E164">
        <v>162</v>
      </c>
      <c r="F164">
        <v>247.51</v>
      </c>
      <c r="G164" t="s">
        <v>338</v>
      </c>
      <c r="H164">
        <f>INDEX(sheet2_counterparty_trades!E$2:E$1001, MATCH(A164, sheet2_counterparty_trades!G$2:G$1001, 0))</f>
        <v>162</v>
      </c>
      <c r="I164" t="str">
        <f t="shared" si="4"/>
        <v>Match</v>
      </c>
      <c r="J164">
        <f>INDEX(sheet2_counterparty_trades!F$2:F$1001, MATCH(A164, sheet2_counterparty_trades!G$2:G$1001, 0))</f>
        <v>247.51</v>
      </c>
      <c r="K164" t="str">
        <f t="shared" si="5"/>
        <v>Match</v>
      </c>
    </row>
    <row r="165" spans="1:11" x14ac:dyDescent="0.2">
      <c r="A165" t="s">
        <v>339</v>
      </c>
      <c r="B165" s="1">
        <v>45803</v>
      </c>
      <c r="C165" t="s">
        <v>19</v>
      </c>
      <c r="D165" t="s">
        <v>13</v>
      </c>
      <c r="E165">
        <v>627</v>
      </c>
      <c r="F165">
        <v>213.71</v>
      </c>
      <c r="G165" t="s">
        <v>340</v>
      </c>
      <c r="H165">
        <f>INDEX(sheet2_counterparty_trades!E$2:E$1001, MATCH(A165, sheet2_counterparty_trades!G$2:G$1001, 0))</f>
        <v>627</v>
      </c>
      <c r="I165" t="str">
        <f t="shared" si="4"/>
        <v>Match</v>
      </c>
      <c r="J165">
        <f>INDEX(sheet2_counterparty_trades!F$2:F$1001, MATCH(A165, sheet2_counterparty_trades!G$2:G$1001, 0))</f>
        <v>213.71</v>
      </c>
      <c r="K165" t="str">
        <f t="shared" si="5"/>
        <v>Match</v>
      </c>
    </row>
    <row r="166" spans="1:11" x14ac:dyDescent="0.2">
      <c r="A166" t="s">
        <v>341</v>
      </c>
      <c r="B166" s="1">
        <v>45800</v>
      </c>
      <c r="C166" t="s">
        <v>12</v>
      </c>
      <c r="D166" t="s">
        <v>13</v>
      </c>
      <c r="E166">
        <v>911</v>
      </c>
      <c r="F166">
        <v>445.88</v>
      </c>
      <c r="G166" t="s">
        <v>342</v>
      </c>
      <c r="H166">
        <f>INDEX(sheet2_counterparty_trades!E$2:E$1001, MATCH(A166, sheet2_counterparty_trades!G$2:G$1001, 0))</f>
        <v>911</v>
      </c>
      <c r="I166" t="str">
        <f t="shared" si="4"/>
        <v>Match</v>
      </c>
      <c r="J166">
        <f>INDEX(sheet2_counterparty_trades!F$2:F$1001, MATCH(A166, sheet2_counterparty_trades!G$2:G$1001, 0))</f>
        <v>445.88</v>
      </c>
      <c r="K166" t="str">
        <f t="shared" si="5"/>
        <v>Match</v>
      </c>
    </row>
    <row r="167" spans="1:11" x14ac:dyDescent="0.2">
      <c r="A167" t="s">
        <v>343</v>
      </c>
      <c r="B167" s="1">
        <v>45779</v>
      </c>
      <c r="C167" t="s">
        <v>12</v>
      </c>
      <c r="D167" t="s">
        <v>13</v>
      </c>
      <c r="E167">
        <v>310</v>
      </c>
      <c r="F167">
        <v>441.65</v>
      </c>
      <c r="G167" t="s">
        <v>344</v>
      </c>
      <c r="H167">
        <f>INDEX(sheet2_counterparty_trades!E$2:E$1001, MATCH(A167, sheet2_counterparty_trades!G$2:G$1001, 0))</f>
        <v>310</v>
      </c>
      <c r="I167" t="str">
        <f t="shared" si="4"/>
        <v>Match</v>
      </c>
      <c r="J167">
        <f>INDEX(sheet2_counterparty_trades!F$2:F$1001, MATCH(A167, sheet2_counterparty_trades!G$2:G$1001, 0))</f>
        <v>441.65</v>
      </c>
      <c r="K167" t="str">
        <f t="shared" si="5"/>
        <v>Match</v>
      </c>
    </row>
    <row r="168" spans="1:11" x14ac:dyDescent="0.2">
      <c r="A168" t="s">
        <v>345</v>
      </c>
      <c r="B168" s="1">
        <v>45791</v>
      </c>
      <c r="C168" t="s">
        <v>19</v>
      </c>
      <c r="D168" t="s">
        <v>9</v>
      </c>
      <c r="E168">
        <v>684</v>
      </c>
      <c r="F168">
        <v>323.75</v>
      </c>
      <c r="G168" t="s">
        <v>346</v>
      </c>
      <c r="H168">
        <f>INDEX(sheet2_counterparty_trades!E$2:E$1001, MATCH(A168, sheet2_counterparty_trades!G$2:G$1001, 0))</f>
        <v>684</v>
      </c>
      <c r="I168" t="str">
        <f t="shared" si="4"/>
        <v>Match</v>
      </c>
      <c r="J168">
        <f>INDEX(sheet2_counterparty_trades!F$2:F$1001, MATCH(A168, sheet2_counterparty_trades!G$2:G$1001, 0))</f>
        <v>323.75</v>
      </c>
      <c r="K168" t="str">
        <f t="shared" si="5"/>
        <v>Match</v>
      </c>
    </row>
    <row r="169" spans="1:11" x14ac:dyDescent="0.2">
      <c r="A169" t="s">
        <v>347</v>
      </c>
      <c r="B169" s="1">
        <v>45780</v>
      </c>
      <c r="C169" t="s">
        <v>12</v>
      </c>
      <c r="D169" t="s">
        <v>13</v>
      </c>
      <c r="E169">
        <v>632</v>
      </c>
      <c r="F169">
        <v>146.44999999999999</v>
      </c>
      <c r="G169" t="s">
        <v>348</v>
      </c>
      <c r="H169">
        <f>INDEX(sheet2_counterparty_trades!E$2:E$1001, MATCH(A169, sheet2_counterparty_trades!G$2:G$1001, 0))</f>
        <v>632</v>
      </c>
      <c r="I169" t="str">
        <f t="shared" si="4"/>
        <v>Match</v>
      </c>
      <c r="J169">
        <f>INDEX(sheet2_counterparty_trades!F$2:F$1001, MATCH(A169, sheet2_counterparty_trades!G$2:G$1001, 0))</f>
        <v>146.44999999999999</v>
      </c>
      <c r="K169" t="str">
        <f t="shared" si="5"/>
        <v>Match</v>
      </c>
    </row>
    <row r="170" spans="1:11" x14ac:dyDescent="0.2">
      <c r="A170" t="s">
        <v>349</v>
      </c>
      <c r="B170" s="1">
        <v>45802</v>
      </c>
      <c r="C170" t="s">
        <v>12</v>
      </c>
      <c r="D170" t="s">
        <v>13</v>
      </c>
      <c r="E170">
        <v>834</v>
      </c>
      <c r="F170">
        <v>344.31</v>
      </c>
      <c r="G170" t="s">
        <v>350</v>
      </c>
      <c r="H170">
        <f>INDEX(sheet2_counterparty_trades!E$2:E$1001, MATCH(A170, sheet2_counterparty_trades!G$2:G$1001, 0))</f>
        <v>834</v>
      </c>
      <c r="I170" t="str">
        <f t="shared" si="4"/>
        <v>Match</v>
      </c>
      <c r="J170">
        <f>INDEX(sheet2_counterparty_trades!F$2:F$1001, MATCH(A170, sheet2_counterparty_trades!G$2:G$1001, 0))</f>
        <v>344.31</v>
      </c>
      <c r="K170" t="str">
        <f t="shared" si="5"/>
        <v>Match</v>
      </c>
    </row>
    <row r="171" spans="1:11" x14ac:dyDescent="0.2">
      <c r="A171" t="s">
        <v>351</v>
      </c>
      <c r="B171" s="1">
        <v>45789</v>
      </c>
      <c r="C171" t="s">
        <v>16</v>
      </c>
      <c r="D171" t="s">
        <v>9</v>
      </c>
      <c r="E171">
        <v>968</v>
      </c>
      <c r="F171">
        <v>208.58</v>
      </c>
      <c r="G171" t="s">
        <v>352</v>
      </c>
      <c r="H171">
        <f>INDEX(sheet2_counterparty_trades!E$2:E$1001, MATCH(A171, sheet2_counterparty_trades!G$2:G$1001, 0))</f>
        <v>968</v>
      </c>
      <c r="I171" t="str">
        <f t="shared" si="4"/>
        <v>Match</v>
      </c>
      <c r="J171">
        <f>INDEX(sheet2_counterparty_trades!F$2:F$1001, MATCH(A171, sheet2_counterparty_trades!G$2:G$1001, 0))</f>
        <v>208.58</v>
      </c>
      <c r="K171" t="str">
        <f t="shared" si="5"/>
        <v>Match</v>
      </c>
    </row>
    <row r="172" spans="1:11" x14ac:dyDescent="0.2">
      <c r="A172" t="s">
        <v>353</v>
      </c>
      <c r="B172" s="1">
        <v>45792</v>
      </c>
      <c r="C172" t="s">
        <v>19</v>
      </c>
      <c r="D172" t="s">
        <v>9</v>
      </c>
      <c r="E172">
        <v>332</v>
      </c>
      <c r="F172">
        <v>349.82</v>
      </c>
      <c r="G172" t="s">
        <v>354</v>
      </c>
      <c r="H172">
        <f>INDEX(sheet2_counterparty_trades!E$2:E$1001, MATCH(A172, sheet2_counterparty_trades!G$2:G$1001, 0))</f>
        <v>322</v>
      </c>
      <c r="I172" t="str">
        <f t="shared" si="4"/>
        <v>Mismatch</v>
      </c>
      <c r="J172">
        <f>INDEX(sheet2_counterparty_trades!F$2:F$1001, MATCH(A172, sheet2_counterparty_trades!G$2:G$1001, 0))</f>
        <v>347.82</v>
      </c>
      <c r="K172" t="str">
        <f t="shared" si="5"/>
        <v>Mismatch</v>
      </c>
    </row>
    <row r="173" spans="1:11" x14ac:dyDescent="0.2">
      <c r="A173" t="s">
        <v>355</v>
      </c>
      <c r="B173" s="1">
        <v>45805</v>
      </c>
      <c r="C173" t="s">
        <v>12</v>
      </c>
      <c r="D173" t="s">
        <v>9</v>
      </c>
      <c r="E173">
        <v>72</v>
      </c>
      <c r="F173">
        <v>119.93</v>
      </c>
      <c r="G173" t="s">
        <v>356</v>
      </c>
      <c r="H173">
        <f>INDEX(sheet2_counterparty_trades!E$2:E$1001, MATCH(A173, sheet2_counterparty_trades!G$2:G$1001, 0))</f>
        <v>72</v>
      </c>
      <c r="I173" t="str">
        <f t="shared" si="4"/>
        <v>Match</v>
      </c>
      <c r="J173">
        <f>INDEX(sheet2_counterparty_trades!F$2:F$1001, MATCH(A173, sheet2_counterparty_trades!G$2:G$1001, 0))</f>
        <v>119.93</v>
      </c>
      <c r="K173" t="str">
        <f t="shared" si="5"/>
        <v>Match</v>
      </c>
    </row>
    <row r="174" spans="1:11" x14ac:dyDescent="0.2">
      <c r="A174" t="s">
        <v>357</v>
      </c>
      <c r="B174" s="1">
        <v>45798</v>
      </c>
      <c r="C174" t="s">
        <v>12</v>
      </c>
      <c r="D174" t="s">
        <v>9</v>
      </c>
      <c r="E174">
        <v>877</v>
      </c>
      <c r="F174">
        <v>222.51</v>
      </c>
      <c r="G174" t="s">
        <v>358</v>
      </c>
      <c r="H174">
        <f>INDEX(sheet2_counterparty_trades!E$2:E$1001, MATCH(A174, sheet2_counterparty_trades!G$2:G$1001, 0))</f>
        <v>877</v>
      </c>
      <c r="I174" t="str">
        <f t="shared" si="4"/>
        <v>Match</v>
      </c>
      <c r="J174">
        <f>INDEX(sheet2_counterparty_trades!F$2:F$1001, MATCH(A174, sheet2_counterparty_trades!G$2:G$1001, 0))</f>
        <v>222.51</v>
      </c>
      <c r="K174" t="str">
        <f t="shared" si="5"/>
        <v>Match</v>
      </c>
    </row>
    <row r="175" spans="1:11" x14ac:dyDescent="0.2">
      <c r="A175" t="s">
        <v>359</v>
      </c>
      <c r="B175" s="1">
        <v>45800</v>
      </c>
      <c r="C175" t="s">
        <v>8</v>
      </c>
      <c r="D175" t="s">
        <v>9</v>
      </c>
      <c r="E175">
        <v>954</v>
      </c>
      <c r="F175">
        <v>124.62</v>
      </c>
      <c r="G175" t="s">
        <v>360</v>
      </c>
      <c r="H175">
        <f>INDEX(sheet2_counterparty_trades!E$2:E$1001, MATCH(A175, sheet2_counterparty_trades!G$2:G$1001, 0))</f>
        <v>954</v>
      </c>
      <c r="I175" t="str">
        <f t="shared" si="4"/>
        <v>Match</v>
      </c>
      <c r="J175">
        <f>INDEX(sheet2_counterparty_trades!F$2:F$1001, MATCH(A175, sheet2_counterparty_trades!G$2:G$1001, 0))</f>
        <v>124.62</v>
      </c>
      <c r="K175" t="str">
        <f t="shared" si="5"/>
        <v>Match</v>
      </c>
    </row>
    <row r="176" spans="1:11" x14ac:dyDescent="0.2">
      <c r="A176" t="s">
        <v>361</v>
      </c>
      <c r="B176" s="1">
        <v>45787</v>
      </c>
      <c r="C176" t="s">
        <v>8</v>
      </c>
      <c r="D176" t="s">
        <v>13</v>
      </c>
      <c r="E176">
        <v>437</v>
      </c>
      <c r="F176">
        <v>458.67</v>
      </c>
      <c r="G176" t="s">
        <v>362</v>
      </c>
      <c r="H176">
        <f>INDEX(sheet2_counterparty_trades!E$2:E$1001, MATCH(A176, sheet2_counterparty_trades!G$2:G$1001, 0))</f>
        <v>437</v>
      </c>
      <c r="I176" t="str">
        <f t="shared" si="4"/>
        <v>Match</v>
      </c>
      <c r="J176">
        <f>INDEX(sheet2_counterparty_trades!F$2:F$1001, MATCH(A176, sheet2_counterparty_trades!G$2:G$1001, 0))</f>
        <v>458.67</v>
      </c>
      <c r="K176" t="str">
        <f t="shared" si="5"/>
        <v>Match</v>
      </c>
    </row>
    <row r="177" spans="1:11" x14ac:dyDescent="0.2">
      <c r="A177" t="s">
        <v>363</v>
      </c>
      <c r="B177" s="1">
        <v>45791</v>
      </c>
      <c r="C177" t="s">
        <v>19</v>
      </c>
      <c r="D177" t="s">
        <v>9</v>
      </c>
      <c r="E177">
        <v>666</v>
      </c>
      <c r="F177">
        <v>484.87</v>
      </c>
      <c r="G177" t="s">
        <v>364</v>
      </c>
      <c r="H177">
        <f>INDEX(sheet2_counterparty_trades!E$2:E$1001, MATCH(A177, sheet2_counterparty_trades!G$2:G$1001, 0))</f>
        <v>666</v>
      </c>
      <c r="I177" t="str">
        <f t="shared" si="4"/>
        <v>Match</v>
      </c>
      <c r="J177">
        <f>INDEX(sheet2_counterparty_trades!F$2:F$1001, MATCH(A177, sheet2_counterparty_trades!G$2:G$1001, 0))</f>
        <v>484.87</v>
      </c>
      <c r="K177" t="str">
        <f t="shared" si="5"/>
        <v>Match</v>
      </c>
    </row>
    <row r="178" spans="1:11" x14ac:dyDescent="0.2">
      <c r="A178" t="s">
        <v>365</v>
      </c>
      <c r="B178" s="1">
        <v>45805</v>
      </c>
      <c r="C178" t="s">
        <v>19</v>
      </c>
      <c r="D178" t="s">
        <v>9</v>
      </c>
      <c r="E178">
        <v>446</v>
      </c>
      <c r="F178">
        <v>186.1</v>
      </c>
      <c r="G178" t="s">
        <v>366</v>
      </c>
      <c r="H178">
        <f>INDEX(sheet2_counterparty_trades!E$2:E$1001, MATCH(A178, sheet2_counterparty_trades!G$2:G$1001, 0))</f>
        <v>446</v>
      </c>
      <c r="I178" t="str">
        <f t="shared" si="4"/>
        <v>Match</v>
      </c>
      <c r="J178">
        <f>INDEX(sheet2_counterparty_trades!F$2:F$1001, MATCH(A178, sheet2_counterparty_trades!G$2:G$1001, 0))</f>
        <v>186.1</v>
      </c>
      <c r="K178" t="str">
        <f t="shared" si="5"/>
        <v>Match</v>
      </c>
    </row>
    <row r="179" spans="1:11" x14ac:dyDescent="0.2">
      <c r="A179" t="s">
        <v>367</v>
      </c>
      <c r="B179" s="1">
        <v>45793</v>
      </c>
      <c r="C179" t="s">
        <v>19</v>
      </c>
      <c r="D179" t="s">
        <v>13</v>
      </c>
      <c r="E179">
        <v>95</v>
      </c>
      <c r="F179">
        <v>356.4</v>
      </c>
      <c r="G179" t="s">
        <v>368</v>
      </c>
      <c r="H179">
        <f>INDEX(sheet2_counterparty_trades!E$2:E$1001, MATCH(A179, sheet2_counterparty_trades!G$2:G$1001, 0))</f>
        <v>95</v>
      </c>
      <c r="I179" t="str">
        <f t="shared" si="4"/>
        <v>Match</v>
      </c>
      <c r="J179">
        <f>INDEX(sheet2_counterparty_trades!F$2:F$1001, MATCH(A179, sheet2_counterparty_trades!G$2:G$1001, 0))</f>
        <v>356.4</v>
      </c>
      <c r="K179" t="str">
        <f t="shared" si="5"/>
        <v>Match</v>
      </c>
    </row>
    <row r="180" spans="1:11" x14ac:dyDescent="0.2">
      <c r="A180" t="s">
        <v>369</v>
      </c>
      <c r="B180" s="1">
        <v>45800</v>
      </c>
      <c r="C180" t="s">
        <v>19</v>
      </c>
      <c r="D180" t="s">
        <v>13</v>
      </c>
      <c r="E180">
        <v>439</v>
      </c>
      <c r="F180">
        <v>312.86</v>
      </c>
      <c r="G180" t="s">
        <v>370</v>
      </c>
      <c r="H180">
        <f>INDEX(sheet2_counterparty_trades!E$2:E$1001, MATCH(A180, sheet2_counterparty_trades!G$2:G$1001, 0))</f>
        <v>439</v>
      </c>
      <c r="I180" t="str">
        <f t="shared" si="4"/>
        <v>Match</v>
      </c>
      <c r="J180">
        <f>INDEX(sheet2_counterparty_trades!F$2:F$1001, MATCH(A180, sheet2_counterparty_trades!G$2:G$1001, 0))</f>
        <v>312.86</v>
      </c>
      <c r="K180" t="str">
        <f t="shared" si="5"/>
        <v>Match</v>
      </c>
    </row>
    <row r="181" spans="1:11" x14ac:dyDescent="0.2">
      <c r="A181" t="s">
        <v>371</v>
      </c>
      <c r="B181" s="1">
        <v>45794</v>
      </c>
      <c r="C181" t="s">
        <v>16</v>
      </c>
      <c r="D181" t="s">
        <v>9</v>
      </c>
      <c r="E181">
        <v>96</v>
      </c>
      <c r="F181">
        <v>159.84</v>
      </c>
      <c r="G181" t="s">
        <v>372</v>
      </c>
      <c r="H181">
        <f>INDEX(sheet2_counterparty_trades!E$2:E$1001, MATCH(A181, sheet2_counterparty_trades!G$2:G$1001, 0))</f>
        <v>96</v>
      </c>
      <c r="I181" t="str">
        <f t="shared" si="4"/>
        <v>Match</v>
      </c>
      <c r="J181">
        <f>INDEX(sheet2_counterparty_trades!F$2:F$1001, MATCH(A181, sheet2_counterparty_trades!G$2:G$1001, 0))</f>
        <v>159.84</v>
      </c>
      <c r="K181" t="str">
        <f t="shared" si="5"/>
        <v>Match</v>
      </c>
    </row>
    <row r="182" spans="1:11" x14ac:dyDescent="0.2">
      <c r="A182" t="s">
        <v>373</v>
      </c>
      <c r="B182" s="1">
        <v>45800</v>
      </c>
      <c r="C182" t="s">
        <v>16</v>
      </c>
      <c r="D182" t="s">
        <v>9</v>
      </c>
      <c r="E182">
        <v>428</v>
      </c>
      <c r="F182">
        <v>335</v>
      </c>
      <c r="G182" t="s">
        <v>374</v>
      </c>
      <c r="H182">
        <f>INDEX(sheet2_counterparty_trades!E$2:E$1001, MATCH(A182, sheet2_counterparty_trades!G$2:G$1001, 0))</f>
        <v>428</v>
      </c>
      <c r="I182" t="str">
        <f t="shared" si="4"/>
        <v>Match</v>
      </c>
      <c r="J182">
        <f>INDEX(sheet2_counterparty_trades!F$2:F$1001, MATCH(A182, sheet2_counterparty_trades!G$2:G$1001, 0))</f>
        <v>335</v>
      </c>
      <c r="K182" t="str">
        <f t="shared" si="5"/>
        <v>Match</v>
      </c>
    </row>
    <row r="183" spans="1:11" x14ac:dyDescent="0.2">
      <c r="A183" t="s">
        <v>375</v>
      </c>
      <c r="B183" s="1">
        <v>45779</v>
      </c>
      <c r="C183" t="s">
        <v>8</v>
      </c>
      <c r="D183" t="s">
        <v>9</v>
      </c>
      <c r="E183">
        <v>948</v>
      </c>
      <c r="F183">
        <v>246.14</v>
      </c>
      <c r="G183" t="s">
        <v>376</v>
      </c>
      <c r="H183">
        <f>INDEX(sheet2_counterparty_trades!E$2:E$1001, MATCH(A183, sheet2_counterparty_trades!G$2:G$1001, 0))</f>
        <v>948</v>
      </c>
      <c r="I183" t="str">
        <f t="shared" si="4"/>
        <v>Match</v>
      </c>
      <c r="J183">
        <f>INDEX(sheet2_counterparty_trades!F$2:F$1001, MATCH(A183, sheet2_counterparty_trades!G$2:G$1001, 0))</f>
        <v>246.14</v>
      </c>
      <c r="K183" t="str">
        <f t="shared" si="5"/>
        <v>Match</v>
      </c>
    </row>
    <row r="184" spans="1:11" x14ac:dyDescent="0.2">
      <c r="A184" t="s">
        <v>377</v>
      </c>
      <c r="B184" s="1">
        <v>45808</v>
      </c>
      <c r="C184" t="s">
        <v>8</v>
      </c>
      <c r="D184" t="s">
        <v>13</v>
      </c>
      <c r="E184">
        <v>168</v>
      </c>
      <c r="F184">
        <v>453.65</v>
      </c>
      <c r="G184" t="s">
        <v>378</v>
      </c>
      <c r="H184">
        <f>INDEX(sheet2_counterparty_trades!E$2:E$1001, MATCH(A184, sheet2_counterparty_trades!G$2:G$1001, 0))</f>
        <v>168</v>
      </c>
      <c r="I184" t="str">
        <f t="shared" si="4"/>
        <v>Match</v>
      </c>
      <c r="J184">
        <f>INDEX(sheet2_counterparty_trades!F$2:F$1001, MATCH(A184, sheet2_counterparty_trades!G$2:G$1001, 0))</f>
        <v>453.65</v>
      </c>
      <c r="K184" t="str">
        <f t="shared" si="5"/>
        <v>Match</v>
      </c>
    </row>
    <row r="185" spans="1:11" x14ac:dyDescent="0.2">
      <c r="A185" t="s">
        <v>379</v>
      </c>
      <c r="B185" s="1">
        <v>45797</v>
      </c>
      <c r="C185" t="s">
        <v>16</v>
      </c>
      <c r="D185" t="s">
        <v>9</v>
      </c>
      <c r="E185">
        <v>665</v>
      </c>
      <c r="F185">
        <v>356.57</v>
      </c>
      <c r="G185" t="s">
        <v>380</v>
      </c>
      <c r="H185">
        <f>INDEX(sheet2_counterparty_trades!E$2:E$1001, MATCH(A185, sheet2_counterparty_trades!G$2:G$1001, 0))</f>
        <v>665</v>
      </c>
      <c r="I185" t="str">
        <f t="shared" si="4"/>
        <v>Match</v>
      </c>
      <c r="J185">
        <f>INDEX(sheet2_counterparty_trades!F$2:F$1001, MATCH(A185, sheet2_counterparty_trades!G$2:G$1001, 0))</f>
        <v>356.57</v>
      </c>
      <c r="K185" t="str">
        <f t="shared" si="5"/>
        <v>Match</v>
      </c>
    </row>
    <row r="186" spans="1:11" x14ac:dyDescent="0.2">
      <c r="A186" t="s">
        <v>381</v>
      </c>
      <c r="B186" s="1">
        <v>45782</v>
      </c>
      <c r="C186" t="s">
        <v>16</v>
      </c>
      <c r="D186" t="s">
        <v>9</v>
      </c>
      <c r="E186">
        <v>905</v>
      </c>
      <c r="F186">
        <v>227.4</v>
      </c>
      <c r="G186" t="s">
        <v>382</v>
      </c>
      <c r="H186">
        <f>INDEX(sheet2_counterparty_trades!E$2:E$1001, MATCH(A186, sheet2_counterparty_trades!G$2:G$1001, 0))</f>
        <v>905</v>
      </c>
      <c r="I186" t="str">
        <f t="shared" si="4"/>
        <v>Match</v>
      </c>
      <c r="J186">
        <f>INDEX(sheet2_counterparty_trades!F$2:F$1001, MATCH(A186, sheet2_counterparty_trades!G$2:G$1001, 0))</f>
        <v>227.4</v>
      </c>
      <c r="K186" t="str">
        <f t="shared" si="5"/>
        <v>Match</v>
      </c>
    </row>
    <row r="187" spans="1:11" x14ac:dyDescent="0.2">
      <c r="A187" t="s">
        <v>383</v>
      </c>
      <c r="B187" s="1">
        <v>45792</v>
      </c>
      <c r="C187" t="s">
        <v>12</v>
      </c>
      <c r="D187" t="s">
        <v>13</v>
      </c>
      <c r="E187">
        <v>957</v>
      </c>
      <c r="F187">
        <v>188.16</v>
      </c>
      <c r="G187" t="s">
        <v>384</v>
      </c>
      <c r="H187">
        <f>INDEX(sheet2_counterparty_trades!E$2:E$1001, MATCH(A187, sheet2_counterparty_trades!G$2:G$1001, 0))</f>
        <v>957</v>
      </c>
      <c r="I187" t="str">
        <f t="shared" si="4"/>
        <v>Match</v>
      </c>
      <c r="J187">
        <f>INDEX(sheet2_counterparty_trades!F$2:F$1001, MATCH(A187, sheet2_counterparty_trades!G$2:G$1001, 0))</f>
        <v>188.16</v>
      </c>
      <c r="K187" t="str">
        <f t="shared" si="5"/>
        <v>Match</v>
      </c>
    </row>
    <row r="188" spans="1:11" x14ac:dyDescent="0.2">
      <c r="A188" t="s">
        <v>385</v>
      </c>
      <c r="B188" s="1">
        <v>45778</v>
      </c>
      <c r="C188" t="s">
        <v>8</v>
      </c>
      <c r="D188" t="s">
        <v>13</v>
      </c>
      <c r="E188">
        <v>515</v>
      </c>
      <c r="F188">
        <v>368.36</v>
      </c>
      <c r="G188" t="s">
        <v>386</v>
      </c>
      <c r="H188">
        <f>INDEX(sheet2_counterparty_trades!E$2:E$1001, MATCH(A188, sheet2_counterparty_trades!G$2:G$1001, 0))</f>
        <v>515</v>
      </c>
      <c r="I188" t="str">
        <f t="shared" si="4"/>
        <v>Match</v>
      </c>
      <c r="J188">
        <f>INDEX(sheet2_counterparty_trades!F$2:F$1001, MATCH(A188, sheet2_counterparty_trades!G$2:G$1001, 0))</f>
        <v>368.36</v>
      </c>
      <c r="K188" t="str">
        <f t="shared" si="5"/>
        <v>Match</v>
      </c>
    </row>
    <row r="189" spans="1:11" x14ac:dyDescent="0.2">
      <c r="A189" t="s">
        <v>387</v>
      </c>
      <c r="B189" s="1">
        <v>45778</v>
      </c>
      <c r="C189" t="s">
        <v>12</v>
      </c>
      <c r="D189" t="s">
        <v>9</v>
      </c>
      <c r="E189">
        <v>869</v>
      </c>
      <c r="F189">
        <v>227.8</v>
      </c>
      <c r="G189" t="s">
        <v>388</v>
      </c>
      <c r="H189">
        <f>INDEX(sheet2_counterparty_trades!E$2:E$1001, MATCH(A189, sheet2_counterparty_trades!G$2:G$1001, 0))</f>
        <v>874</v>
      </c>
      <c r="I189" t="str">
        <f t="shared" si="4"/>
        <v>Mismatch</v>
      </c>
      <c r="J189">
        <f>INDEX(sheet2_counterparty_trades!F$2:F$1001, MATCH(A189, sheet2_counterparty_trades!G$2:G$1001, 0))</f>
        <v>222.8</v>
      </c>
      <c r="K189" t="str">
        <f t="shared" si="5"/>
        <v>Mismatch</v>
      </c>
    </row>
    <row r="190" spans="1:11" x14ac:dyDescent="0.2">
      <c r="A190" t="s">
        <v>389</v>
      </c>
      <c r="B190" s="1">
        <v>45807</v>
      </c>
      <c r="C190" t="s">
        <v>19</v>
      </c>
      <c r="D190" t="s">
        <v>9</v>
      </c>
      <c r="E190">
        <v>676</v>
      </c>
      <c r="F190">
        <v>328.63</v>
      </c>
      <c r="G190" t="s">
        <v>390</v>
      </c>
      <c r="H190">
        <f>INDEX(sheet2_counterparty_trades!E$2:E$1001, MATCH(A190, sheet2_counterparty_trades!G$2:G$1001, 0))</f>
        <v>676</v>
      </c>
      <c r="I190" t="str">
        <f t="shared" si="4"/>
        <v>Match</v>
      </c>
      <c r="J190">
        <f>INDEX(sheet2_counterparty_trades!F$2:F$1001, MATCH(A190, sheet2_counterparty_trades!G$2:G$1001, 0))</f>
        <v>328.63</v>
      </c>
      <c r="K190" t="str">
        <f t="shared" si="5"/>
        <v>Match</v>
      </c>
    </row>
    <row r="191" spans="1:11" x14ac:dyDescent="0.2">
      <c r="A191" t="s">
        <v>391</v>
      </c>
      <c r="B191" s="1">
        <v>45791</v>
      </c>
      <c r="C191" t="s">
        <v>8</v>
      </c>
      <c r="D191" t="s">
        <v>9</v>
      </c>
      <c r="E191">
        <v>926</v>
      </c>
      <c r="F191">
        <v>448.13</v>
      </c>
      <c r="G191" t="s">
        <v>392</v>
      </c>
      <c r="H191">
        <f>INDEX(sheet2_counterparty_trades!E$2:E$1001, MATCH(A191, sheet2_counterparty_trades!G$2:G$1001, 0))</f>
        <v>926</v>
      </c>
      <c r="I191" t="str">
        <f t="shared" si="4"/>
        <v>Match</v>
      </c>
      <c r="J191">
        <f>INDEX(sheet2_counterparty_trades!F$2:F$1001, MATCH(A191, sheet2_counterparty_trades!G$2:G$1001, 0))</f>
        <v>448.13</v>
      </c>
      <c r="K191" t="str">
        <f t="shared" si="5"/>
        <v>Match</v>
      </c>
    </row>
    <row r="192" spans="1:11" x14ac:dyDescent="0.2">
      <c r="A192" t="s">
        <v>393</v>
      </c>
      <c r="B192" s="1">
        <v>45805</v>
      </c>
      <c r="C192" t="s">
        <v>19</v>
      </c>
      <c r="D192" t="s">
        <v>9</v>
      </c>
      <c r="E192">
        <v>486</v>
      </c>
      <c r="F192">
        <v>187.81</v>
      </c>
      <c r="G192" t="s">
        <v>394</v>
      </c>
      <c r="H192">
        <f>INDEX(sheet2_counterparty_trades!E$2:E$1001, MATCH(A192, sheet2_counterparty_trades!G$2:G$1001, 0))</f>
        <v>486</v>
      </c>
      <c r="I192" t="str">
        <f t="shared" si="4"/>
        <v>Match</v>
      </c>
      <c r="J192">
        <f>INDEX(sheet2_counterparty_trades!F$2:F$1001, MATCH(A192, sheet2_counterparty_trades!G$2:G$1001, 0))</f>
        <v>187.81</v>
      </c>
      <c r="K192" t="str">
        <f t="shared" si="5"/>
        <v>Match</v>
      </c>
    </row>
    <row r="193" spans="1:11" x14ac:dyDescent="0.2">
      <c r="A193" t="s">
        <v>395</v>
      </c>
      <c r="B193" s="1">
        <v>45782</v>
      </c>
      <c r="C193" t="s">
        <v>16</v>
      </c>
      <c r="D193" t="s">
        <v>9</v>
      </c>
      <c r="E193">
        <v>60</v>
      </c>
      <c r="F193">
        <v>468.41</v>
      </c>
      <c r="G193" t="s">
        <v>396</v>
      </c>
      <c r="H193">
        <f>INDEX(sheet2_counterparty_trades!E$2:E$1001, MATCH(A193, sheet2_counterparty_trades!G$2:G$1001, 0))</f>
        <v>60</v>
      </c>
      <c r="I193" t="str">
        <f t="shared" si="4"/>
        <v>Match</v>
      </c>
      <c r="J193">
        <f>INDEX(sheet2_counterparty_trades!F$2:F$1001, MATCH(A193, sheet2_counterparty_trades!G$2:G$1001, 0))</f>
        <v>468.41</v>
      </c>
      <c r="K193" t="str">
        <f t="shared" si="5"/>
        <v>Match</v>
      </c>
    </row>
    <row r="194" spans="1:11" x14ac:dyDescent="0.2">
      <c r="A194" t="s">
        <v>397</v>
      </c>
      <c r="B194" s="1">
        <v>45784</v>
      </c>
      <c r="C194" t="s">
        <v>19</v>
      </c>
      <c r="D194" t="s">
        <v>13</v>
      </c>
      <c r="E194">
        <v>531</v>
      </c>
      <c r="F194">
        <v>106.09</v>
      </c>
      <c r="G194" t="s">
        <v>398</v>
      </c>
      <c r="H194">
        <f>INDEX(sheet2_counterparty_trades!E$2:E$1001, MATCH(A194, sheet2_counterparty_trades!G$2:G$1001, 0))</f>
        <v>531</v>
      </c>
      <c r="I194" t="str">
        <f t="shared" si="4"/>
        <v>Match</v>
      </c>
      <c r="J194">
        <f>INDEX(sheet2_counterparty_trades!F$2:F$1001, MATCH(A194, sheet2_counterparty_trades!G$2:G$1001, 0))</f>
        <v>106.09</v>
      </c>
      <c r="K194" t="str">
        <f t="shared" si="5"/>
        <v>Match</v>
      </c>
    </row>
    <row r="195" spans="1:11" x14ac:dyDescent="0.2">
      <c r="A195" t="s">
        <v>399</v>
      </c>
      <c r="B195" s="1">
        <v>45802</v>
      </c>
      <c r="C195" t="s">
        <v>16</v>
      </c>
      <c r="D195" t="s">
        <v>13</v>
      </c>
      <c r="E195">
        <v>89</v>
      </c>
      <c r="F195">
        <v>148.97999999999999</v>
      </c>
      <c r="G195" t="s">
        <v>400</v>
      </c>
      <c r="H195">
        <f>INDEX(sheet2_counterparty_trades!E$2:E$1001, MATCH(A195, sheet2_counterparty_trades!G$2:G$1001, 0))</f>
        <v>89</v>
      </c>
      <c r="I195" t="str">
        <f t="shared" ref="I195:I258" si="6">IF(E195=H195,"Match","Mismatch")</f>
        <v>Match</v>
      </c>
      <c r="J195">
        <f>INDEX(sheet2_counterparty_trades!F$2:F$1001, MATCH(A195, sheet2_counterparty_trades!G$2:G$1001, 0))</f>
        <v>148.97999999999999</v>
      </c>
      <c r="K195" t="str">
        <f t="shared" ref="K195:K258" si="7">IF(F195=J195, "Match", "Mismatch")</f>
        <v>Match</v>
      </c>
    </row>
    <row r="196" spans="1:11" x14ac:dyDescent="0.2">
      <c r="A196" t="s">
        <v>401</v>
      </c>
      <c r="B196" s="1">
        <v>45787</v>
      </c>
      <c r="C196" t="s">
        <v>12</v>
      </c>
      <c r="D196" t="s">
        <v>13</v>
      </c>
      <c r="E196">
        <v>607</v>
      </c>
      <c r="F196">
        <v>389.55</v>
      </c>
      <c r="G196" t="s">
        <v>402</v>
      </c>
      <c r="H196">
        <f>INDEX(sheet2_counterparty_trades!E$2:E$1001, MATCH(A196, sheet2_counterparty_trades!G$2:G$1001, 0))</f>
        <v>617</v>
      </c>
      <c r="I196" t="str">
        <f t="shared" si="6"/>
        <v>Mismatch</v>
      </c>
      <c r="J196">
        <f>INDEX(sheet2_counterparty_trades!F$2:F$1001, MATCH(A196, sheet2_counterparty_trades!G$2:G$1001, 0))</f>
        <v>387.55</v>
      </c>
      <c r="K196" t="str">
        <f t="shared" si="7"/>
        <v>Mismatch</v>
      </c>
    </row>
    <row r="197" spans="1:11" x14ac:dyDescent="0.2">
      <c r="A197" t="s">
        <v>403</v>
      </c>
      <c r="B197" s="1">
        <v>45805</v>
      </c>
      <c r="C197" t="s">
        <v>12</v>
      </c>
      <c r="D197" t="s">
        <v>9</v>
      </c>
      <c r="E197">
        <v>963</v>
      </c>
      <c r="F197">
        <v>452.86</v>
      </c>
      <c r="G197" t="s">
        <v>404</v>
      </c>
      <c r="H197">
        <f>INDEX(sheet2_counterparty_trades!E$2:E$1001, MATCH(A197, sheet2_counterparty_trades!G$2:G$1001, 0))</f>
        <v>963</v>
      </c>
      <c r="I197" t="str">
        <f t="shared" si="6"/>
        <v>Match</v>
      </c>
      <c r="J197">
        <f>INDEX(sheet2_counterparty_trades!F$2:F$1001, MATCH(A197, sheet2_counterparty_trades!G$2:G$1001, 0))</f>
        <v>452.86</v>
      </c>
      <c r="K197" t="str">
        <f t="shared" si="7"/>
        <v>Match</v>
      </c>
    </row>
    <row r="198" spans="1:11" x14ac:dyDescent="0.2">
      <c r="A198" t="s">
        <v>405</v>
      </c>
      <c r="B198" s="1">
        <v>45780</v>
      </c>
      <c r="C198" t="s">
        <v>16</v>
      </c>
      <c r="D198" t="s">
        <v>9</v>
      </c>
      <c r="E198">
        <v>365</v>
      </c>
      <c r="F198">
        <v>295.36</v>
      </c>
      <c r="G198" t="s">
        <v>406</v>
      </c>
      <c r="H198">
        <f>INDEX(sheet2_counterparty_trades!E$2:E$1001, MATCH(A198, sheet2_counterparty_trades!G$2:G$1001, 0))</f>
        <v>365</v>
      </c>
      <c r="I198" t="str">
        <f t="shared" si="6"/>
        <v>Match</v>
      </c>
      <c r="J198">
        <f>INDEX(sheet2_counterparty_trades!F$2:F$1001, MATCH(A198, sheet2_counterparty_trades!G$2:G$1001, 0))</f>
        <v>295.36</v>
      </c>
      <c r="K198" t="str">
        <f t="shared" si="7"/>
        <v>Match</v>
      </c>
    </row>
    <row r="199" spans="1:11" x14ac:dyDescent="0.2">
      <c r="A199" t="s">
        <v>407</v>
      </c>
      <c r="B199" s="1">
        <v>45791</v>
      </c>
      <c r="C199" t="s">
        <v>16</v>
      </c>
      <c r="D199" t="s">
        <v>9</v>
      </c>
      <c r="E199">
        <v>938</v>
      </c>
      <c r="F199">
        <v>138.55000000000001</v>
      </c>
      <c r="G199" t="s">
        <v>408</v>
      </c>
      <c r="H199">
        <f>INDEX(sheet2_counterparty_trades!E$2:E$1001, MATCH(A199, sheet2_counterparty_trades!G$2:G$1001, 0))</f>
        <v>938</v>
      </c>
      <c r="I199" t="str">
        <f t="shared" si="6"/>
        <v>Match</v>
      </c>
      <c r="J199">
        <f>INDEX(sheet2_counterparty_trades!F$2:F$1001, MATCH(A199, sheet2_counterparty_trades!G$2:G$1001, 0))</f>
        <v>138.55000000000001</v>
      </c>
      <c r="K199" t="str">
        <f t="shared" si="7"/>
        <v>Match</v>
      </c>
    </row>
    <row r="200" spans="1:11" x14ac:dyDescent="0.2">
      <c r="A200" t="s">
        <v>409</v>
      </c>
      <c r="B200" s="1">
        <v>45781</v>
      </c>
      <c r="C200" t="s">
        <v>12</v>
      </c>
      <c r="D200" t="s">
        <v>13</v>
      </c>
      <c r="E200">
        <v>475</v>
      </c>
      <c r="F200">
        <v>477.96</v>
      </c>
      <c r="G200" t="s">
        <v>410</v>
      </c>
      <c r="H200">
        <f>INDEX(sheet2_counterparty_trades!E$2:E$1001, MATCH(A200, sheet2_counterparty_trades!G$2:G$1001, 0))</f>
        <v>475</v>
      </c>
      <c r="I200" t="str">
        <f t="shared" si="6"/>
        <v>Match</v>
      </c>
      <c r="J200">
        <f>INDEX(sheet2_counterparty_trades!F$2:F$1001, MATCH(A200, sheet2_counterparty_trades!G$2:G$1001, 0))</f>
        <v>477.96</v>
      </c>
      <c r="K200" t="str">
        <f t="shared" si="7"/>
        <v>Match</v>
      </c>
    </row>
    <row r="201" spans="1:11" x14ac:dyDescent="0.2">
      <c r="A201" t="s">
        <v>411</v>
      </c>
      <c r="B201" s="1">
        <v>45786</v>
      </c>
      <c r="C201" t="s">
        <v>16</v>
      </c>
      <c r="D201" t="s">
        <v>9</v>
      </c>
      <c r="E201">
        <v>660</v>
      </c>
      <c r="F201">
        <v>483.51</v>
      </c>
      <c r="G201" t="s">
        <v>412</v>
      </c>
      <c r="H201">
        <f>INDEX(sheet2_counterparty_trades!E$2:E$1001, MATCH(A201, sheet2_counterparty_trades!G$2:G$1001, 0))</f>
        <v>670</v>
      </c>
      <c r="I201" t="str">
        <f t="shared" si="6"/>
        <v>Mismatch</v>
      </c>
      <c r="J201">
        <f>INDEX(sheet2_counterparty_trades!F$2:F$1001, MATCH(A201, sheet2_counterparty_trades!G$2:G$1001, 0))</f>
        <v>488.51</v>
      </c>
      <c r="K201" t="str">
        <f t="shared" si="7"/>
        <v>Mismatch</v>
      </c>
    </row>
    <row r="202" spans="1:11" x14ac:dyDescent="0.2">
      <c r="A202" t="s">
        <v>413</v>
      </c>
      <c r="B202" s="1">
        <v>45781</v>
      </c>
      <c r="C202" t="s">
        <v>19</v>
      </c>
      <c r="D202" t="s">
        <v>9</v>
      </c>
      <c r="E202">
        <v>153</v>
      </c>
      <c r="F202">
        <v>346.29</v>
      </c>
      <c r="G202" t="s">
        <v>414</v>
      </c>
      <c r="H202">
        <f>INDEX(sheet2_counterparty_trades!E$2:E$1001, MATCH(A202, sheet2_counterparty_trades!G$2:G$1001, 0))</f>
        <v>153</v>
      </c>
      <c r="I202" t="str">
        <f t="shared" si="6"/>
        <v>Match</v>
      </c>
      <c r="J202">
        <f>INDEX(sheet2_counterparty_trades!F$2:F$1001, MATCH(A202, sheet2_counterparty_trades!G$2:G$1001, 0))</f>
        <v>346.29</v>
      </c>
      <c r="K202" t="str">
        <f t="shared" si="7"/>
        <v>Match</v>
      </c>
    </row>
    <row r="203" spans="1:11" x14ac:dyDescent="0.2">
      <c r="A203" t="s">
        <v>415</v>
      </c>
      <c r="B203" s="1">
        <v>45787</v>
      </c>
      <c r="C203" t="s">
        <v>12</v>
      </c>
      <c r="D203" t="s">
        <v>9</v>
      </c>
      <c r="E203">
        <v>904</v>
      </c>
      <c r="F203">
        <v>360.26</v>
      </c>
      <c r="G203" t="s">
        <v>416</v>
      </c>
      <c r="H203">
        <f>INDEX(sheet2_counterparty_trades!E$2:E$1001, MATCH(A203, sheet2_counterparty_trades!G$2:G$1001, 0))</f>
        <v>904</v>
      </c>
      <c r="I203" t="str">
        <f t="shared" si="6"/>
        <v>Match</v>
      </c>
      <c r="J203">
        <f>INDEX(sheet2_counterparty_trades!F$2:F$1001, MATCH(A203, sheet2_counterparty_trades!G$2:G$1001, 0))</f>
        <v>360.26</v>
      </c>
      <c r="K203" t="str">
        <f t="shared" si="7"/>
        <v>Match</v>
      </c>
    </row>
    <row r="204" spans="1:11" x14ac:dyDescent="0.2">
      <c r="A204" t="s">
        <v>417</v>
      </c>
      <c r="B204" s="1">
        <v>45806</v>
      </c>
      <c r="C204" t="s">
        <v>16</v>
      </c>
      <c r="D204" t="s">
        <v>13</v>
      </c>
      <c r="E204">
        <v>183</v>
      </c>
      <c r="F204">
        <v>178.2</v>
      </c>
      <c r="G204" t="s">
        <v>418</v>
      </c>
      <c r="H204">
        <f>INDEX(sheet2_counterparty_trades!E$2:E$1001, MATCH(A204, sheet2_counterparty_trades!G$2:G$1001, 0))</f>
        <v>193</v>
      </c>
      <c r="I204" t="str">
        <f t="shared" si="6"/>
        <v>Mismatch</v>
      </c>
      <c r="J204">
        <f>INDEX(sheet2_counterparty_trades!F$2:F$1001, MATCH(A204, sheet2_counterparty_trades!G$2:G$1001, 0))</f>
        <v>176.2</v>
      </c>
      <c r="K204" t="str">
        <f t="shared" si="7"/>
        <v>Mismatch</v>
      </c>
    </row>
    <row r="205" spans="1:11" x14ac:dyDescent="0.2">
      <c r="A205" t="s">
        <v>419</v>
      </c>
      <c r="B205" s="1">
        <v>45804</v>
      </c>
      <c r="C205" t="s">
        <v>12</v>
      </c>
      <c r="D205" t="s">
        <v>13</v>
      </c>
      <c r="E205">
        <v>696</v>
      </c>
      <c r="F205">
        <v>219.07</v>
      </c>
      <c r="G205" t="s">
        <v>420</v>
      </c>
      <c r="H205">
        <f>INDEX(sheet2_counterparty_trades!E$2:E$1001, MATCH(A205, sheet2_counterparty_trades!G$2:G$1001, 0))</f>
        <v>696</v>
      </c>
      <c r="I205" t="str">
        <f t="shared" si="6"/>
        <v>Match</v>
      </c>
      <c r="J205">
        <f>INDEX(sheet2_counterparty_trades!F$2:F$1001, MATCH(A205, sheet2_counterparty_trades!G$2:G$1001, 0))</f>
        <v>219.07</v>
      </c>
      <c r="K205" t="str">
        <f t="shared" si="7"/>
        <v>Match</v>
      </c>
    </row>
    <row r="206" spans="1:11" x14ac:dyDescent="0.2">
      <c r="A206" t="s">
        <v>421</v>
      </c>
      <c r="B206" s="1">
        <v>45800</v>
      </c>
      <c r="C206" t="s">
        <v>16</v>
      </c>
      <c r="D206" t="s">
        <v>13</v>
      </c>
      <c r="E206">
        <v>620</v>
      </c>
      <c r="F206">
        <v>182.31</v>
      </c>
      <c r="G206" t="s">
        <v>422</v>
      </c>
      <c r="H206">
        <f>INDEX(sheet2_counterparty_trades!E$2:E$1001, MATCH(A206, sheet2_counterparty_trades!G$2:G$1001, 0))</f>
        <v>620</v>
      </c>
      <c r="I206" t="str">
        <f t="shared" si="6"/>
        <v>Match</v>
      </c>
      <c r="J206">
        <f>INDEX(sheet2_counterparty_trades!F$2:F$1001, MATCH(A206, sheet2_counterparty_trades!G$2:G$1001, 0))</f>
        <v>182.31</v>
      </c>
      <c r="K206" t="str">
        <f t="shared" si="7"/>
        <v>Match</v>
      </c>
    </row>
    <row r="207" spans="1:11" x14ac:dyDescent="0.2">
      <c r="A207" t="s">
        <v>423</v>
      </c>
      <c r="B207" s="1">
        <v>45784</v>
      </c>
      <c r="C207" t="s">
        <v>8</v>
      </c>
      <c r="D207" t="s">
        <v>9</v>
      </c>
      <c r="E207">
        <v>631</v>
      </c>
      <c r="F207">
        <v>491.03</v>
      </c>
      <c r="G207" t="s">
        <v>424</v>
      </c>
      <c r="H207">
        <f>INDEX(sheet2_counterparty_trades!E$2:E$1001, MATCH(A207, sheet2_counterparty_trades!G$2:G$1001, 0))</f>
        <v>626</v>
      </c>
      <c r="I207" t="str">
        <f t="shared" si="6"/>
        <v>Mismatch</v>
      </c>
      <c r="J207">
        <f>INDEX(sheet2_counterparty_trades!F$2:F$1001, MATCH(A207, sheet2_counterparty_trades!G$2:G$1001, 0))</f>
        <v>486.03</v>
      </c>
      <c r="K207" t="str">
        <f t="shared" si="7"/>
        <v>Mismatch</v>
      </c>
    </row>
    <row r="208" spans="1:11" x14ac:dyDescent="0.2">
      <c r="A208" t="s">
        <v>425</v>
      </c>
      <c r="B208" s="1">
        <v>45778</v>
      </c>
      <c r="C208" t="s">
        <v>19</v>
      </c>
      <c r="D208" t="s">
        <v>9</v>
      </c>
      <c r="E208">
        <v>617</v>
      </c>
      <c r="F208">
        <v>276.93</v>
      </c>
      <c r="G208" t="s">
        <v>426</v>
      </c>
      <c r="H208">
        <f>INDEX(sheet2_counterparty_trades!E$2:E$1001, MATCH(A208, sheet2_counterparty_trades!G$2:G$1001, 0))</f>
        <v>617</v>
      </c>
      <c r="I208" t="str">
        <f t="shared" si="6"/>
        <v>Match</v>
      </c>
      <c r="J208">
        <f>INDEX(sheet2_counterparty_trades!F$2:F$1001, MATCH(A208, sheet2_counterparty_trades!G$2:G$1001, 0))</f>
        <v>276.93</v>
      </c>
      <c r="K208" t="str">
        <f t="shared" si="7"/>
        <v>Match</v>
      </c>
    </row>
    <row r="209" spans="1:11" x14ac:dyDescent="0.2">
      <c r="A209" t="s">
        <v>427</v>
      </c>
      <c r="B209" s="1">
        <v>45788</v>
      </c>
      <c r="C209" t="s">
        <v>12</v>
      </c>
      <c r="D209" t="s">
        <v>9</v>
      </c>
      <c r="E209">
        <v>676</v>
      </c>
      <c r="F209">
        <v>246.27</v>
      </c>
      <c r="G209" t="s">
        <v>428</v>
      </c>
      <c r="H209">
        <f>INDEX(sheet2_counterparty_trades!E$2:E$1001, MATCH(A209, sheet2_counterparty_trades!G$2:G$1001, 0))</f>
        <v>671</v>
      </c>
      <c r="I209" t="str">
        <f t="shared" si="6"/>
        <v>Mismatch</v>
      </c>
      <c r="J209">
        <f>INDEX(sheet2_counterparty_trades!F$2:F$1001, MATCH(A209, sheet2_counterparty_trades!G$2:G$1001, 0))</f>
        <v>241.27</v>
      </c>
      <c r="K209" t="str">
        <f t="shared" si="7"/>
        <v>Mismatch</v>
      </c>
    </row>
    <row r="210" spans="1:11" x14ac:dyDescent="0.2">
      <c r="A210" t="s">
        <v>429</v>
      </c>
      <c r="B210" s="1">
        <v>45804</v>
      </c>
      <c r="C210" t="s">
        <v>12</v>
      </c>
      <c r="D210" t="s">
        <v>13</v>
      </c>
      <c r="E210">
        <v>77</v>
      </c>
      <c r="F210">
        <v>206.91</v>
      </c>
      <c r="G210" t="s">
        <v>430</v>
      </c>
      <c r="H210">
        <f>INDEX(sheet2_counterparty_trades!E$2:E$1001, MATCH(A210, sheet2_counterparty_trades!G$2:G$1001, 0))</f>
        <v>77</v>
      </c>
      <c r="I210" t="str">
        <f t="shared" si="6"/>
        <v>Match</v>
      </c>
      <c r="J210">
        <f>INDEX(sheet2_counterparty_trades!F$2:F$1001, MATCH(A210, sheet2_counterparty_trades!G$2:G$1001, 0))</f>
        <v>206.91</v>
      </c>
      <c r="K210" t="str">
        <f t="shared" si="7"/>
        <v>Match</v>
      </c>
    </row>
    <row r="211" spans="1:11" x14ac:dyDescent="0.2">
      <c r="A211" t="s">
        <v>431</v>
      </c>
      <c r="B211" s="1">
        <v>45778</v>
      </c>
      <c r="C211" t="s">
        <v>19</v>
      </c>
      <c r="D211" t="s">
        <v>9</v>
      </c>
      <c r="E211">
        <v>90</v>
      </c>
      <c r="F211">
        <v>215.13</v>
      </c>
      <c r="G211" t="s">
        <v>432</v>
      </c>
      <c r="H211">
        <f>INDEX(sheet2_counterparty_trades!E$2:E$1001, MATCH(A211, sheet2_counterparty_trades!G$2:G$1001, 0))</f>
        <v>90</v>
      </c>
      <c r="I211" t="str">
        <f t="shared" si="6"/>
        <v>Match</v>
      </c>
      <c r="J211">
        <f>INDEX(sheet2_counterparty_trades!F$2:F$1001, MATCH(A211, sheet2_counterparty_trades!G$2:G$1001, 0))</f>
        <v>215.13</v>
      </c>
      <c r="K211" t="str">
        <f t="shared" si="7"/>
        <v>Match</v>
      </c>
    </row>
    <row r="212" spans="1:11" x14ac:dyDescent="0.2">
      <c r="A212" t="s">
        <v>433</v>
      </c>
      <c r="B212" s="1">
        <v>45801</v>
      </c>
      <c r="C212" t="s">
        <v>12</v>
      </c>
      <c r="D212" t="s">
        <v>9</v>
      </c>
      <c r="E212">
        <v>968</v>
      </c>
      <c r="F212">
        <v>159.63999999999999</v>
      </c>
      <c r="G212" t="s">
        <v>434</v>
      </c>
      <c r="H212">
        <f>INDEX(sheet2_counterparty_trades!E$2:E$1001, MATCH(A212, sheet2_counterparty_trades!G$2:G$1001, 0))</f>
        <v>968</v>
      </c>
      <c r="I212" t="str">
        <f t="shared" si="6"/>
        <v>Match</v>
      </c>
      <c r="J212">
        <f>INDEX(sheet2_counterparty_trades!F$2:F$1001, MATCH(A212, sheet2_counterparty_trades!G$2:G$1001, 0))</f>
        <v>159.63999999999999</v>
      </c>
      <c r="K212" t="str">
        <f t="shared" si="7"/>
        <v>Match</v>
      </c>
    </row>
    <row r="213" spans="1:11" x14ac:dyDescent="0.2">
      <c r="A213" t="s">
        <v>435</v>
      </c>
      <c r="B213" s="1">
        <v>45789</v>
      </c>
      <c r="C213" t="s">
        <v>8</v>
      </c>
      <c r="D213" t="s">
        <v>13</v>
      </c>
      <c r="E213">
        <v>987</v>
      </c>
      <c r="F213">
        <v>472.51</v>
      </c>
      <c r="G213" t="s">
        <v>436</v>
      </c>
      <c r="H213">
        <f>INDEX(sheet2_counterparty_trades!E$2:E$1001, MATCH(A213, sheet2_counterparty_trades!G$2:G$1001, 0))</f>
        <v>987</v>
      </c>
      <c r="I213" t="str">
        <f t="shared" si="6"/>
        <v>Match</v>
      </c>
      <c r="J213">
        <f>INDEX(sheet2_counterparty_trades!F$2:F$1001, MATCH(A213, sheet2_counterparty_trades!G$2:G$1001, 0))</f>
        <v>472.51</v>
      </c>
      <c r="K213" t="str">
        <f t="shared" si="7"/>
        <v>Match</v>
      </c>
    </row>
    <row r="214" spans="1:11" x14ac:dyDescent="0.2">
      <c r="A214" t="s">
        <v>437</v>
      </c>
      <c r="B214" s="1">
        <v>45797</v>
      </c>
      <c r="C214" t="s">
        <v>19</v>
      </c>
      <c r="D214" t="s">
        <v>9</v>
      </c>
      <c r="E214">
        <v>17</v>
      </c>
      <c r="F214">
        <v>440.88</v>
      </c>
      <c r="G214" t="s">
        <v>438</v>
      </c>
      <c r="H214">
        <f>INDEX(sheet2_counterparty_trades!E$2:E$1001, MATCH(A214, sheet2_counterparty_trades!G$2:G$1001, 0))</f>
        <v>17</v>
      </c>
      <c r="I214" t="str">
        <f t="shared" si="6"/>
        <v>Match</v>
      </c>
      <c r="J214">
        <f>INDEX(sheet2_counterparty_trades!F$2:F$1001, MATCH(A214, sheet2_counterparty_trades!G$2:G$1001, 0))</f>
        <v>440.88</v>
      </c>
      <c r="K214" t="str">
        <f t="shared" si="7"/>
        <v>Match</v>
      </c>
    </row>
    <row r="215" spans="1:11" x14ac:dyDescent="0.2">
      <c r="A215" t="s">
        <v>439</v>
      </c>
      <c r="B215" s="1">
        <v>45780</v>
      </c>
      <c r="C215" t="s">
        <v>8</v>
      </c>
      <c r="D215" t="s">
        <v>13</v>
      </c>
      <c r="E215">
        <v>375</v>
      </c>
      <c r="F215">
        <v>106.03</v>
      </c>
      <c r="G215" t="s">
        <v>440</v>
      </c>
      <c r="H215">
        <f>INDEX(sheet2_counterparty_trades!E$2:E$1001, MATCH(A215, sheet2_counterparty_trades!G$2:G$1001, 0))</f>
        <v>375</v>
      </c>
      <c r="I215" t="str">
        <f t="shared" si="6"/>
        <v>Match</v>
      </c>
      <c r="J215">
        <f>INDEX(sheet2_counterparty_trades!F$2:F$1001, MATCH(A215, sheet2_counterparty_trades!G$2:G$1001, 0))</f>
        <v>106.03</v>
      </c>
      <c r="K215" t="str">
        <f t="shared" si="7"/>
        <v>Match</v>
      </c>
    </row>
    <row r="216" spans="1:11" x14ac:dyDescent="0.2">
      <c r="A216" t="s">
        <v>441</v>
      </c>
      <c r="B216" s="1">
        <v>45806</v>
      </c>
      <c r="C216" t="s">
        <v>19</v>
      </c>
      <c r="D216" t="s">
        <v>9</v>
      </c>
      <c r="E216">
        <v>63</v>
      </c>
      <c r="F216">
        <v>432.87</v>
      </c>
      <c r="G216" t="s">
        <v>442</v>
      </c>
      <c r="H216">
        <f>INDEX(sheet2_counterparty_trades!E$2:E$1001, MATCH(A216, sheet2_counterparty_trades!G$2:G$1001, 0))</f>
        <v>63</v>
      </c>
      <c r="I216" t="str">
        <f t="shared" si="6"/>
        <v>Match</v>
      </c>
      <c r="J216">
        <f>INDEX(sheet2_counterparty_trades!F$2:F$1001, MATCH(A216, sheet2_counterparty_trades!G$2:G$1001, 0))</f>
        <v>432.87</v>
      </c>
      <c r="K216" t="str">
        <f t="shared" si="7"/>
        <v>Match</v>
      </c>
    </row>
    <row r="217" spans="1:11" x14ac:dyDescent="0.2">
      <c r="A217" t="s">
        <v>443</v>
      </c>
      <c r="B217" s="1">
        <v>45785</v>
      </c>
      <c r="C217" t="s">
        <v>8</v>
      </c>
      <c r="D217" t="s">
        <v>9</v>
      </c>
      <c r="E217">
        <v>266</v>
      </c>
      <c r="F217">
        <v>217.96</v>
      </c>
      <c r="G217" t="s">
        <v>444</v>
      </c>
      <c r="H217">
        <f>INDEX(sheet2_counterparty_trades!E$2:E$1001, MATCH(A217, sheet2_counterparty_trades!G$2:G$1001, 0))</f>
        <v>266</v>
      </c>
      <c r="I217" t="str">
        <f t="shared" si="6"/>
        <v>Match</v>
      </c>
      <c r="J217">
        <f>INDEX(sheet2_counterparty_trades!F$2:F$1001, MATCH(A217, sheet2_counterparty_trades!G$2:G$1001, 0))</f>
        <v>217.96</v>
      </c>
      <c r="K217" t="str">
        <f t="shared" si="7"/>
        <v>Match</v>
      </c>
    </row>
    <row r="218" spans="1:11" x14ac:dyDescent="0.2">
      <c r="A218" t="s">
        <v>445</v>
      </c>
      <c r="B218" s="1">
        <v>45798</v>
      </c>
      <c r="C218" t="s">
        <v>16</v>
      </c>
      <c r="D218" t="s">
        <v>13</v>
      </c>
      <c r="E218">
        <v>266</v>
      </c>
      <c r="F218">
        <v>457.27</v>
      </c>
      <c r="G218" t="s">
        <v>446</v>
      </c>
      <c r="H218">
        <f>INDEX(sheet2_counterparty_trades!E$2:E$1001, MATCH(A218, sheet2_counterparty_trades!G$2:G$1001, 0))</f>
        <v>266</v>
      </c>
      <c r="I218" t="str">
        <f t="shared" si="6"/>
        <v>Match</v>
      </c>
      <c r="J218">
        <f>INDEX(sheet2_counterparty_trades!F$2:F$1001, MATCH(A218, sheet2_counterparty_trades!G$2:G$1001, 0))</f>
        <v>457.27</v>
      </c>
      <c r="K218" t="str">
        <f t="shared" si="7"/>
        <v>Match</v>
      </c>
    </row>
    <row r="219" spans="1:11" x14ac:dyDescent="0.2">
      <c r="A219" t="s">
        <v>447</v>
      </c>
      <c r="B219" s="1">
        <v>45781</v>
      </c>
      <c r="C219" t="s">
        <v>16</v>
      </c>
      <c r="D219" t="s">
        <v>13</v>
      </c>
      <c r="E219">
        <v>510</v>
      </c>
      <c r="F219">
        <v>272.64</v>
      </c>
      <c r="G219" t="s">
        <v>448</v>
      </c>
      <c r="H219">
        <f>INDEX(sheet2_counterparty_trades!E$2:E$1001, MATCH(A219, sheet2_counterparty_trades!G$2:G$1001, 0))</f>
        <v>510</v>
      </c>
      <c r="I219" t="str">
        <f t="shared" si="6"/>
        <v>Match</v>
      </c>
      <c r="J219">
        <f>INDEX(sheet2_counterparty_trades!F$2:F$1001, MATCH(A219, sheet2_counterparty_trades!G$2:G$1001, 0))</f>
        <v>272.64</v>
      </c>
      <c r="K219" t="str">
        <f t="shared" si="7"/>
        <v>Match</v>
      </c>
    </row>
    <row r="220" spans="1:11" x14ac:dyDescent="0.2">
      <c r="A220" t="s">
        <v>449</v>
      </c>
      <c r="B220" s="1">
        <v>45808</v>
      </c>
      <c r="C220" t="s">
        <v>19</v>
      </c>
      <c r="D220" t="s">
        <v>9</v>
      </c>
      <c r="E220">
        <v>138</v>
      </c>
      <c r="F220">
        <v>335.51</v>
      </c>
      <c r="G220" t="s">
        <v>450</v>
      </c>
      <c r="H220">
        <f>INDEX(sheet2_counterparty_trades!E$2:E$1001, MATCH(A220, sheet2_counterparty_trades!G$2:G$1001, 0))</f>
        <v>138</v>
      </c>
      <c r="I220" t="str">
        <f t="shared" si="6"/>
        <v>Match</v>
      </c>
      <c r="J220">
        <f>INDEX(sheet2_counterparty_trades!F$2:F$1001, MATCH(A220, sheet2_counterparty_trades!G$2:G$1001, 0))</f>
        <v>335.51</v>
      </c>
      <c r="K220" t="str">
        <f t="shared" si="7"/>
        <v>Match</v>
      </c>
    </row>
    <row r="221" spans="1:11" x14ac:dyDescent="0.2">
      <c r="A221" t="s">
        <v>451</v>
      </c>
      <c r="B221" s="1">
        <v>45804</v>
      </c>
      <c r="C221" t="s">
        <v>16</v>
      </c>
      <c r="D221" t="s">
        <v>9</v>
      </c>
      <c r="E221">
        <v>789</v>
      </c>
      <c r="F221">
        <v>181.6</v>
      </c>
      <c r="G221" t="s">
        <v>452</v>
      </c>
      <c r="H221">
        <f>INDEX(sheet2_counterparty_trades!E$2:E$1001, MATCH(A221, sheet2_counterparty_trades!G$2:G$1001, 0))</f>
        <v>789</v>
      </c>
      <c r="I221" t="str">
        <f t="shared" si="6"/>
        <v>Match</v>
      </c>
      <c r="J221">
        <f>INDEX(sheet2_counterparty_trades!F$2:F$1001, MATCH(A221, sheet2_counterparty_trades!G$2:G$1001, 0))</f>
        <v>181.6</v>
      </c>
      <c r="K221" t="str">
        <f t="shared" si="7"/>
        <v>Match</v>
      </c>
    </row>
    <row r="222" spans="1:11" x14ac:dyDescent="0.2">
      <c r="A222" t="s">
        <v>453</v>
      </c>
      <c r="B222" s="1">
        <v>45784</v>
      </c>
      <c r="C222" t="s">
        <v>19</v>
      </c>
      <c r="D222" t="s">
        <v>13</v>
      </c>
      <c r="E222">
        <v>592</v>
      </c>
      <c r="F222">
        <v>347.76</v>
      </c>
      <c r="G222" t="s">
        <v>454</v>
      </c>
      <c r="H222">
        <f>INDEX(sheet2_counterparty_trades!E$2:E$1001, MATCH(A222, sheet2_counterparty_trades!G$2:G$1001, 0))</f>
        <v>592</v>
      </c>
      <c r="I222" t="str">
        <f t="shared" si="6"/>
        <v>Match</v>
      </c>
      <c r="J222">
        <f>INDEX(sheet2_counterparty_trades!F$2:F$1001, MATCH(A222, sheet2_counterparty_trades!G$2:G$1001, 0))</f>
        <v>347.76</v>
      </c>
      <c r="K222" t="str">
        <f t="shared" si="7"/>
        <v>Match</v>
      </c>
    </row>
    <row r="223" spans="1:11" x14ac:dyDescent="0.2">
      <c r="A223" t="s">
        <v>455</v>
      </c>
      <c r="B223" s="1">
        <v>45792</v>
      </c>
      <c r="C223" t="s">
        <v>8</v>
      </c>
      <c r="D223" t="s">
        <v>13</v>
      </c>
      <c r="E223">
        <v>778</v>
      </c>
      <c r="F223">
        <v>436.24</v>
      </c>
      <c r="G223" t="s">
        <v>456</v>
      </c>
      <c r="H223">
        <f>INDEX(sheet2_counterparty_trades!E$2:E$1001, MATCH(A223, sheet2_counterparty_trades!G$2:G$1001, 0))</f>
        <v>778</v>
      </c>
      <c r="I223" t="str">
        <f t="shared" si="6"/>
        <v>Match</v>
      </c>
      <c r="J223">
        <f>INDEX(sheet2_counterparty_trades!F$2:F$1001, MATCH(A223, sheet2_counterparty_trades!G$2:G$1001, 0))</f>
        <v>436.24</v>
      </c>
      <c r="K223" t="str">
        <f t="shared" si="7"/>
        <v>Match</v>
      </c>
    </row>
    <row r="224" spans="1:11" x14ac:dyDescent="0.2">
      <c r="A224" t="s">
        <v>457</v>
      </c>
      <c r="B224" s="1">
        <v>45794</v>
      </c>
      <c r="C224" t="s">
        <v>8</v>
      </c>
      <c r="D224" t="s">
        <v>13</v>
      </c>
      <c r="E224">
        <v>276</v>
      </c>
      <c r="F224">
        <v>493.9</v>
      </c>
      <c r="G224" t="s">
        <v>458</v>
      </c>
      <c r="H224">
        <f>INDEX(sheet2_counterparty_trades!E$2:E$1001, MATCH(A224, sheet2_counterparty_trades!G$2:G$1001, 0))</f>
        <v>276</v>
      </c>
      <c r="I224" t="str">
        <f t="shared" si="6"/>
        <v>Match</v>
      </c>
      <c r="J224">
        <f>INDEX(sheet2_counterparty_trades!F$2:F$1001, MATCH(A224, sheet2_counterparty_trades!G$2:G$1001, 0))</f>
        <v>493.9</v>
      </c>
      <c r="K224" t="str">
        <f t="shared" si="7"/>
        <v>Match</v>
      </c>
    </row>
    <row r="225" spans="1:11" x14ac:dyDescent="0.2">
      <c r="A225" t="s">
        <v>459</v>
      </c>
      <c r="B225" s="1">
        <v>45800</v>
      </c>
      <c r="C225" t="s">
        <v>19</v>
      </c>
      <c r="D225" t="s">
        <v>9</v>
      </c>
      <c r="E225">
        <v>342</v>
      </c>
      <c r="F225">
        <v>374.25</v>
      </c>
      <c r="G225" t="s">
        <v>460</v>
      </c>
      <c r="H225">
        <f>INDEX(sheet2_counterparty_trades!E$2:E$1001, MATCH(A225, sheet2_counterparty_trades!G$2:G$1001, 0))</f>
        <v>337</v>
      </c>
      <c r="I225" t="str">
        <f t="shared" si="6"/>
        <v>Mismatch</v>
      </c>
      <c r="J225">
        <f>INDEX(sheet2_counterparty_trades!F$2:F$1001, MATCH(A225, sheet2_counterparty_trades!G$2:G$1001, 0))</f>
        <v>376.25</v>
      </c>
      <c r="K225" t="str">
        <f t="shared" si="7"/>
        <v>Mismatch</v>
      </c>
    </row>
    <row r="226" spans="1:11" x14ac:dyDescent="0.2">
      <c r="A226" t="s">
        <v>461</v>
      </c>
      <c r="B226" s="1">
        <v>45801</v>
      </c>
      <c r="C226" t="s">
        <v>8</v>
      </c>
      <c r="D226" t="s">
        <v>9</v>
      </c>
      <c r="E226">
        <v>197</v>
      </c>
      <c r="F226">
        <v>479.36</v>
      </c>
      <c r="G226" t="s">
        <v>462</v>
      </c>
      <c r="H226">
        <f>INDEX(sheet2_counterparty_trades!E$2:E$1001, MATCH(A226, sheet2_counterparty_trades!G$2:G$1001, 0))</f>
        <v>197</v>
      </c>
      <c r="I226" t="str">
        <f t="shared" si="6"/>
        <v>Match</v>
      </c>
      <c r="J226">
        <f>INDEX(sheet2_counterparty_trades!F$2:F$1001, MATCH(A226, sheet2_counterparty_trades!G$2:G$1001, 0))</f>
        <v>479.36</v>
      </c>
      <c r="K226" t="str">
        <f t="shared" si="7"/>
        <v>Match</v>
      </c>
    </row>
    <row r="227" spans="1:11" x14ac:dyDescent="0.2">
      <c r="A227" t="s">
        <v>463</v>
      </c>
      <c r="B227" s="1">
        <v>45788</v>
      </c>
      <c r="C227" t="s">
        <v>16</v>
      </c>
      <c r="D227" t="s">
        <v>13</v>
      </c>
      <c r="E227">
        <v>96</v>
      </c>
      <c r="F227">
        <v>411.94</v>
      </c>
      <c r="G227" t="s">
        <v>464</v>
      </c>
      <c r="H227">
        <f>INDEX(sheet2_counterparty_trades!E$2:E$1001, MATCH(A227, sheet2_counterparty_trades!G$2:G$1001, 0))</f>
        <v>96</v>
      </c>
      <c r="I227" t="str">
        <f t="shared" si="6"/>
        <v>Match</v>
      </c>
      <c r="J227">
        <f>INDEX(sheet2_counterparty_trades!F$2:F$1001, MATCH(A227, sheet2_counterparty_trades!G$2:G$1001, 0))</f>
        <v>411.94</v>
      </c>
      <c r="K227" t="str">
        <f t="shared" si="7"/>
        <v>Match</v>
      </c>
    </row>
    <row r="228" spans="1:11" x14ac:dyDescent="0.2">
      <c r="A228" t="s">
        <v>465</v>
      </c>
      <c r="B228" s="1">
        <v>45790</v>
      </c>
      <c r="C228" t="s">
        <v>16</v>
      </c>
      <c r="D228" t="s">
        <v>13</v>
      </c>
      <c r="E228">
        <v>545</v>
      </c>
      <c r="F228">
        <v>133.66</v>
      </c>
      <c r="G228" t="s">
        <v>466</v>
      </c>
      <c r="H228">
        <f>INDEX(sheet2_counterparty_trades!E$2:E$1001, MATCH(A228, sheet2_counterparty_trades!G$2:G$1001, 0))</f>
        <v>545</v>
      </c>
      <c r="I228" t="str">
        <f t="shared" si="6"/>
        <v>Match</v>
      </c>
      <c r="J228">
        <f>INDEX(sheet2_counterparty_trades!F$2:F$1001, MATCH(A228, sheet2_counterparty_trades!G$2:G$1001, 0))</f>
        <v>133.66</v>
      </c>
      <c r="K228" t="str">
        <f t="shared" si="7"/>
        <v>Match</v>
      </c>
    </row>
    <row r="229" spans="1:11" x14ac:dyDescent="0.2">
      <c r="A229" t="s">
        <v>467</v>
      </c>
      <c r="B229" s="1">
        <v>45804</v>
      </c>
      <c r="C229" t="s">
        <v>12</v>
      </c>
      <c r="D229" t="s">
        <v>9</v>
      </c>
      <c r="E229">
        <v>695</v>
      </c>
      <c r="F229">
        <v>116.34</v>
      </c>
      <c r="G229" t="s">
        <v>468</v>
      </c>
      <c r="H229">
        <f>INDEX(sheet2_counterparty_trades!E$2:E$1001, MATCH(A229, sheet2_counterparty_trades!G$2:G$1001, 0))</f>
        <v>695</v>
      </c>
      <c r="I229" t="str">
        <f t="shared" si="6"/>
        <v>Match</v>
      </c>
      <c r="J229">
        <f>INDEX(sheet2_counterparty_trades!F$2:F$1001, MATCH(A229, sheet2_counterparty_trades!G$2:G$1001, 0))</f>
        <v>116.34</v>
      </c>
      <c r="K229" t="str">
        <f t="shared" si="7"/>
        <v>Match</v>
      </c>
    </row>
    <row r="230" spans="1:11" x14ac:dyDescent="0.2">
      <c r="A230" t="s">
        <v>469</v>
      </c>
      <c r="B230" s="1">
        <v>45793</v>
      </c>
      <c r="C230" t="s">
        <v>8</v>
      </c>
      <c r="D230" t="s">
        <v>9</v>
      </c>
      <c r="E230">
        <v>744</v>
      </c>
      <c r="F230">
        <v>191.1</v>
      </c>
      <c r="G230" t="s">
        <v>470</v>
      </c>
      <c r="H230">
        <f>INDEX(sheet2_counterparty_trades!E$2:E$1001, MATCH(A230, sheet2_counterparty_trades!G$2:G$1001, 0))</f>
        <v>744</v>
      </c>
      <c r="I230" t="str">
        <f t="shared" si="6"/>
        <v>Match</v>
      </c>
      <c r="J230">
        <f>INDEX(sheet2_counterparty_trades!F$2:F$1001, MATCH(A230, sheet2_counterparty_trades!G$2:G$1001, 0))</f>
        <v>191.1</v>
      </c>
      <c r="K230" t="str">
        <f t="shared" si="7"/>
        <v>Match</v>
      </c>
    </row>
    <row r="231" spans="1:11" x14ac:dyDescent="0.2">
      <c r="A231" t="s">
        <v>471</v>
      </c>
      <c r="B231" s="1">
        <v>45798</v>
      </c>
      <c r="C231" t="s">
        <v>12</v>
      </c>
      <c r="D231" t="s">
        <v>13</v>
      </c>
      <c r="E231">
        <v>850</v>
      </c>
      <c r="F231">
        <v>304.33</v>
      </c>
      <c r="G231" t="s">
        <v>472</v>
      </c>
      <c r="H231">
        <f>INDEX(sheet2_counterparty_trades!E$2:E$1001, MATCH(A231, sheet2_counterparty_trades!G$2:G$1001, 0))</f>
        <v>850</v>
      </c>
      <c r="I231" t="str">
        <f t="shared" si="6"/>
        <v>Match</v>
      </c>
      <c r="J231">
        <f>INDEX(sheet2_counterparty_trades!F$2:F$1001, MATCH(A231, sheet2_counterparty_trades!G$2:G$1001, 0))</f>
        <v>304.33</v>
      </c>
      <c r="K231" t="str">
        <f t="shared" si="7"/>
        <v>Match</v>
      </c>
    </row>
    <row r="232" spans="1:11" x14ac:dyDescent="0.2">
      <c r="A232" t="s">
        <v>473</v>
      </c>
      <c r="B232" s="1">
        <v>45783</v>
      </c>
      <c r="C232" t="s">
        <v>16</v>
      </c>
      <c r="D232" t="s">
        <v>9</v>
      </c>
      <c r="E232">
        <v>613</v>
      </c>
      <c r="F232">
        <v>429.02</v>
      </c>
      <c r="G232" t="s">
        <v>474</v>
      </c>
      <c r="H232">
        <f>INDEX(sheet2_counterparty_trades!E$2:E$1001, MATCH(A232, sheet2_counterparty_trades!G$2:G$1001, 0))</f>
        <v>613</v>
      </c>
      <c r="I232" t="str">
        <f t="shared" si="6"/>
        <v>Match</v>
      </c>
      <c r="J232">
        <f>INDEX(sheet2_counterparty_trades!F$2:F$1001, MATCH(A232, sheet2_counterparty_trades!G$2:G$1001, 0))</f>
        <v>429.02</v>
      </c>
      <c r="K232" t="str">
        <f t="shared" si="7"/>
        <v>Match</v>
      </c>
    </row>
    <row r="233" spans="1:11" x14ac:dyDescent="0.2">
      <c r="A233" t="s">
        <v>475</v>
      </c>
      <c r="B233" s="1">
        <v>45789</v>
      </c>
      <c r="C233" t="s">
        <v>12</v>
      </c>
      <c r="D233" t="s">
        <v>13</v>
      </c>
      <c r="E233">
        <v>54</v>
      </c>
      <c r="F233">
        <v>367.99</v>
      </c>
      <c r="G233" t="s">
        <v>476</v>
      </c>
      <c r="H233">
        <f>INDEX(sheet2_counterparty_trades!E$2:E$1001, MATCH(A233, sheet2_counterparty_trades!G$2:G$1001, 0))</f>
        <v>54</v>
      </c>
      <c r="I233" t="str">
        <f t="shared" si="6"/>
        <v>Match</v>
      </c>
      <c r="J233">
        <f>INDEX(sheet2_counterparty_trades!F$2:F$1001, MATCH(A233, sheet2_counterparty_trades!G$2:G$1001, 0))</f>
        <v>367.99</v>
      </c>
      <c r="K233" t="str">
        <f t="shared" si="7"/>
        <v>Match</v>
      </c>
    </row>
    <row r="234" spans="1:11" x14ac:dyDescent="0.2">
      <c r="A234" t="s">
        <v>477</v>
      </c>
      <c r="B234" s="1">
        <v>45785</v>
      </c>
      <c r="C234" t="s">
        <v>19</v>
      </c>
      <c r="D234" t="s">
        <v>13</v>
      </c>
      <c r="E234">
        <v>804</v>
      </c>
      <c r="F234">
        <v>299.24</v>
      </c>
      <c r="G234" t="s">
        <v>478</v>
      </c>
      <c r="H234">
        <f>INDEX(sheet2_counterparty_trades!E$2:E$1001, MATCH(A234, sheet2_counterparty_trades!G$2:G$1001, 0))</f>
        <v>804</v>
      </c>
      <c r="I234" t="str">
        <f t="shared" si="6"/>
        <v>Match</v>
      </c>
      <c r="J234">
        <f>INDEX(sheet2_counterparty_trades!F$2:F$1001, MATCH(A234, sheet2_counterparty_trades!G$2:G$1001, 0))</f>
        <v>299.24</v>
      </c>
      <c r="K234" t="str">
        <f t="shared" si="7"/>
        <v>Match</v>
      </c>
    </row>
    <row r="235" spans="1:11" x14ac:dyDescent="0.2">
      <c r="A235" t="s">
        <v>479</v>
      </c>
      <c r="B235" s="1">
        <v>45799</v>
      </c>
      <c r="C235" t="s">
        <v>8</v>
      </c>
      <c r="D235" t="s">
        <v>13</v>
      </c>
      <c r="E235">
        <v>266</v>
      </c>
      <c r="F235">
        <v>422.34</v>
      </c>
      <c r="G235" t="s">
        <v>480</v>
      </c>
      <c r="H235">
        <f>INDEX(sheet2_counterparty_trades!E$2:E$1001, MATCH(A235, sheet2_counterparty_trades!G$2:G$1001, 0))</f>
        <v>261</v>
      </c>
      <c r="I235" t="str">
        <f t="shared" si="6"/>
        <v>Mismatch</v>
      </c>
      <c r="J235">
        <f>INDEX(sheet2_counterparty_trades!F$2:F$1001, MATCH(A235, sheet2_counterparty_trades!G$2:G$1001, 0))</f>
        <v>427.34</v>
      </c>
      <c r="K235" t="str">
        <f t="shared" si="7"/>
        <v>Mismatch</v>
      </c>
    </row>
    <row r="236" spans="1:11" x14ac:dyDescent="0.2">
      <c r="A236" t="s">
        <v>481</v>
      </c>
      <c r="B236" s="1">
        <v>45780</v>
      </c>
      <c r="C236" t="s">
        <v>19</v>
      </c>
      <c r="D236" t="s">
        <v>13</v>
      </c>
      <c r="E236">
        <v>851</v>
      </c>
      <c r="F236">
        <v>401.67</v>
      </c>
      <c r="G236" t="s">
        <v>482</v>
      </c>
      <c r="H236">
        <f>INDEX(sheet2_counterparty_trades!E$2:E$1001, MATCH(A236, sheet2_counterparty_trades!G$2:G$1001, 0))</f>
        <v>851</v>
      </c>
      <c r="I236" t="str">
        <f t="shared" si="6"/>
        <v>Match</v>
      </c>
      <c r="J236">
        <f>INDEX(sheet2_counterparty_trades!F$2:F$1001, MATCH(A236, sheet2_counterparty_trades!G$2:G$1001, 0))</f>
        <v>401.67</v>
      </c>
      <c r="K236" t="str">
        <f t="shared" si="7"/>
        <v>Match</v>
      </c>
    </row>
    <row r="237" spans="1:11" x14ac:dyDescent="0.2">
      <c r="A237" t="s">
        <v>483</v>
      </c>
      <c r="B237" s="1">
        <v>45802</v>
      </c>
      <c r="C237" t="s">
        <v>8</v>
      </c>
      <c r="D237" t="s">
        <v>9</v>
      </c>
      <c r="E237">
        <v>501</v>
      </c>
      <c r="F237">
        <v>201.85</v>
      </c>
      <c r="G237" t="s">
        <v>484</v>
      </c>
      <c r="H237">
        <f>INDEX(sheet2_counterparty_trades!E$2:E$1001, MATCH(A237, sheet2_counterparty_trades!G$2:G$1001, 0))</f>
        <v>501</v>
      </c>
      <c r="I237" t="str">
        <f t="shared" si="6"/>
        <v>Match</v>
      </c>
      <c r="J237">
        <f>INDEX(sheet2_counterparty_trades!F$2:F$1001, MATCH(A237, sheet2_counterparty_trades!G$2:G$1001, 0))</f>
        <v>201.85</v>
      </c>
      <c r="K237" t="str">
        <f t="shared" si="7"/>
        <v>Match</v>
      </c>
    </row>
    <row r="238" spans="1:11" x14ac:dyDescent="0.2">
      <c r="A238" t="s">
        <v>485</v>
      </c>
      <c r="B238" s="1">
        <v>45789</v>
      </c>
      <c r="C238" t="s">
        <v>8</v>
      </c>
      <c r="D238" t="s">
        <v>9</v>
      </c>
      <c r="E238">
        <v>791</v>
      </c>
      <c r="F238">
        <v>368.34</v>
      </c>
      <c r="G238" t="s">
        <v>486</v>
      </c>
      <c r="H238">
        <f>INDEX(sheet2_counterparty_trades!E$2:E$1001, MATCH(A238, sheet2_counterparty_trades!G$2:G$1001, 0))</f>
        <v>791</v>
      </c>
      <c r="I238" t="str">
        <f t="shared" si="6"/>
        <v>Match</v>
      </c>
      <c r="J238">
        <f>INDEX(sheet2_counterparty_trades!F$2:F$1001, MATCH(A238, sheet2_counterparty_trades!G$2:G$1001, 0))</f>
        <v>368.34</v>
      </c>
      <c r="K238" t="str">
        <f t="shared" si="7"/>
        <v>Match</v>
      </c>
    </row>
    <row r="239" spans="1:11" x14ac:dyDescent="0.2">
      <c r="A239" t="s">
        <v>487</v>
      </c>
      <c r="B239" s="1">
        <v>45784</v>
      </c>
      <c r="C239" t="s">
        <v>16</v>
      </c>
      <c r="D239" t="s">
        <v>13</v>
      </c>
      <c r="E239">
        <v>430</v>
      </c>
      <c r="F239">
        <v>398.83</v>
      </c>
      <c r="G239" t="s">
        <v>488</v>
      </c>
      <c r="H239">
        <f>INDEX(sheet2_counterparty_trades!E$2:E$1001, MATCH(A239, sheet2_counterparty_trades!G$2:G$1001, 0))</f>
        <v>440</v>
      </c>
      <c r="I239" t="str">
        <f t="shared" si="6"/>
        <v>Mismatch</v>
      </c>
      <c r="J239">
        <f>INDEX(sheet2_counterparty_trades!F$2:F$1001, MATCH(A239, sheet2_counterparty_trades!G$2:G$1001, 0))</f>
        <v>403.83</v>
      </c>
      <c r="K239" t="str">
        <f t="shared" si="7"/>
        <v>Mismatch</v>
      </c>
    </row>
    <row r="240" spans="1:11" x14ac:dyDescent="0.2">
      <c r="A240" t="s">
        <v>489</v>
      </c>
      <c r="B240" s="1">
        <v>45778</v>
      </c>
      <c r="C240" t="s">
        <v>12</v>
      </c>
      <c r="D240" t="s">
        <v>9</v>
      </c>
      <c r="E240">
        <v>303</v>
      </c>
      <c r="F240">
        <v>148.65</v>
      </c>
      <c r="G240" t="s">
        <v>490</v>
      </c>
      <c r="H240">
        <f>INDEX(sheet2_counterparty_trades!E$2:E$1001, MATCH(A240, sheet2_counterparty_trades!G$2:G$1001, 0))</f>
        <v>303</v>
      </c>
      <c r="I240" t="str">
        <f t="shared" si="6"/>
        <v>Match</v>
      </c>
      <c r="J240">
        <f>INDEX(sheet2_counterparty_trades!F$2:F$1001, MATCH(A240, sheet2_counterparty_trades!G$2:G$1001, 0))</f>
        <v>148.65</v>
      </c>
      <c r="K240" t="str">
        <f t="shared" si="7"/>
        <v>Match</v>
      </c>
    </row>
    <row r="241" spans="1:11" x14ac:dyDescent="0.2">
      <c r="A241" t="s">
        <v>491</v>
      </c>
      <c r="B241" s="1">
        <v>45796</v>
      </c>
      <c r="C241" t="s">
        <v>16</v>
      </c>
      <c r="D241" t="s">
        <v>9</v>
      </c>
      <c r="E241">
        <v>228</v>
      </c>
      <c r="F241">
        <v>448.71</v>
      </c>
      <c r="G241" t="s">
        <v>492</v>
      </c>
      <c r="H241">
        <f>INDEX(sheet2_counterparty_trades!E$2:E$1001, MATCH(A241, sheet2_counterparty_trades!G$2:G$1001, 0))</f>
        <v>228</v>
      </c>
      <c r="I241" t="str">
        <f t="shared" si="6"/>
        <v>Match</v>
      </c>
      <c r="J241">
        <f>INDEX(sheet2_counterparty_trades!F$2:F$1001, MATCH(A241, sheet2_counterparty_trades!G$2:G$1001, 0))</f>
        <v>448.71</v>
      </c>
      <c r="K241" t="str">
        <f t="shared" si="7"/>
        <v>Match</v>
      </c>
    </row>
    <row r="242" spans="1:11" x14ac:dyDescent="0.2">
      <c r="A242" t="s">
        <v>493</v>
      </c>
      <c r="B242" s="1">
        <v>45784</v>
      </c>
      <c r="C242" t="s">
        <v>16</v>
      </c>
      <c r="D242" t="s">
        <v>13</v>
      </c>
      <c r="E242">
        <v>928</v>
      </c>
      <c r="F242">
        <v>306.55</v>
      </c>
      <c r="G242" t="s">
        <v>494</v>
      </c>
      <c r="H242">
        <f>INDEX(sheet2_counterparty_trades!E$2:E$1001, MATCH(A242, sheet2_counterparty_trades!G$2:G$1001, 0))</f>
        <v>928</v>
      </c>
      <c r="I242" t="str">
        <f t="shared" si="6"/>
        <v>Match</v>
      </c>
      <c r="J242">
        <f>INDEX(sheet2_counterparty_trades!F$2:F$1001, MATCH(A242, sheet2_counterparty_trades!G$2:G$1001, 0))</f>
        <v>306.55</v>
      </c>
      <c r="K242" t="str">
        <f t="shared" si="7"/>
        <v>Match</v>
      </c>
    </row>
    <row r="243" spans="1:11" x14ac:dyDescent="0.2">
      <c r="A243" t="s">
        <v>495</v>
      </c>
      <c r="B243" s="1">
        <v>45806</v>
      </c>
      <c r="C243" t="s">
        <v>16</v>
      </c>
      <c r="D243" t="s">
        <v>9</v>
      </c>
      <c r="E243">
        <v>289</v>
      </c>
      <c r="F243">
        <v>387.73</v>
      </c>
      <c r="G243" t="s">
        <v>496</v>
      </c>
      <c r="H243">
        <f>INDEX(sheet2_counterparty_trades!E$2:E$1001, MATCH(A243, sheet2_counterparty_trades!G$2:G$1001, 0))</f>
        <v>289</v>
      </c>
      <c r="I243" t="str">
        <f t="shared" si="6"/>
        <v>Match</v>
      </c>
      <c r="J243">
        <f>INDEX(sheet2_counterparty_trades!F$2:F$1001, MATCH(A243, sheet2_counterparty_trades!G$2:G$1001, 0))</f>
        <v>387.73</v>
      </c>
      <c r="K243" t="str">
        <f t="shared" si="7"/>
        <v>Match</v>
      </c>
    </row>
    <row r="244" spans="1:11" x14ac:dyDescent="0.2">
      <c r="A244" t="s">
        <v>497</v>
      </c>
      <c r="B244" s="1">
        <v>45806</v>
      </c>
      <c r="C244" t="s">
        <v>12</v>
      </c>
      <c r="D244" t="s">
        <v>13</v>
      </c>
      <c r="E244">
        <v>751</v>
      </c>
      <c r="F244">
        <v>368.3</v>
      </c>
      <c r="G244" t="s">
        <v>498</v>
      </c>
      <c r="H244">
        <f>INDEX(sheet2_counterparty_trades!E$2:E$1001, MATCH(A244, sheet2_counterparty_trades!G$2:G$1001, 0))</f>
        <v>751</v>
      </c>
      <c r="I244" t="str">
        <f t="shared" si="6"/>
        <v>Match</v>
      </c>
      <c r="J244">
        <f>INDEX(sheet2_counterparty_trades!F$2:F$1001, MATCH(A244, sheet2_counterparty_trades!G$2:G$1001, 0))</f>
        <v>368.3</v>
      </c>
      <c r="K244" t="str">
        <f t="shared" si="7"/>
        <v>Match</v>
      </c>
    </row>
    <row r="245" spans="1:11" x14ac:dyDescent="0.2">
      <c r="A245" t="s">
        <v>499</v>
      </c>
      <c r="B245" s="1">
        <v>45783</v>
      </c>
      <c r="C245" t="s">
        <v>16</v>
      </c>
      <c r="D245" t="s">
        <v>13</v>
      </c>
      <c r="E245">
        <v>259</v>
      </c>
      <c r="F245">
        <v>143.99</v>
      </c>
      <c r="G245" t="s">
        <v>500</v>
      </c>
      <c r="H245">
        <f>INDEX(sheet2_counterparty_trades!E$2:E$1001, MATCH(A245, sheet2_counterparty_trades!G$2:G$1001, 0))</f>
        <v>259</v>
      </c>
      <c r="I245" t="str">
        <f t="shared" si="6"/>
        <v>Match</v>
      </c>
      <c r="J245">
        <f>INDEX(sheet2_counterparty_trades!F$2:F$1001, MATCH(A245, sheet2_counterparty_trades!G$2:G$1001, 0))</f>
        <v>143.99</v>
      </c>
      <c r="K245" t="str">
        <f t="shared" si="7"/>
        <v>Match</v>
      </c>
    </row>
    <row r="246" spans="1:11" x14ac:dyDescent="0.2">
      <c r="A246" t="s">
        <v>501</v>
      </c>
      <c r="B246" s="1">
        <v>45787</v>
      </c>
      <c r="C246" t="s">
        <v>8</v>
      </c>
      <c r="D246" t="s">
        <v>9</v>
      </c>
      <c r="E246">
        <v>62</v>
      </c>
      <c r="F246">
        <v>428.01</v>
      </c>
      <c r="G246" t="s">
        <v>502</v>
      </c>
      <c r="H246">
        <f>INDEX(sheet2_counterparty_trades!E$2:E$1001, MATCH(A246, sheet2_counterparty_trades!G$2:G$1001, 0))</f>
        <v>62</v>
      </c>
      <c r="I246" t="str">
        <f t="shared" si="6"/>
        <v>Match</v>
      </c>
      <c r="J246">
        <f>INDEX(sheet2_counterparty_trades!F$2:F$1001, MATCH(A246, sheet2_counterparty_trades!G$2:G$1001, 0))</f>
        <v>428.01</v>
      </c>
      <c r="K246" t="str">
        <f t="shared" si="7"/>
        <v>Match</v>
      </c>
    </row>
    <row r="247" spans="1:11" x14ac:dyDescent="0.2">
      <c r="A247" t="s">
        <v>503</v>
      </c>
      <c r="B247" s="1">
        <v>45793</v>
      </c>
      <c r="C247" t="s">
        <v>12</v>
      </c>
      <c r="D247" t="s">
        <v>13</v>
      </c>
      <c r="E247">
        <v>562</v>
      </c>
      <c r="F247">
        <v>367.39</v>
      </c>
      <c r="G247" t="s">
        <v>504</v>
      </c>
      <c r="H247">
        <f>INDEX(sheet2_counterparty_trades!E$2:E$1001, MATCH(A247, sheet2_counterparty_trades!G$2:G$1001, 0))</f>
        <v>562</v>
      </c>
      <c r="I247" t="str">
        <f t="shared" si="6"/>
        <v>Match</v>
      </c>
      <c r="J247">
        <f>INDEX(sheet2_counterparty_trades!F$2:F$1001, MATCH(A247, sheet2_counterparty_trades!G$2:G$1001, 0))</f>
        <v>367.39</v>
      </c>
      <c r="K247" t="str">
        <f t="shared" si="7"/>
        <v>Match</v>
      </c>
    </row>
    <row r="248" spans="1:11" x14ac:dyDescent="0.2">
      <c r="A248" t="s">
        <v>505</v>
      </c>
      <c r="B248" s="1">
        <v>45807</v>
      </c>
      <c r="C248" t="s">
        <v>16</v>
      </c>
      <c r="D248" t="s">
        <v>9</v>
      </c>
      <c r="E248">
        <v>434</v>
      </c>
      <c r="F248">
        <v>435.05</v>
      </c>
      <c r="G248" t="s">
        <v>506</v>
      </c>
      <c r="H248">
        <f>INDEX(sheet2_counterparty_trades!E$2:E$1001, MATCH(A248, sheet2_counterparty_trades!G$2:G$1001, 0))</f>
        <v>434</v>
      </c>
      <c r="I248" t="str">
        <f t="shared" si="6"/>
        <v>Match</v>
      </c>
      <c r="J248">
        <f>INDEX(sheet2_counterparty_trades!F$2:F$1001, MATCH(A248, sheet2_counterparty_trades!G$2:G$1001, 0))</f>
        <v>435.05</v>
      </c>
      <c r="K248" t="str">
        <f t="shared" si="7"/>
        <v>Match</v>
      </c>
    </row>
    <row r="249" spans="1:11" x14ac:dyDescent="0.2">
      <c r="A249" t="s">
        <v>507</v>
      </c>
      <c r="B249" s="1">
        <v>45798</v>
      </c>
      <c r="C249" t="s">
        <v>12</v>
      </c>
      <c r="D249" t="s">
        <v>9</v>
      </c>
      <c r="E249">
        <v>287</v>
      </c>
      <c r="F249">
        <v>211.56</v>
      </c>
      <c r="G249" t="s">
        <v>508</v>
      </c>
      <c r="H249">
        <f>INDEX(sheet2_counterparty_trades!E$2:E$1001, MATCH(A249, sheet2_counterparty_trades!G$2:G$1001, 0))</f>
        <v>287</v>
      </c>
      <c r="I249" t="str">
        <f t="shared" si="6"/>
        <v>Match</v>
      </c>
      <c r="J249">
        <f>INDEX(sheet2_counterparty_trades!F$2:F$1001, MATCH(A249, sheet2_counterparty_trades!G$2:G$1001, 0))</f>
        <v>211.56</v>
      </c>
      <c r="K249" t="str">
        <f t="shared" si="7"/>
        <v>Match</v>
      </c>
    </row>
    <row r="250" spans="1:11" x14ac:dyDescent="0.2">
      <c r="A250" t="s">
        <v>509</v>
      </c>
      <c r="B250" s="1">
        <v>45789</v>
      </c>
      <c r="C250" t="s">
        <v>19</v>
      </c>
      <c r="D250" t="s">
        <v>9</v>
      </c>
      <c r="E250">
        <v>522</v>
      </c>
      <c r="F250">
        <v>183.45</v>
      </c>
      <c r="G250" t="s">
        <v>510</v>
      </c>
      <c r="H250">
        <f>INDEX(sheet2_counterparty_trades!E$2:E$1001, MATCH(A250, sheet2_counterparty_trades!G$2:G$1001, 0))</f>
        <v>522</v>
      </c>
      <c r="I250" t="str">
        <f t="shared" si="6"/>
        <v>Match</v>
      </c>
      <c r="J250">
        <f>INDEX(sheet2_counterparty_trades!F$2:F$1001, MATCH(A250, sheet2_counterparty_trades!G$2:G$1001, 0))</f>
        <v>183.45</v>
      </c>
      <c r="K250" t="str">
        <f t="shared" si="7"/>
        <v>Match</v>
      </c>
    </row>
    <row r="251" spans="1:11" x14ac:dyDescent="0.2">
      <c r="A251" t="s">
        <v>511</v>
      </c>
      <c r="B251" s="1">
        <v>45803</v>
      </c>
      <c r="C251" t="s">
        <v>19</v>
      </c>
      <c r="D251" t="s">
        <v>9</v>
      </c>
      <c r="E251">
        <v>46</v>
      </c>
      <c r="F251">
        <v>486.05</v>
      </c>
      <c r="G251" t="s">
        <v>512</v>
      </c>
      <c r="H251">
        <f>INDEX(sheet2_counterparty_trades!E$2:E$1001, MATCH(A251, sheet2_counterparty_trades!G$2:G$1001, 0))</f>
        <v>46</v>
      </c>
      <c r="I251" t="str">
        <f t="shared" si="6"/>
        <v>Match</v>
      </c>
      <c r="J251">
        <f>INDEX(sheet2_counterparty_trades!F$2:F$1001, MATCH(A251, sheet2_counterparty_trades!G$2:G$1001, 0))</f>
        <v>486.05</v>
      </c>
      <c r="K251" t="str">
        <f t="shared" si="7"/>
        <v>Match</v>
      </c>
    </row>
    <row r="252" spans="1:11" x14ac:dyDescent="0.2">
      <c r="A252" t="s">
        <v>513</v>
      </c>
      <c r="B252" s="1">
        <v>45782</v>
      </c>
      <c r="C252" t="s">
        <v>8</v>
      </c>
      <c r="D252" t="s">
        <v>13</v>
      </c>
      <c r="E252">
        <v>615</v>
      </c>
      <c r="F252">
        <v>342.35</v>
      </c>
      <c r="G252" t="s">
        <v>514</v>
      </c>
      <c r="H252">
        <f>INDEX(sheet2_counterparty_trades!E$2:E$1001, MATCH(A252, sheet2_counterparty_trades!G$2:G$1001, 0))</f>
        <v>615</v>
      </c>
      <c r="I252" t="str">
        <f t="shared" si="6"/>
        <v>Match</v>
      </c>
      <c r="J252">
        <f>INDEX(sheet2_counterparty_trades!F$2:F$1001, MATCH(A252, sheet2_counterparty_trades!G$2:G$1001, 0))</f>
        <v>342.35</v>
      </c>
      <c r="K252" t="str">
        <f t="shared" si="7"/>
        <v>Match</v>
      </c>
    </row>
    <row r="253" spans="1:11" x14ac:dyDescent="0.2">
      <c r="A253" t="s">
        <v>515</v>
      </c>
      <c r="B253" s="1">
        <v>45807</v>
      </c>
      <c r="C253" t="s">
        <v>8</v>
      </c>
      <c r="D253" t="s">
        <v>13</v>
      </c>
      <c r="E253">
        <v>307</v>
      </c>
      <c r="F253">
        <v>186.27</v>
      </c>
      <c r="G253" t="s">
        <v>516</v>
      </c>
      <c r="H253">
        <f>INDEX(sheet2_counterparty_trades!E$2:E$1001, MATCH(A253, sheet2_counterparty_trades!G$2:G$1001, 0))</f>
        <v>307</v>
      </c>
      <c r="I253" t="str">
        <f t="shared" si="6"/>
        <v>Match</v>
      </c>
      <c r="J253">
        <f>INDEX(sheet2_counterparty_trades!F$2:F$1001, MATCH(A253, sheet2_counterparty_trades!G$2:G$1001, 0))</f>
        <v>186.27</v>
      </c>
      <c r="K253" t="str">
        <f t="shared" si="7"/>
        <v>Match</v>
      </c>
    </row>
    <row r="254" spans="1:11" x14ac:dyDescent="0.2">
      <c r="A254" t="s">
        <v>517</v>
      </c>
      <c r="B254" s="1">
        <v>45806</v>
      </c>
      <c r="C254" t="s">
        <v>8</v>
      </c>
      <c r="D254" t="s">
        <v>9</v>
      </c>
      <c r="E254">
        <v>871</v>
      </c>
      <c r="F254">
        <v>303.43</v>
      </c>
      <c r="G254" t="s">
        <v>518</v>
      </c>
      <c r="H254">
        <f>INDEX(sheet2_counterparty_trades!E$2:E$1001, MATCH(A254, sheet2_counterparty_trades!G$2:G$1001, 0))</f>
        <v>871</v>
      </c>
      <c r="I254" t="str">
        <f t="shared" si="6"/>
        <v>Match</v>
      </c>
      <c r="J254">
        <f>INDEX(sheet2_counterparty_trades!F$2:F$1001, MATCH(A254, sheet2_counterparty_trades!G$2:G$1001, 0))</f>
        <v>303.43</v>
      </c>
      <c r="K254" t="str">
        <f t="shared" si="7"/>
        <v>Match</v>
      </c>
    </row>
    <row r="255" spans="1:11" x14ac:dyDescent="0.2">
      <c r="A255" t="s">
        <v>519</v>
      </c>
      <c r="B255" s="1">
        <v>45798</v>
      </c>
      <c r="C255" t="s">
        <v>16</v>
      </c>
      <c r="D255" t="s">
        <v>9</v>
      </c>
      <c r="E255">
        <v>576</v>
      </c>
      <c r="F255">
        <v>438.77</v>
      </c>
      <c r="G255" t="s">
        <v>520</v>
      </c>
      <c r="H255">
        <f>INDEX(sheet2_counterparty_trades!E$2:E$1001, MATCH(A255, sheet2_counterparty_trades!G$2:G$1001, 0))</f>
        <v>586</v>
      </c>
      <c r="I255" t="str">
        <f t="shared" si="6"/>
        <v>Mismatch</v>
      </c>
      <c r="J255">
        <f>INDEX(sheet2_counterparty_trades!F$2:F$1001, MATCH(A255, sheet2_counterparty_trades!G$2:G$1001, 0))</f>
        <v>436.77</v>
      </c>
      <c r="K255" t="str">
        <f t="shared" si="7"/>
        <v>Mismatch</v>
      </c>
    </row>
    <row r="256" spans="1:11" x14ac:dyDescent="0.2">
      <c r="A256" t="s">
        <v>521</v>
      </c>
      <c r="B256" s="1">
        <v>45778</v>
      </c>
      <c r="C256" t="s">
        <v>8</v>
      </c>
      <c r="D256" t="s">
        <v>9</v>
      </c>
      <c r="E256">
        <v>48</v>
      </c>
      <c r="F256">
        <v>154.66999999999999</v>
      </c>
      <c r="G256" t="s">
        <v>522</v>
      </c>
      <c r="H256">
        <f>INDEX(sheet2_counterparty_trades!E$2:E$1001, MATCH(A256, sheet2_counterparty_trades!G$2:G$1001, 0))</f>
        <v>43</v>
      </c>
      <c r="I256" t="str">
        <f t="shared" si="6"/>
        <v>Mismatch</v>
      </c>
      <c r="J256">
        <f>INDEX(sheet2_counterparty_trades!F$2:F$1001, MATCH(A256, sheet2_counterparty_trades!G$2:G$1001, 0))</f>
        <v>156.66999999999999</v>
      </c>
      <c r="K256" t="str">
        <f t="shared" si="7"/>
        <v>Mismatch</v>
      </c>
    </row>
    <row r="257" spans="1:11" x14ac:dyDescent="0.2">
      <c r="A257" t="s">
        <v>523</v>
      </c>
      <c r="B257" s="1">
        <v>45786</v>
      </c>
      <c r="C257" t="s">
        <v>19</v>
      </c>
      <c r="D257" t="s">
        <v>9</v>
      </c>
      <c r="E257">
        <v>762</v>
      </c>
      <c r="F257">
        <v>386.76</v>
      </c>
      <c r="G257" t="s">
        <v>524</v>
      </c>
      <c r="H257">
        <f>INDEX(sheet2_counterparty_trades!E$2:E$1001, MATCH(A257, sheet2_counterparty_trades!G$2:G$1001, 0))</f>
        <v>772</v>
      </c>
      <c r="I257" t="str">
        <f t="shared" si="6"/>
        <v>Mismatch</v>
      </c>
      <c r="J257">
        <f>INDEX(sheet2_counterparty_trades!F$2:F$1001, MATCH(A257, sheet2_counterparty_trades!G$2:G$1001, 0))</f>
        <v>384.76</v>
      </c>
      <c r="K257" t="str">
        <f t="shared" si="7"/>
        <v>Mismatch</v>
      </c>
    </row>
    <row r="258" spans="1:11" x14ac:dyDescent="0.2">
      <c r="A258" t="s">
        <v>525</v>
      </c>
      <c r="B258" s="1">
        <v>45794</v>
      </c>
      <c r="C258" t="s">
        <v>8</v>
      </c>
      <c r="D258" t="s">
        <v>13</v>
      </c>
      <c r="E258">
        <v>390</v>
      </c>
      <c r="F258">
        <v>168.09</v>
      </c>
      <c r="G258" t="s">
        <v>526</v>
      </c>
      <c r="H258">
        <f>INDEX(sheet2_counterparty_trades!E$2:E$1001, MATCH(A258, sheet2_counterparty_trades!G$2:G$1001, 0))</f>
        <v>390</v>
      </c>
      <c r="I258" t="str">
        <f t="shared" si="6"/>
        <v>Match</v>
      </c>
      <c r="J258">
        <f>INDEX(sheet2_counterparty_trades!F$2:F$1001, MATCH(A258, sheet2_counterparty_trades!G$2:G$1001, 0))</f>
        <v>168.09</v>
      </c>
      <c r="K258" t="str">
        <f t="shared" si="7"/>
        <v>Match</v>
      </c>
    </row>
    <row r="259" spans="1:11" x14ac:dyDescent="0.2">
      <c r="A259" t="s">
        <v>527</v>
      </c>
      <c r="B259" s="1">
        <v>45799</v>
      </c>
      <c r="C259" t="s">
        <v>12</v>
      </c>
      <c r="D259" t="s">
        <v>13</v>
      </c>
      <c r="E259">
        <v>222</v>
      </c>
      <c r="F259">
        <v>377.1</v>
      </c>
      <c r="G259" t="s">
        <v>528</v>
      </c>
      <c r="H259">
        <f>INDEX(sheet2_counterparty_trades!E$2:E$1001, MATCH(A259, sheet2_counterparty_trades!G$2:G$1001, 0))</f>
        <v>222</v>
      </c>
      <c r="I259" t="str">
        <f t="shared" ref="I259:I322" si="8">IF(E259=H259,"Match","Mismatch")</f>
        <v>Match</v>
      </c>
      <c r="J259">
        <f>INDEX(sheet2_counterparty_trades!F$2:F$1001, MATCH(A259, sheet2_counterparty_trades!G$2:G$1001, 0))</f>
        <v>377.1</v>
      </c>
      <c r="K259" t="str">
        <f t="shared" ref="K259:K322" si="9">IF(F259=J259, "Match", "Mismatch")</f>
        <v>Match</v>
      </c>
    </row>
    <row r="260" spans="1:11" x14ac:dyDescent="0.2">
      <c r="A260" t="s">
        <v>529</v>
      </c>
      <c r="B260" s="1">
        <v>45805</v>
      </c>
      <c r="C260" t="s">
        <v>19</v>
      </c>
      <c r="D260" t="s">
        <v>9</v>
      </c>
      <c r="E260">
        <v>290</v>
      </c>
      <c r="F260">
        <v>337.42</v>
      </c>
      <c r="G260" t="s">
        <v>530</v>
      </c>
      <c r="H260">
        <f>INDEX(sheet2_counterparty_trades!E$2:E$1001, MATCH(A260, sheet2_counterparty_trades!G$2:G$1001, 0))</f>
        <v>290</v>
      </c>
      <c r="I260" t="str">
        <f t="shared" si="8"/>
        <v>Match</v>
      </c>
      <c r="J260">
        <f>INDEX(sheet2_counterparty_trades!F$2:F$1001, MATCH(A260, sheet2_counterparty_trades!G$2:G$1001, 0))</f>
        <v>337.42</v>
      </c>
      <c r="K260" t="str">
        <f t="shared" si="9"/>
        <v>Match</v>
      </c>
    </row>
    <row r="261" spans="1:11" x14ac:dyDescent="0.2">
      <c r="A261" t="s">
        <v>531</v>
      </c>
      <c r="B261" s="1">
        <v>45802</v>
      </c>
      <c r="C261" t="s">
        <v>16</v>
      </c>
      <c r="D261" t="s">
        <v>13</v>
      </c>
      <c r="E261">
        <v>911</v>
      </c>
      <c r="F261">
        <v>262.31</v>
      </c>
      <c r="G261" t="s">
        <v>532</v>
      </c>
      <c r="H261">
        <f>INDEX(sheet2_counterparty_trades!E$2:E$1001, MATCH(A261, sheet2_counterparty_trades!G$2:G$1001, 0))</f>
        <v>901</v>
      </c>
      <c r="I261" t="str">
        <f t="shared" si="8"/>
        <v>Mismatch</v>
      </c>
      <c r="J261">
        <f>INDEX(sheet2_counterparty_trades!F$2:F$1001, MATCH(A261, sheet2_counterparty_trades!G$2:G$1001, 0))</f>
        <v>257.31</v>
      </c>
      <c r="K261" t="str">
        <f t="shared" si="9"/>
        <v>Mismatch</v>
      </c>
    </row>
    <row r="262" spans="1:11" x14ac:dyDescent="0.2">
      <c r="A262" t="s">
        <v>533</v>
      </c>
      <c r="B262" s="1">
        <v>45778</v>
      </c>
      <c r="C262" t="s">
        <v>19</v>
      </c>
      <c r="D262" t="s">
        <v>9</v>
      </c>
      <c r="E262">
        <v>48</v>
      </c>
      <c r="F262">
        <v>435.97</v>
      </c>
      <c r="G262" t="s">
        <v>534</v>
      </c>
      <c r="H262">
        <f>INDEX(sheet2_counterparty_trades!E$2:E$1001, MATCH(A262, sheet2_counterparty_trades!G$2:G$1001, 0))</f>
        <v>48</v>
      </c>
      <c r="I262" t="str">
        <f t="shared" si="8"/>
        <v>Match</v>
      </c>
      <c r="J262">
        <f>INDEX(sheet2_counterparty_trades!F$2:F$1001, MATCH(A262, sheet2_counterparty_trades!G$2:G$1001, 0))</f>
        <v>435.97</v>
      </c>
      <c r="K262" t="str">
        <f t="shared" si="9"/>
        <v>Match</v>
      </c>
    </row>
    <row r="263" spans="1:11" x14ac:dyDescent="0.2">
      <c r="A263" t="s">
        <v>535</v>
      </c>
      <c r="B263" s="1">
        <v>45792</v>
      </c>
      <c r="C263" t="s">
        <v>19</v>
      </c>
      <c r="D263" t="s">
        <v>13</v>
      </c>
      <c r="E263">
        <v>624</v>
      </c>
      <c r="F263">
        <v>307.52</v>
      </c>
      <c r="G263" t="s">
        <v>536</v>
      </c>
      <c r="H263">
        <f>INDEX(sheet2_counterparty_trades!E$2:E$1001, MATCH(A263, sheet2_counterparty_trades!G$2:G$1001, 0))</f>
        <v>624</v>
      </c>
      <c r="I263" t="str">
        <f t="shared" si="8"/>
        <v>Match</v>
      </c>
      <c r="J263">
        <f>INDEX(sheet2_counterparty_trades!F$2:F$1001, MATCH(A263, sheet2_counterparty_trades!G$2:G$1001, 0))</f>
        <v>307.52</v>
      </c>
      <c r="K263" t="str">
        <f t="shared" si="9"/>
        <v>Match</v>
      </c>
    </row>
    <row r="264" spans="1:11" x14ac:dyDescent="0.2">
      <c r="A264" t="s">
        <v>537</v>
      </c>
      <c r="B264" s="1">
        <v>45803</v>
      </c>
      <c r="C264" t="s">
        <v>8</v>
      </c>
      <c r="D264" t="s">
        <v>13</v>
      </c>
      <c r="E264">
        <v>499</v>
      </c>
      <c r="F264">
        <v>120.11</v>
      </c>
      <c r="G264" t="s">
        <v>538</v>
      </c>
      <c r="H264">
        <f>INDEX(sheet2_counterparty_trades!E$2:E$1001, MATCH(A264, sheet2_counterparty_trades!G$2:G$1001, 0))</f>
        <v>499</v>
      </c>
      <c r="I264" t="str">
        <f t="shared" si="8"/>
        <v>Match</v>
      </c>
      <c r="J264">
        <f>INDEX(sheet2_counterparty_trades!F$2:F$1001, MATCH(A264, sheet2_counterparty_trades!G$2:G$1001, 0))</f>
        <v>120.11</v>
      </c>
      <c r="K264" t="str">
        <f t="shared" si="9"/>
        <v>Match</v>
      </c>
    </row>
    <row r="265" spans="1:11" x14ac:dyDescent="0.2">
      <c r="A265" t="s">
        <v>539</v>
      </c>
      <c r="B265" s="1">
        <v>45801</v>
      </c>
      <c r="C265" t="s">
        <v>8</v>
      </c>
      <c r="D265" t="s">
        <v>13</v>
      </c>
      <c r="E265">
        <v>938</v>
      </c>
      <c r="F265">
        <v>353.22</v>
      </c>
      <c r="G265" t="s">
        <v>540</v>
      </c>
      <c r="H265">
        <f>INDEX(sheet2_counterparty_trades!E$2:E$1001, MATCH(A265, sheet2_counterparty_trades!G$2:G$1001, 0))</f>
        <v>938</v>
      </c>
      <c r="I265" t="str">
        <f t="shared" si="8"/>
        <v>Match</v>
      </c>
      <c r="J265">
        <f>INDEX(sheet2_counterparty_trades!F$2:F$1001, MATCH(A265, sheet2_counterparty_trades!G$2:G$1001, 0))</f>
        <v>353.22</v>
      </c>
      <c r="K265" t="str">
        <f t="shared" si="9"/>
        <v>Match</v>
      </c>
    </row>
    <row r="266" spans="1:11" x14ac:dyDescent="0.2">
      <c r="A266" t="s">
        <v>541</v>
      </c>
      <c r="B266" s="1">
        <v>45797</v>
      </c>
      <c r="C266" t="s">
        <v>8</v>
      </c>
      <c r="D266" t="s">
        <v>9</v>
      </c>
      <c r="E266">
        <v>854</v>
      </c>
      <c r="F266">
        <v>152.46</v>
      </c>
      <c r="G266" t="s">
        <v>542</v>
      </c>
      <c r="H266">
        <f>INDEX(sheet2_counterparty_trades!E$2:E$1001, MATCH(A266, sheet2_counterparty_trades!G$2:G$1001, 0))</f>
        <v>854</v>
      </c>
      <c r="I266" t="str">
        <f t="shared" si="8"/>
        <v>Match</v>
      </c>
      <c r="J266">
        <f>INDEX(sheet2_counterparty_trades!F$2:F$1001, MATCH(A266, sheet2_counterparty_trades!G$2:G$1001, 0))</f>
        <v>152.46</v>
      </c>
      <c r="K266" t="str">
        <f t="shared" si="9"/>
        <v>Match</v>
      </c>
    </row>
    <row r="267" spans="1:11" x14ac:dyDescent="0.2">
      <c r="A267" t="s">
        <v>543</v>
      </c>
      <c r="B267" s="1">
        <v>45790</v>
      </c>
      <c r="C267" t="s">
        <v>19</v>
      </c>
      <c r="D267" t="s">
        <v>13</v>
      </c>
      <c r="E267">
        <v>920</v>
      </c>
      <c r="F267">
        <v>228.87</v>
      </c>
      <c r="G267" t="s">
        <v>544</v>
      </c>
      <c r="H267">
        <f>INDEX(sheet2_counterparty_trades!E$2:E$1001, MATCH(A267, sheet2_counterparty_trades!G$2:G$1001, 0))</f>
        <v>915</v>
      </c>
      <c r="I267" t="str">
        <f t="shared" si="8"/>
        <v>Mismatch</v>
      </c>
      <c r="J267">
        <f>INDEX(sheet2_counterparty_trades!F$2:F$1001, MATCH(A267, sheet2_counterparty_trades!G$2:G$1001, 0))</f>
        <v>233.87</v>
      </c>
      <c r="K267" t="str">
        <f t="shared" si="9"/>
        <v>Mismatch</v>
      </c>
    </row>
    <row r="268" spans="1:11" x14ac:dyDescent="0.2">
      <c r="A268" t="s">
        <v>545</v>
      </c>
      <c r="B268" s="1">
        <v>45787</v>
      </c>
      <c r="C268" t="s">
        <v>19</v>
      </c>
      <c r="D268" t="s">
        <v>13</v>
      </c>
      <c r="E268">
        <v>952</v>
      </c>
      <c r="F268">
        <v>373.66</v>
      </c>
      <c r="G268" t="s">
        <v>546</v>
      </c>
      <c r="H268">
        <f>INDEX(sheet2_counterparty_trades!E$2:E$1001, MATCH(A268, sheet2_counterparty_trades!G$2:G$1001, 0))</f>
        <v>952</v>
      </c>
      <c r="I268" t="str">
        <f t="shared" si="8"/>
        <v>Match</v>
      </c>
      <c r="J268">
        <f>INDEX(sheet2_counterparty_trades!F$2:F$1001, MATCH(A268, sheet2_counterparty_trades!G$2:G$1001, 0))</f>
        <v>373.66</v>
      </c>
      <c r="K268" t="str">
        <f t="shared" si="9"/>
        <v>Match</v>
      </c>
    </row>
    <row r="269" spans="1:11" x14ac:dyDescent="0.2">
      <c r="A269" t="s">
        <v>547</v>
      </c>
      <c r="B269" s="1">
        <v>45784</v>
      </c>
      <c r="C269" t="s">
        <v>12</v>
      </c>
      <c r="D269" t="s">
        <v>9</v>
      </c>
      <c r="E269">
        <v>951</v>
      </c>
      <c r="F269">
        <v>132.44</v>
      </c>
      <c r="G269" t="s">
        <v>548</v>
      </c>
      <c r="H269">
        <f>INDEX(sheet2_counterparty_trades!E$2:E$1001, MATCH(A269, sheet2_counterparty_trades!G$2:G$1001, 0))</f>
        <v>951</v>
      </c>
      <c r="I269" t="str">
        <f t="shared" si="8"/>
        <v>Match</v>
      </c>
      <c r="J269">
        <f>INDEX(sheet2_counterparty_trades!F$2:F$1001, MATCH(A269, sheet2_counterparty_trades!G$2:G$1001, 0))</f>
        <v>132.44</v>
      </c>
      <c r="K269" t="str">
        <f t="shared" si="9"/>
        <v>Match</v>
      </c>
    </row>
    <row r="270" spans="1:11" x14ac:dyDescent="0.2">
      <c r="A270" t="s">
        <v>549</v>
      </c>
      <c r="B270" s="1">
        <v>45785</v>
      </c>
      <c r="C270" t="s">
        <v>19</v>
      </c>
      <c r="D270" t="s">
        <v>13</v>
      </c>
      <c r="E270">
        <v>851</v>
      </c>
      <c r="F270">
        <v>354.28</v>
      </c>
      <c r="G270" t="s">
        <v>550</v>
      </c>
      <c r="H270">
        <f>INDEX(sheet2_counterparty_trades!E$2:E$1001, MATCH(A270, sheet2_counterparty_trades!G$2:G$1001, 0))</f>
        <v>851</v>
      </c>
      <c r="I270" t="str">
        <f t="shared" si="8"/>
        <v>Match</v>
      </c>
      <c r="J270">
        <f>INDEX(sheet2_counterparty_trades!F$2:F$1001, MATCH(A270, sheet2_counterparty_trades!G$2:G$1001, 0))</f>
        <v>354.28</v>
      </c>
      <c r="K270" t="str">
        <f t="shared" si="9"/>
        <v>Match</v>
      </c>
    </row>
    <row r="271" spans="1:11" x14ac:dyDescent="0.2">
      <c r="A271" t="s">
        <v>551</v>
      </c>
      <c r="B271" s="1">
        <v>45791</v>
      </c>
      <c r="C271" t="s">
        <v>12</v>
      </c>
      <c r="D271" t="s">
        <v>9</v>
      </c>
      <c r="E271">
        <v>968</v>
      </c>
      <c r="F271">
        <v>246.89</v>
      </c>
      <c r="G271" t="s">
        <v>552</v>
      </c>
      <c r="H271">
        <f>INDEX(sheet2_counterparty_trades!E$2:E$1001, MATCH(A271, sheet2_counterparty_trades!G$2:G$1001, 0))</f>
        <v>973</v>
      </c>
      <c r="I271" t="str">
        <f t="shared" si="8"/>
        <v>Mismatch</v>
      </c>
      <c r="J271">
        <f>INDEX(sheet2_counterparty_trades!F$2:F$1001, MATCH(A271, sheet2_counterparty_trades!G$2:G$1001, 0))</f>
        <v>241.89</v>
      </c>
      <c r="K271" t="str">
        <f t="shared" si="9"/>
        <v>Mismatch</v>
      </c>
    </row>
    <row r="272" spans="1:11" x14ac:dyDescent="0.2">
      <c r="A272" t="s">
        <v>553</v>
      </c>
      <c r="B272" s="1">
        <v>45799</v>
      </c>
      <c r="C272" t="s">
        <v>19</v>
      </c>
      <c r="D272" t="s">
        <v>13</v>
      </c>
      <c r="E272">
        <v>554</v>
      </c>
      <c r="F272">
        <v>155.01</v>
      </c>
      <c r="G272" t="s">
        <v>554</v>
      </c>
      <c r="H272">
        <f>INDEX(sheet2_counterparty_trades!E$2:E$1001, MATCH(A272, sheet2_counterparty_trades!G$2:G$1001, 0))</f>
        <v>554</v>
      </c>
      <c r="I272" t="str">
        <f t="shared" si="8"/>
        <v>Match</v>
      </c>
      <c r="J272">
        <f>INDEX(sheet2_counterparty_trades!F$2:F$1001, MATCH(A272, sheet2_counterparty_trades!G$2:G$1001, 0))</f>
        <v>155.01</v>
      </c>
      <c r="K272" t="str">
        <f t="shared" si="9"/>
        <v>Match</v>
      </c>
    </row>
    <row r="273" spans="1:11" x14ac:dyDescent="0.2">
      <c r="A273" t="s">
        <v>555</v>
      </c>
      <c r="B273" s="1">
        <v>45790</v>
      </c>
      <c r="C273" t="s">
        <v>16</v>
      </c>
      <c r="D273" t="s">
        <v>13</v>
      </c>
      <c r="E273">
        <v>484</v>
      </c>
      <c r="F273">
        <v>387.3</v>
      </c>
      <c r="G273" t="s">
        <v>556</v>
      </c>
      <c r="H273">
        <f>INDEX(sheet2_counterparty_trades!E$2:E$1001, MATCH(A273, sheet2_counterparty_trades!G$2:G$1001, 0))</f>
        <v>484</v>
      </c>
      <c r="I273" t="str">
        <f t="shared" si="8"/>
        <v>Match</v>
      </c>
      <c r="J273">
        <f>INDEX(sheet2_counterparty_trades!F$2:F$1001, MATCH(A273, sheet2_counterparty_trades!G$2:G$1001, 0))</f>
        <v>387.3</v>
      </c>
      <c r="K273" t="str">
        <f t="shared" si="9"/>
        <v>Match</v>
      </c>
    </row>
    <row r="274" spans="1:11" x14ac:dyDescent="0.2">
      <c r="A274" t="s">
        <v>557</v>
      </c>
      <c r="B274" s="1">
        <v>45803</v>
      </c>
      <c r="C274" t="s">
        <v>8</v>
      </c>
      <c r="D274" t="s">
        <v>9</v>
      </c>
      <c r="E274">
        <v>276</v>
      </c>
      <c r="F274">
        <v>150.29</v>
      </c>
      <c r="G274" t="s">
        <v>558</v>
      </c>
      <c r="H274">
        <f>INDEX(sheet2_counterparty_trades!E$2:E$1001, MATCH(A274, sheet2_counterparty_trades!G$2:G$1001, 0))</f>
        <v>276</v>
      </c>
      <c r="I274" t="str">
        <f t="shared" si="8"/>
        <v>Match</v>
      </c>
      <c r="J274">
        <f>INDEX(sheet2_counterparty_trades!F$2:F$1001, MATCH(A274, sheet2_counterparty_trades!G$2:G$1001, 0))</f>
        <v>150.29</v>
      </c>
      <c r="K274" t="str">
        <f t="shared" si="9"/>
        <v>Match</v>
      </c>
    </row>
    <row r="275" spans="1:11" x14ac:dyDescent="0.2">
      <c r="A275" t="s">
        <v>559</v>
      </c>
      <c r="B275" s="1">
        <v>45782</v>
      </c>
      <c r="C275" t="s">
        <v>12</v>
      </c>
      <c r="D275" t="s">
        <v>13</v>
      </c>
      <c r="E275">
        <v>661</v>
      </c>
      <c r="F275">
        <v>336.74</v>
      </c>
      <c r="G275" t="s">
        <v>560</v>
      </c>
      <c r="H275">
        <f>INDEX(sheet2_counterparty_trades!E$2:E$1001, MATCH(A275, sheet2_counterparty_trades!G$2:G$1001, 0))</f>
        <v>661</v>
      </c>
      <c r="I275" t="str">
        <f t="shared" si="8"/>
        <v>Match</v>
      </c>
      <c r="J275">
        <f>INDEX(sheet2_counterparty_trades!F$2:F$1001, MATCH(A275, sheet2_counterparty_trades!G$2:G$1001, 0))</f>
        <v>336.74</v>
      </c>
      <c r="K275" t="str">
        <f t="shared" si="9"/>
        <v>Match</v>
      </c>
    </row>
    <row r="276" spans="1:11" x14ac:dyDescent="0.2">
      <c r="A276" t="s">
        <v>561</v>
      </c>
      <c r="B276" s="1">
        <v>45790</v>
      </c>
      <c r="C276" t="s">
        <v>19</v>
      </c>
      <c r="D276" t="s">
        <v>13</v>
      </c>
      <c r="E276">
        <v>913</v>
      </c>
      <c r="F276">
        <v>353.77</v>
      </c>
      <c r="G276" t="s">
        <v>562</v>
      </c>
      <c r="H276">
        <f>INDEX(sheet2_counterparty_trades!E$2:E$1001, MATCH(A276, sheet2_counterparty_trades!G$2:G$1001, 0))</f>
        <v>913</v>
      </c>
      <c r="I276" t="str">
        <f t="shared" si="8"/>
        <v>Match</v>
      </c>
      <c r="J276">
        <f>INDEX(sheet2_counterparty_trades!F$2:F$1001, MATCH(A276, sheet2_counterparty_trades!G$2:G$1001, 0))</f>
        <v>353.77</v>
      </c>
      <c r="K276" t="str">
        <f t="shared" si="9"/>
        <v>Match</v>
      </c>
    </row>
    <row r="277" spans="1:11" x14ac:dyDescent="0.2">
      <c r="A277" t="s">
        <v>563</v>
      </c>
      <c r="B277" s="1">
        <v>45779</v>
      </c>
      <c r="C277" t="s">
        <v>12</v>
      </c>
      <c r="D277" t="s">
        <v>9</v>
      </c>
      <c r="E277">
        <v>434</v>
      </c>
      <c r="F277">
        <v>480.29</v>
      </c>
      <c r="G277" t="s">
        <v>564</v>
      </c>
      <c r="H277">
        <f>INDEX(sheet2_counterparty_trades!E$2:E$1001, MATCH(A277, sheet2_counterparty_trades!G$2:G$1001, 0))</f>
        <v>424</v>
      </c>
      <c r="I277" t="str">
        <f t="shared" si="8"/>
        <v>Mismatch</v>
      </c>
      <c r="J277">
        <f>INDEX(sheet2_counterparty_trades!F$2:F$1001, MATCH(A277, sheet2_counterparty_trades!G$2:G$1001, 0))</f>
        <v>478.29</v>
      </c>
      <c r="K277" t="str">
        <f t="shared" si="9"/>
        <v>Mismatch</v>
      </c>
    </row>
    <row r="278" spans="1:11" x14ac:dyDescent="0.2">
      <c r="A278" t="s">
        <v>565</v>
      </c>
      <c r="B278" s="1">
        <v>45786</v>
      </c>
      <c r="C278" t="s">
        <v>12</v>
      </c>
      <c r="D278" t="s">
        <v>13</v>
      </c>
      <c r="E278">
        <v>626</v>
      </c>
      <c r="F278">
        <v>333.68</v>
      </c>
      <c r="G278" t="s">
        <v>566</v>
      </c>
      <c r="H278">
        <f>INDEX(sheet2_counterparty_trades!E$2:E$1001, MATCH(A278, sheet2_counterparty_trades!G$2:G$1001, 0))</f>
        <v>626</v>
      </c>
      <c r="I278" t="str">
        <f t="shared" si="8"/>
        <v>Match</v>
      </c>
      <c r="J278">
        <f>INDEX(sheet2_counterparty_trades!F$2:F$1001, MATCH(A278, sheet2_counterparty_trades!G$2:G$1001, 0))</f>
        <v>333.68</v>
      </c>
      <c r="K278" t="str">
        <f t="shared" si="9"/>
        <v>Match</v>
      </c>
    </row>
    <row r="279" spans="1:11" x14ac:dyDescent="0.2">
      <c r="A279" t="s">
        <v>567</v>
      </c>
      <c r="B279" s="1">
        <v>45782</v>
      </c>
      <c r="C279" t="s">
        <v>8</v>
      </c>
      <c r="D279" t="s">
        <v>13</v>
      </c>
      <c r="E279">
        <v>883</v>
      </c>
      <c r="F279">
        <v>190.89</v>
      </c>
      <c r="G279" t="s">
        <v>568</v>
      </c>
      <c r="H279">
        <f>INDEX(sheet2_counterparty_trades!E$2:E$1001, MATCH(A279, sheet2_counterparty_trades!G$2:G$1001, 0))</f>
        <v>883</v>
      </c>
      <c r="I279" t="str">
        <f t="shared" si="8"/>
        <v>Match</v>
      </c>
      <c r="J279">
        <f>INDEX(sheet2_counterparty_trades!F$2:F$1001, MATCH(A279, sheet2_counterparty_trades!G$2:G$1001, 0))</f>
        <v>190.89</v>
      </c>
      <c r="K279" t="str">
        <f t="shared" si="9"/>
        <v>Match</v>
      </c>
    </row>
    <row r="280" spans="1:11" x14ac:dyDescent="0.2">
      <c r="A280" t="s">
        <v>569</v>
      </c>
      <c r="B280" s="1">
        <v>45794</v>
      </c>
      <c r="C280" t="s">
        <v>8</v>
      </c>
      <c r="D280" t="s">
        <v>9</v>
      </c>
      <c r="E280">
        <v>412</v>
      </c>
      <c r="F280">
        <v>384.79</v>
      </c>
      <c r="G280" t="s">
        <v>570</v>
      </c>
      <c r="H280">
        <f>INDEX(sheet2_counterparty_trades!E$2:E$1001, MATCH(A280, sheet2_counterparty_trades!G$2:G$1001, 0))</f>
        <v>412</v>
      </c>
      <c r="I280" t="str">
        <f t="shared" si="8"/>
        <v>Match</v>
      </c>
      <c r="J280">
        <f>INDEX(sheet2_counterparty_trades!F$2:F$1001, MATCH(A280, sheet2_counterparty_trades!G$2:G$1001, 0))</f>
        <v>384.79</v>
      </c>
      <c r="K280" t="str">
        <f t="shared" si="9"/>
        <v>Match</v>
      </c>
    </row>
    <row r="281" spans="1:11" x14ac:dyDescent="0.2">
      <c r="A281" t="s">
        <v>571</v>
      </c>
      <c r="B281" s="1">
        <v>45795</v>
      </c>
      <c r="C281" t="s">
        <v>12</v>
      </c>
      <c r="D281" t="s">
        <v>13</v>
      </c>
      <c r="E281">
        <v>118</v>
      </c>
      <c r="F281">
        <v>373.16</v>
      </c>
      <c r="G281" t="s">
        <v>572</v>
      </c>
      <c r="H281">
        <f>INDEX(sheet2_counterparty_trades!E$2:E$1001, MATCH(A281, sheet2_counterparty_trades!G$2:G$1001, 0))</f>
        <v>118</v>
      </c>
      <c r="I281" t="str">
        <f t="shared" si="8"/>
        <v>Match</v>
      </c>
      <c r="J281">
        <f>INDEX(sheet2_counterparty_trades!F$2:F$1001, MATCH(A281, sheet2_counterparty_trades!G$2:G$1001, 0))</f>
        <v>373.16</v>
      </c>
      <c r="K281" t="str">
        <f t="shared" si="9"/>
        <v>Match</v>
      </c>
    </row>
    <row r="282" spans="1:11" x14ac:dyDescent="0.2">
      <c r="A282" t="s">
        <v>573</v>
      </c>
      <c r="B282" s="1">
        <v>45791</v>
      </c>
      <c r="C282" t="s">
        <v>16</v>
      </c>
      <c r="D282" t="s">
        <v>13</v>
      </c>
      <c r="E282">
        <v>640</v>
      </c>
      <c r="F282">
        <v>130.08000000000001</v>
      </c>
      <c r="G282" t="s">
        <v>574</v>
      </c>
      <c r="H282">
        <f>INDEX(sheet2_counterparty_trades!E$2:E$1001, MATCH(A282, sheet2_counterparty_trades!G$2:G$1001, 0))</f>
        <v>645</v>
      </c>
      <c r="I282" t="str">
        <f t="shared" si="8"/>
        <v>Mismatch</v>
      </c>
      <c r="J282">
        <f>INDEX(sheet2_counterparty_trades!F$2:F$1001, MATCH(A282, sheet2_counterparty_trades!G$2:G$1001, 0))</f>
        <v>135.08000000000001</v>
      </c>
      <c r="K282" t="str">
        <f t="shared" si="9"/>
        <v>Mismatch</v>
      </c>
    </row>
    <row r="283" spans="1:11" x14ac:dyDescent="0.2">
      <c r="A283" t="s">
        <v>575</v>
      </c>
      <c r="B283" s="1">
        <v>45789</v>
      </c>
      <c r="C283" t="s">
        <v>19</v>
      </c>
      <c r="D283" t="s">
        <v>9</v>
      </c>
      <c r="E283">
        <v>651</v>
      </c>
      <c r="F283">
        <v>484.83</v>
      </c>
      <c r="G283" t="s">
        <v>576</v>
      </c>
      <c r="H283">
        <f>INDEX(sheet2_counterparty_trades!E$2:E$1001, MATCH(A283, sheet2_counterparty_trades!G$2:G$1001, 0))</f>
        <v>651</v>
      </c>
      <c r="I283" t="str">
        <f t="shared" si="8"/>
        <v>Match</v>
      </c>
      <c r="J283">
        <f>INDEX(sheet2_counterparty_trades!F$2:F$1001, MATCH(A283, sheet2_counterparty_trades!G$2:G$1001, 0))</f>
        <v>484.83</v>
      </c>
      <c r="K283" t="str">
        <f t="shared" si="9"/>
        <v>Match</v>
      </c>
    </row>
    <row r="284" spans="1:11" x14ac:dyDescent="0.2">
      <c r="A284" t="s">
        <v>577</v>
      </c>
      <c r="B284" s="1">
        <v>45785</v>
      </c>
      <c r="C284" t="s">
        <v>12</v>
      </c>
      <c r="D284" t="s">
        <v>9</v>
      </c>
      <c r="E284">
        <v>240</v>
      </c>
      <c r="F284">
        <v>364.21</v>
      </c>
      <c r="G284" t="s">
        <v>578</v>
      </c>
      <c r="H284">
        <f>INDEX(sheet2_counterparty_trades!E$2:E$1001, MATCH(A284, sheet2_counterparty_trades!G$2:G$1001, 0))</f>
        <v>240</v>
      </c>
      <c r="I284" t="str">
        <f t="shared" si="8"/>
        <v>Match</v>
      </c>
      <c r="J284">
        <f>INDEX(sheet2_counterparty_trades!F$2:F$1001, MATCH(A284, sheet2_counterparty_trades!G$2:G$1001, 0))</f>
        <v>364.21</v>
      </c>
      <c r="K284" t="str">
        <f t="shared" si="9"/>
        <v>Match</v>
      </c>
    </row>
    <row r="285" spans="1:11" x14ac:dyDescent="0.2">
      <c r="A285" t="s">
        <v>579</v>
      </c>
      <c r="B285" s="1">
        <v>45784</v>
      </c>
      <c r="C285" t="s">
        <v>8</v>
      </c>
      <c r="D285" t="s">
        <v>13</v>
      </c>
      <c r="E285">
        <v>384</v>
      </c>
      <c r="F285">
        <v>340.9</v>
      </c>
      <c r="G285" t="s">
        <v>580</v>
      </c>
      <c r="H285">
        <f>INDEX(sheet2_counterparty_trades!E$2:E$1001, MATCH(A285, sheet2_counterparty_trades!G$2:G$1001, 0))</f>
        <v>384</v>
      </c>
      <c r="I285" t="str">
        <f t="shared" si="8"/>
        <v>Match</v>
      </c>
      <c r="J285">
        <f>INDEX(sheet2_counterparty_trades!F$2:F$1001, MATCH(A285, sheet2_counterparty_trades!G$2:G$1001, 0))</f>
        <v>340.9</v>
      </c>
      <c r="K285" t="str">
        <f t="shared" si="9"/>
        <v>Match</v>
      </c>
    </row>
    <row r="286" spans="1:11" x14ac:dyDescent="0.2">
      <c r="A286" t="s">
        <v>581</v>
      </c>
      <c r="B286" s="1">
        <v>45786</v>
      </c>
      <c r="C286" t="s">
        <v>16</v>
      </c>
      <c r="D286" t="s">
        <v>13</v>
      </c>
      <c r="E286">
        <v>790</v>
      </c>
      <c r="F286">
        <v>392.02</v>
      </c>
      <c r="G286" t="s">
        <v>582</v>
      </c>
      <c r="H286">
        <f>INDEX(sheet2_counterparty_trades!E$2:E$1001, MATCH(A286, sheet2_counterparty_trades!G$2:G$1001, 0))</f>
        <v>790</v>
      </c>
      <c r="I286" t="str">
        <f t="shared" si="8"/>
        <v>Match</v>
      </c>
      <c r="J286">
        <f>INDEX(sheet2_counterparty_trades!F$2:F$1001, MATCH(A286, sheet2_counterparty_trades!G$2:G$1001, 0))</f>
        <v>392.02</v>
      </c>
      <c r="K286" t="str">
        <f t="shared" si="9"/>
        <v>Match</v>
      </c>
    </row>
    <row r="287" spans="1:11" x14ac:dyDescent="0.2">
      <c r="A287" t="s">
        <v>583</v>
      </c>
      <c r="B287" s="1">
        <v>45789</v>
      </c>
      <c r="C287" t="s">
        <v>12</v>
      </c>
      <c r="D287" t="s">
        <v>9</v>
      </c>
      <c r="E287">
        <v>781</v>
      </c>
      <c r="F287">
        <v>272.63</v>
      </c>
      <c r="G287" t="s">
        <v>584</v>
      </c>
      <c r="H287">
        <f>INDEX(sheet2_counterparty_trades!E$2:E$1001, MATCH(A287, sheet2_counterparty_trades!G$2:G$1001, 0))</f>
        <v>781</v>
      </c>
      <c r="I287" t="str">
        <f t="shared" si="8"/>
        <v>Match</v>
      </c>
      <c r="J287">
        <f>INDEX(sheet2_counterparty_trades!F$2:F$1001, MATCH(A287, sheet2_counterparty_trades!G$2:G$1001, 0))</f>
        <v>272.63</v>
      </c>
      <c r="K287" t="str">
        <f t="shared" si="9"/>
        <v>Match</v>
      </c>
    </row>
    <row r="288" spans="1:11" x14ac:dyDescent="0.2">
      <c r="A288" t="s">
        <v>585</v>
      </c>
      <c r="B288" s="1">
        <v>45781</v>
      </c>
      <c r="C288" t="s">
        <v>16</v>
      </c>
      <c r="D288" t="s">
        <v>9</v>
      </c>
      <c r="E288">
        <v>949</v>
      </c>
      <c r="F288">
        <v>417.2</v>
      </c>
      <c r="G288" t="s">
        <v>586</v>
      </c>
      <c r="H288">
        <f>INDEX(sheet2_counterparty_trades!E$2:E$1001, MATCH(A288, sheet2_counterparty_trades!G$2:G$1001, 0))</f>
        <v>949</v>
      </c>
      <c r="I288" t="str">
        <f t="shared" si="8"/>
        <v>Match</v>
      </c>
      <c r="J288">
        <f>INDEX(sheet2_counterparty_trades!F$2:F$1001, MATCH(A288, sheet2_counterparty_trades!G$2:G$1001, 0))</f>
        <v>417.2</v>
      </c>
      <c r="K288" t="str">
        <f t="shared" si="9"/>
        <v>Match</v>
      </c>
    </row>
    <row r="289" spans="1:11" x14ac:dyDescent="0.2">
      <c r="A289" t="s">
        <v>587</v>
      </c>
      <c r="B289" s="1">
        <v>45787</v>
      </c>
      <c r="C289" t="s">
        <v>12</v>
      </c>
      <c r="D289" t="s">
        <v>9</v>
      </c>
      <c r="E289">
        <v>245</v>
      </c>
      <c r="F289">
        <v>262.41000000000003</v>
      </c>
      <c r="G289" t="s">
        <v>588</v>
      </c>
      <c r="H289">
        <f>INDEX(sheet2_counterparty_trades!E$2:E$1001, MATCH(A289, sheet2_counterparty_trades!G$2:G$1001, 0))</f>
        <v>245</v>
      </c>
      <c r="I289" t="str">
        <f t="shared" si="8"/>
        <v>Match</v>
      </c>
      <c r="J289">
        <f>INDEX(sheet2_counterparty_trades!F$2:F$1001, MATCH(A289, sheet2_counterparty_trades!G$2:G$1001, 0))</f>
        <v>262.41000000000003</v>
      </c>
      <c r="K289" t="str">
        <f t="shared" si="9"/>
        <v>Match</v>
      </c>
    </row>
    <row r="290" spans="1:11" x14ac:dyDescent="0.2">
      <c r="A290" t="s">
        <v>589</v>
      </c>
      <c r="B290" s="1">
        <v>45802</v>
      </c>
      <c r="C290" t="s">
        <v>8</v>
      </c>
      <c r="D290" t="s">
        <v>13</v>
      </c>
      <c r="E290">
        <v>770</v>
      </c>
      <c r="F290">
        <v>144.83000000000001</v>
      </c>
      <c r="G290" t="s">
        <v>590</v>
      </c>
      <c r="H290">
        <f>INDEX(sheet2_counterparty_trades!E$2:E$1001, MATCH(A290, sheet2_counterparty_trades!G$2:G$1001, 0))</f>
        <v>770</v>
      </c>
      <c r="I290" t="str">
        <f t="shared" si="8"/>
        <v>Match</v>
      </c>
      <c r="J290">
        <f>INDEX(sheet2_counterparty_trades!F$2:F$1001, MATCH(A290, sheet2_counterparty_trades!G$2:G$1001, 0))</f>
        <v>144.83000000000001</v>
      </c>
      <c r="K290" t="str">
        <f t="shared" si="9"/>
        <v>Match</v>
      </c>
    </row>
    <row r="291" spans="1:11" x14ac:dyDescent="0.2">
      <c r="A291" t="s">
        <v>591</v>
      </c>
      <c r="B291" s="1">
        <v>45794</v>
      </c>
      <c r="C291" t="s">
        <v>12</v>
      </c>
      <c r="D291" t="s">
        <v>9</v>
      </c>
      <c r="E291">
        <v>555</v>
      </c>
      <c r="F291">
        <v>350.67</v>
      </c>
      <c r="G291" t="s">
        <v>592</v>
      </c>
      <c r="H291">
        <f>INDEX(sheet2_counterparty_trades!E$2:E$1001, MATCH(A291, sheet2_counterparty_trades!G$2:G$1001, 0))</f>
        <v>555</v>
      </c>
      <c r="I291" t="str">
        <f t="shared" si="8"/>
        <v>Match</v>
      </c>
      <c r="J291">
        <f>INDEX(sheet2_counterparty_trades!F$2:F$1001, MATCH(A291, sheet2_counterparty_trades!G$2:G$1001, 0))</f>
        <v>350.67</v>
      </c>
      <c r="K291" t="str">
        <f t="shared" si="9"/>
        <v>Match</v>
      </c>
    </row>
    <row r="292" spans="1:11" x14ac:dyDescent="0.2">
      <c r="A292" t="s">
        <v>593</v>
      </c>
      <c r="B292" s="1">
        <v>45801</v>
      </c>
      <c r="C292" t="s">
        <v>12</v>
      </c>
      <c r="D292" t="s">
        <v>13</v>
      </c>
      <c r="E292">
        <v>892</v>
      </c>
      <c r="F292">
        <v>407.93</v>
      </c>
      <c r="G292" t="s">
        <v>594</v>
      </c>
      <c r="H292">
        <f>INDEX(sheet2_counterparty_trades!E$2:E$1001, MATCH(A292, sheet2_counterparty_trades!G$2:G$1001, 0))</f>
        <v>892</v>
      </c>
      <c r="I292" t="str">
        <f t="shared" si="8"/>
        <v>Match</v>
      </c>
      <c r="J292">
        <f>INDEX(sheet2_counterparty_trades!F$2:F$1001, MATCH(A292, sheet2_counterparty_trades!G$2:G$1001, 0))</f>
        <v>407.93</v>
      </c>
      <c r="K292" t="str">
        <f t="shared" si="9"/>
        <v>Match</v>
      </c>
    </row>
    <row r="293" spans="1:11" x14ac:dyDescent="0.2">
      <c r="A293" t="s">
        <v>595</v>
      </c>
      <c r="B293" s="1">
        <v>45805</v>
      </c>
      <c r="C293" t="s">
        <v>19</v>
      </c>
      <c r="D293" t="s">
        <v>9</v>
      </c>
      <c r="E293">
        <v>961</v>
      </c>
      <c r="F293">
        <v>325.45</v>
      </c>
      <c r="G293" t="s">
        <v>596</v>
      </c>
      <c r="H293">
        <f>INDEX(sheet2_counterparty_trades!E$2:E$1001, MATCH(A293, sheet2_counterparty_trades!G$2:G$1001, 0))</f>
        <v>961</v>
      </c>
      <c r="I293" t="str">
        <f t="shared" si="8"/>
        <v>Match</v>
      </c>
      <c r="J293">
        <f>INDEX(sheet2_counterparty_trades!F$2:F$1001, MATCH(A293, sheet2_counterparty_trades!G$2:G$1001, 0))</f>
        <v>325.45</v>
      </c>
      <c r="K293" t="str">
        <f t="shared" si="9"/>
        <v>Match</v>
      </c>
    </row>
    <row r="294" spans="1:11" x14ac:dyDescent="0.2">
      <c r="A294" t="s">
        <v>597</v>
      </c>
      <c r="B294" s="1">
        <v>45796</v>
      </c>
      <c r="C294" t="s">
        <v>8</v>
      </c>
      <c r="D294" t="s">
        <v>13</v>
      </c>
      <c r="E294">
        <v>428</v>
      </c>
      <c r="F294">
        <v>412.54</v>
      </c>
      <c r="G294" t="s">
        <v>598</v>
      </c>
      <c r="H294">
        <f>INDEX(sheet2_counterparty_trades!E$2:E$1001, MATCH(A294, sheet2_counterparty_trades!G$2:G$1001, 0))</f>
        <v>428</v>
      </c>
      <c r="I294" t="str">
        <f t="shared" si="8"/>
        <v>Match</v>
      </c>
      <c r="J294">
        <f>INDEX(sheet2_counterparty_trades!F$2:F$1001, MATCH(A294, sheet2_counterparty_trades!G$2:G$1001, 0))</f>
        <v>412.54</v>
      </c>
      <c r="K294" t="str">
        <f t="shared" si="9"/>
        <v>Match</v>
      </c>
    </row>
    <row r="295" spans="1:11" x14ac:dyDescent="0.2">
      <c r="A295" t="s">
        <v>599</v>
      </c>
      <c r="B295" s="1">
        <v>45781</v>
      </c>
      <c r="C295" t="s">
        <v>12</v>
      </c>
      <c r="D295" t="s">
        <v>9</v>
      </c>
      <c r="E295">
        <v>877</v>
      </c>
      <c r="F295">
        <v>465.24</v>
      </c>
      <c r="G295" t="s">
        <v>600</v>
      </c>
      <c r="H295">
        <f>INDEX(sheet2_counterparty_trades!E$2:E$1001, MATCH(A295, sheet2_counterparty_trades!G$2:G$1001, 0))</f>
        <v>877</v>
      </c>
      <c r="I295" t="str">
        <f t="shared" si="8"/>
        <v>Match</v>
      </c>
      <c r="J295">
        <f>INDEX(sheet2_counterparty_trades!F$2:F$1001, MATCH(A295, sheet2_counterparty_trades!G$2:G$1001, 0))</f>
        <v>465.24</v>
      </c>
      <c r="K295" t="str">
        <f t="shared" si="9"/>
        <v>Match</v>
      </c>
    </row>
    <row r="296" spans="1:11" x14ac:dyDescent="0.2">
      <c r="A296" t="s">
        <v>601</v>
      </c>
      <c r="B296" s="1">
        <v>45792</v>
      </c>
      <c r="C296" t="s">
        <v>12</v>
      </c>
      <c r="D296" t="s">
        <v>13</v>
      </c>
      <c r="E296">
        <v>793</v>
      </c>
      <c r="F296">
        <v>408.42</v>
      </c>
      <c r="G296" t="s">
        <v>602</v>
      </c>
      <c r="H296">
        <f>INDEX(sheet2_counterparty_trades!E$2:E$1001, MATCH(A296, sheet2_counterparty_trades!G$2:G$1001, 0))</f>
        <v>793</v>
      </c>
      <c r="I296" t="str">
        <f t="shared" si="8"/>
        <v>Match</v>
      </c>
      <c r="J296">
        <f>INDEX(sheet2_counterparty_trades!F$2:F$1001, MATCH(A296, sheet2_counterparty_trades!G$2:G$1001, 0))</f>
        <v>408.42</v>
      </c>
      <c r="K296" t="str">
        <f t="shared" si="9"/>
        <v>Match</v>
      </c>
    </row>
    <row r="297" spans="1:11" x14ac:dyDescent="0.2">
      <c r="A297" t="s">
        <v>603</v>
      </c>
      <c r="B297" s="1">
        <v>45792</v>
      </c>
      <c r="C297" t="s">
        <v>8</v>
      </c>
      <c r="D297" t="s">
        <v>13</v>
      </c>
      <c r="E297">
        <v>543</v>
      </c>
      <c r="F297">
        <v>409.9</v>
      </c>
      <c r="G297" t="s">
        <v>604</v>
      </c>
      <c r="H297">
        <f>INDEX(sheet2_counterparty_trades!E$2:E$1001, MATCH(A297, sheet2_counterparty_trades!G$2:G$1001, 0))</f>
        <v>543</v>
      </c>
      <c r="I297" t="str">
        <f t="shared" si="8"/>
        <v>Match</v>
      </c>
      <c r="J297">
        <f>INDEX(sheet2_counterparty_trades!F$2:F$1001, MATCH(A297, sheet2_counterparty_trades!G$2:G$1001, 0))</f>
        <v>409.9</v>
      </c>
      <c r="K297" t="str">
        <f t="shared" si="9"/>
        <v>Match</v>
      </c>
    </row>
    <row r="298" spans="1:11" x14ac:dyDescent="0.2">
      <c r="A298" t="s">
        <v>605</v>
      </c>
      <c r="B298" s="1">
        <v>45797</v>
      </c>
      <c r="C298" t="s">
        <v>8</v>
      </c>
      <c r="D298" t="s">
        <v>9</v>
      </c>
      <c r="E298">
        <v>586</v>
      </c>
      <c r="F298">
        <v>304.41000000000003</v>
      </c>
      <c r="G298" t="s">
        <v>606</v>
      </c>
      <c r="H298">
        <f>INDEX(sheet2_counterparty_trades!E$2:E$1001, MATCH(A298, sheet2_counterparty_trades!G$2:G$1001, 0))</f>
        <v>591</v>
      </c>
      <c r="I298" t="str">
        <f t="shared" si="8"/>
        <v>Mismatch</v>
      </c>
      <c r="J298">
        <f>INDEX(sheet2_counterparty_trades!F$2:F$1001, MATCH(A298, sheet2_counterparty_trades!G$2:G$1001, 0))</f>
        <v>302.41000000000003</v>
      </c>
      <c r="K298" t="str">
        <f t="shared" si="9"/>
        <v>Mismatch</v>
      </c>
    </row>
    <row r="299" spans="1:11" x14ac:dyDescent="0.2">
      <c r="A299" t="s">
        <v>607</v>
      </c>
      <c r="B299" s="1">
        <v>45795</v>
      </c>
      <c r="C299" t="s">
        <v>16</v>
      </c>
      <c r="D299" t="s">
        <v>9</v>
      </c>
      <c r="E299">
        <v>506</v>
      </c>
      <c r="F299">
        <v>306.19</v>
      </c>
      <c r="G299" t="s">
        <v>608</v>
      </c>
      <c r="H299">
        <f>INDEX(sheet2_counterparty_trades!E$2:E$1001, MATCH(A299, sheet2_counterparty_trades!G$2:G$1001, 0))</f>
        <v>506</v>
      </c>
      <c r="I299" t="str">
        <f t="shared" si="8"/>
        <v>Match</v>
      </c>
      <c r="J299">
        <f>INDEX(sheet2_counterparty_trades!F$2:F$1001, MATCH(A299, sheet2_counterparty_trades!G$2:G$1001, 0))</f>
        <v>306.19</v>
      </c>
      <c r="K299" t="str">
        <f t="shared" si="9"/>
        <v>Match</v>
      </c>
    </row>
    <row r="300" spans="1:11" x14ac:dyDescent="0.2">
      <c r="A300" t="s">
        <v>609</v>
      </c>
      <c r="B300" s="1">
        <v>45804</v>
      </c>
      <c r="C300" t="s">
        <v>19</v>
      </c>
      <c r="D300" t="s">
        <v>9</v>
      </c>
      <c r="E300">
        <v>317</v>
      </c>
      <c r="F300">
        <v>266.54000000000002</v>
      </c>
      <c r="G300" t="s">
        <v>610</v>
      </c>
      <c r="H300">
        <f>INDEX(sheet2_counterparty_trades!E$2:E$1001, MATCH(A300, sheet2_counterparty_trades!G$2:G$1001, 0))</f>
        <v>317</v>
      </c>
      <c r="I300" t="str">
        <f t="shared" si="8"/>
        <v>Match</v>
      </c>
      <c r="J300">
        <f>INDEX(sheet2_counterparty_trades!F$2:F$1001, MATCH(A300, sheet2_counterparty_trades!G$2:G$1001, 0))</f>
        <v>266.54000000000002</v>
      </c>
      <c r="K300" t="str">
        <f t="shared" si="9"/>
        <v>Match</v>
      </c>
    </row>
    <row r="301" spans="1:11" x14ac:dyDescent="0.2">
      <c r="A301" t="s">
        <v>611</v>
      </c>
      <c r="B301" s="1">
        <v>45788</v>
      </c>
      <c r="C301" t="s">
        <v>12</v>
      </c>
      <c r="D301" t="s">
        <v>9</v>
      </c>
      <c r="E301">
        <v>183</v>
      </c>
      <c r="F301">
        <v>195.84</v>
      </c>
      <c r="G301" t="s">
        <v>612</v>
      </c>
      <c r="H301">
        <f>INDEX(sheet2_counterparty_trades!E$2:E$1001, MATCH(A301, sheet2_counterparty_trades!G$2:G$1001, 0))</f>
        <v>183</v>
      </c>
      <c r="I301" t="str">
        <f t="shared" si="8"/>
        <v>Match</v>
      </c>
      <c r="J301">
        <f>INDEX(sheet2_counterparty_trades!F$2:F$1001, MATCH(A301, sheet2_counterparty_trades!G$2:G$1001, 0))</f>
        <v>195.84</v>
      </c>
      <c r="K301" t="str">
        <f t="shared" si="9"/>
        <v>Match</v>
      </c>
    </row>
    <row r="302" spans="1:11" x14ac:dyDescent="0.2">
      <c r="A302" t="s">
        <v>613</v>
      </c>
      <c r="B302" s="1">
        <v>45805</v>
      </c>
      <c r="C302" t="s">
        <v>8</v>
      </c>
      <c r="D302" t="s">
        <v>9</v>
      </c>
      <c r="E302">
        <v>467</v>
      </c>
      <c r="F302">
        <v>195.4</v>
      </c>
      <c r="G302" t="s">
        <v>614</v>
      </c>
      <c r="H302">
        <f>INDEX(sheet2_counterparty_trades!E$2:E$1001, MATCH(A302, sheet2_counterparty_trades!G$2:G$1001, 0))</f>
        <v>467</v>
      </c>
      <c r="I302" t="str">
        <f t="shared" si="8"/>
        <v>Match</v>
      </c>
      <c r="J302">
        <f>INDEX(sheet2_counterparty_trades!F$2:F$1001, MATCH(A302, sheet2_counterparty_trades!G$2:G$1001, 0))</f>
        <v>195.4</v>
      </c>
      <c r="K302" t="str">
        <f t="shared" si="9"/>
        <v>Match</v>
      </c>
    </row>
    <row r="303" spans="1:11" x14ac:dyDescent="0.2">
      <c r="A303" t="s">
        <v>615</v>
      </c>
      <c r="B303" s="1">
        <v>45799</v>
      </c>
      <c r="C303" t="s">
        <v>8</v>
      </c>
      <c r="D303" t="s">
        <v>13</v>
      </c>
      <c r="E303">
        <v>910</v>
      </c>
      <c r="F303">
        <v>492.65</v>
      </c>
      <c r="G303" t="s">
        <v>616</v>
      </c>
      <c r="H303">
        <f>INDEX(sheet2_counterparty_trades!E$2:E$1001, MATCH(A303, sheet2_counterparty_trades!G$2:G$1001, 0))</f>
        <v>910</v>
      </c>
      <c r="I303" t="str">
        <f t="shared" si="8"/>
        <v>Match</v>
      </c>
      <c r="J303">
        <f>INDEX(sheet2_counterparty_trades!F$2:F$1001, MATCH(A303, sheet2_counterparty_trades!G$2:G$1001, 0))</f>
        <v>492.65</v>
      </c>
      <c r="K303" t="str">
        <f t="shared" si="9"/>
        <v>Match</v>
      </c>
    </row>
    <row r="304" spans="1:11" x14ac:dyDescent="0.2">
      <c r="A304" t="s">
        <v>617</v>
      </c>
      <c r="B304" s="1">
        <v>45808</v>
      </c>
      <c r="C304" t="s">
        <v>8</v>
      </c>
      <c r="D304" t="s">
        <v>13</v>
      </c>
      <c r="E304">
        <v>971</v>
      </c>
      <c r="F304">
        <v>239.84</v>
      </c>
      <c r="G304" t="s">
        <v>618</v>
      </c>
      <c r="H304">
        <f>INDEX(sheet2_counterparty_trades!E$2:E$1001, MATCH(A304, sheet2_counterparty_trades!G$2:G$1001, 0))</f>
        <v>971</v>
      </c>
      <c r="I304" t="str">
        <f t="shared" si="8"/>
        <v>Match</v>
      </c>
      <c r="J304">
        <f>INDEX(sheet2_counterparty_trades!F$2:F$1001, MATCH(A304, sheet2_counterparty_trades!G$2:G$1001, 0))</f>
        <v>239.84</v>
      </c>
      <c r="K304" t="str">
        <f t="shared" si="9"/>
        <v>Match</v>
      </c>
    </row>
    <row r="305" spans="1:11" x14ac:dyDescent="0.2">
      <c r="A305" t="s">
        <v>619</v>
      </c>
      <c r="B305" s="1">
        <v>45808</v>
      </c>
      <c r="C305" t="s">
        <v>12</v>
      </c>
      <c r="D305" t="s">
        <v>13</v>
      </c>
      <c r="E305">
        <v>118</v>
      </c>
      <c r="F305">
        <v>444.59</v>
      </c>
      <c r="G305" t="s">
        <v>620</v>
      </c>
      <c r="H305">
        <f>INDEX(sheet2_counterparty_trades!E$2:E$1001, MATCH(A305, sheet2_counterparty_trades!G$2:G$1001, 0))</f>
        <v>123</v>
      </c>
      <c r="I305" t="str">
        <f t="shared" si="8"/>
        <v>Mismatch</v>
      </c>
      <c r="J305">
        <f>INDEX(sheet2_counterparty_trades!F$2:F$1001, MATCH(A305, sheet2_counterparty_trades!G$2:G$1001, 0))</f>
        <v>439.59</v>
      </c>
      <c r="K305" t="str">
        <f t="shared" si="9"/>
        <v>Mismatch</v>
      </c>
    </row>
    <row r="306" spans="1:11" x14ac:dyDescent="0.2">
      <c r="A306" t="s">
        <v>621</v>
      </c>
      <c r="B306" s="1">
        <v>45793</v>
      </c>
      <c r="C306" t="s">
        <v>12</v>
      </c>
      <c r="D306" t="s">
        <v>9</v>
      </c>
      <c r="E306">
        <v>548</v>
      </c>
      <c r="F306">
        <v>308.35000000000002</v>
      </c>
      <c r="G306" t="s">
        <v>622</v>
      </c>
      <c r="H306">
        <f>INDEX(sheet2_counterparty_trades!E$2:E$1001, MATCH(A306, sheet2_counterparty_trades!G$2:G$1001, 0))</f>
        <v>548</v>
      </c>
      <c r="I306" t="str">
        <f t="shared" si="8"/>
        <v>Match</v>
      </c>
      <c r="J306">
        <f>INDEX(sheet2_counterparty_trades!F$2:F$1001, MATCH(A306, sheet2_counterparty_trades!G$2:G$1001, 0))</f>
        <v>308.35000000000002</v>
      </c>
      <c r="K306" t="str">
        <f t="shared" si="9"/>
        <v>Match</v>
      </c>
    </row>
    <row r="307" spans="1:11" x14ac:dyDescent="0.2">
      <c r="A307" t="s">
        <v>623</v>
      </c>
      <c r="B307" s="1">
        <v>45779</v>
      </c>
      <c r="C307" t="s">
        <v>12</v>
      </c>
      <c r="D307" t="s">
        <v>13</v>
      </c>
      <c r="E307">
        <v>523</v>
      </c>
      <c r="F307">
        <v>242.59</v>
      </c>
      <c r="G307" t="s">
        <v>624</v>
      </c>
      <c r="H307">
        <f>INDEX(sheet2_counterparty_trades!E$2:E$1001, MATCH(A307, sheet2_counterparty_trades!G$2:G$1001, 0))</f>
        <v>523</v>
      </c>
      <c r="I307" t="str">
        <f t="shared" si="8"/>
        <v>Match</v>
      </c>
      <c r="J307">
        <f>INDEX(sheet2_counterparty_trades!F$2:F$1001, MATCH(A307, sheet2_counterparty_trades!G$2:G$1001, 0))</f>
        <v>242.59</v>
      </c>
      <c r="K307" t="str">
        <f t="shared" si="9"/>
        <v>Match</v>
      </c>
    </row>
    <row r="308" spans="1:11" x14ac:dyDescent="0.2">
      <c r="A308" t="s">
        <v>625</v>
      </c>
      <c r="B308" s="1">
        <v>45788</v>
      </c>
      <c r="C308" t="s">
        <v>12</v>
      </c>
      <c r="D308" t="s">
        <v>9</v>
      </c>
      <c r="E308">
        <v>437</v>
      </c>
      <c r="F308">
        <v>304.72000000000003</v>
      </c>
      <c r="G308" t="s">
        <v>626</v>
      </c>
      <c r="H308">
        <f>INDEX(sheet2_counterparty_trades!E$2:E$1001, MATCH(A308, sheet2_counterparty_trades!G$2:G$1001, 0))</f>
        <v>437</v>
      </c>
      <c r="I308" t="str">
        <f t="shared" si="8"/>
        <v>Match</v>
      </c>
      <c r="J308">
        <f>INDEX(sheet2_counterparty_trades!F$2:F$1001, MATCH(A308, sheet2_counterparty_trades!G$2:G$1001, 0))</f>
        <v>304.72000000000003</v>
      </c>
      <c r="K308" t="str">
        <f t="shared" si="9"/>
        <v>Match</v>
      </c>
    </row>
    <row r="309" spans="1:11" x14ac:dyDescent="0.2">
      <c r="A309" t="s">
        <v>627</v>
      </c>
      <c r="B309" s="1">
        <v>45804</v>
      </c>
      <c r="C309" t="s">
        <v>12</v>
      </c>
      <c r="D309" t="s">
        <v>13</v>
      </c>
      <c r="E309">
        <v>116</v>
      </c>
      <c r="F309">
        <v>225.94</v>
      </c>
      <c r="G309" t="s">
        <v>628</v>
      </c>
      <c r="H309">
        <f>INDEX(sheet2_counterparty_trades!E$2:E$1001, MATCH(A309, sheet2_counterparty_trades!G$2:G$1001, 0))</f>
        <v>116</v>
      </c>
      <c r="I309" t="str">
        <f t="shared" si="8"/>
        <v>Match</v>
      </c>
      <c r="J309">
        <f>INDEX(sheet2_counterparty_trades!F$2:F$1001, MATCH(A309, sheet2_counterparty_trades!G$2:G$1001, 0))</f>
        <v>225.94</v>
      </c>
      <c r="K309" t="str">
        <f t="shared" si="9"/>
        <v>Match</v>
      </c>
    </row>
    <row r="310" spans="1:11" x14ac:dyDescent="0.2">
      <c r="A310" t="s">
        <v>629</v>
      </c>
      <c r="B310" s="1">
        <v>45784</v>
      </c>
      <c r="C310" t="s">
        <v>16</v>
      </c>
      <c r="D310" t="s">
        <v>9</v>
      </c>
      <c r="E310">
        <v>517</v>
      </c>
      <c r="F310">
        <v>211.05</v>
      </c>
      <c r="G310" t="s">
        <v>630</v>
      </c>
      <c r="H310">
        <f>INDEX(sheet2_counterparty_trades!E$2:E$1001, MATCH(A310, sheet2_counterparty_trades!G$2:G$1001, 0))</f>
        <v>527</v>
      </c>
      <c r="I310" t="str">
        <f t="shared" si="8"/>
        <v>Mismatch</v>
      </c>
      <c r="J310">
        <f>INDEX(sheet2_counterparty_trades!F$2:F$1001, MATCH(A310, sheet2_counterparty_trades!G$2:G$1001, 0))</f>
        <v>209.05</v>
      </c>
      <c r="K310" t="str">
        <f t="shared" si="9"/>
        <v>Mismatch</v>
      </c>
    </row>
    <row r="311" spans="1:11" x14ac:dyDescent="0.2">
      <c r="A311" t="s">
        <v>631</v>
      </c>
      <c r="B311" s="1">
        <v>45792</v>
      </c>
      <c r="C311" t="s">
        <v>19</v>
      </c>
      <c r="D311" t="s">
        <v>9</v>
      </c>
      <c r="E311">
        <v>871</v>
      </c>
      <c r="F311">
        <v>330.21</v>
      </c>
      <c r="G311" t="s">
        <v>632</v>
      </c>
      <c r="H311">
        <f>INDEX(sheet2_counterparty_trades!E$2:E$1001, MATCH(A311, sheet2_counterparty_trades!G$2:G$1001, 0))</f>
        <v>871</v>
      </c>
      <c r="I311" t="str">
        <f t="shared" si="8"/>
        <v>Match</v>
      </c>
      <c r="J311">
        <f>INDEX(sheet2_counterparty_trades!F$2:F$1001, MATCH(A311, sheet2_counterparty_trades!G$2:G$1001, 0))</f>
        <v>330.21</v>
      </c>
      <c r="K311" t="str">
        <f t="shared" si="9"/>
        <v>Match</v>
      </c>
    </row>
    <row r="312" spans="1:11" x14ac:dyDescent="0.2">
      <c r="A312" t="s">
        <v>633</v>
      </c>
      <c r="B312" s="1">
        <v>45778</v>
      </c>
      <c r="C312" t="s">
        <v>12</v>
      </c>
      <c r="D312" t="s">
        <v>9</v>
      </c>
      <c r="E312">
        <v>970</v>
      </c>
      <c r="F312">
        <v>313.19</v>
      </c>
      <c r="G312" t="s">
        <v>634</v>
      </c>
      <c r="H312">
        <f>INDEX(sheet2_counterparty_trades!E$2:E$1001, MATCH(A312, sheet2_counterparty_trades!G$2:G$1001, 0))</f>
        <v>970</v>
      </c>
      <c r="I312" t="str">
        <f t="shared" si="8"/>
        <v>Match</v>
      </c>
      <c r="J312">
        <f>INDEX(sheet2_counterparty_trades!F$2:F$1001, MATCH(A312, sheet2_counterparty_trades!G$2:G$1001, 0))</f>
        <v>313.19</v>
      </c>
      <c r="K312" t="str">
        <f t="shared" si="9"/>
        <v>Match</v>
      </c>
    </row>
    <row r="313" spans="1:11" x14ac:dyDescent="0.2">
      <c r="A313" t="s">
        <v>635</v>
      </c>
      <c r="B313" s="1">
        <v>45791</v>
      </c>
      <c r="C313" t="s">
        <v>8</v>
      </c>
      <c r="D313" t="s">
        <v>13</v>
      </c>
      <c r="E313">
        <v>941</v>
      </c>
      <c r="F313">
        <v>114.09</v>
      </c>
      <c r="G313" t="s">
        <v>636</v>
      </c>
      <c r="H313">
        <f>INDEX(sheet2_counterparty_trades!E$2:E$1001, MATCH(A313, sheet2_counterparty_trades!G$2:G$1001, 0))</f>
        <v>941</v>
      </c>
      <c r="I313" t="str">
        <f t="shared" si="8"/>
        <v>Match</v>
      </c>
      <c r="J313">
        <f>INDEX(sheet2_counterparty_trades!F$2:F$1001, MATCH(A313, sheet2_counterparty_trades!G$2:G$1001, 0))</f>
        <v>114.09</v>
      </c>
      <c r="K313" t="str">
        <f t="shared" si="9"/>
        <v>Match</v>
      </c>
    </row>
    <row r="314" spans="1:11" x14ac:dyDescent="0.2">
      <c r="A314" t="s">
        <v>637</v>
      </c>
      <c r="B314" s="1">
        <v>45799</v>
      </c>
      <c r="C314" t="s">
        <v>16</v>
      </c>
      <c r="D314" t="s">
        <v>13</v>
      </c>
      <c r="E314">
        <v>559</v>
      </c>
      <c r="F314">
        <v>491.57</v>
      </c>
      <c r="G314" t="s">
        <v>638</v>
      </c>
      <c r="H314">
        <f>INDEX(sheet2_counterparty_trades!E$2:E$1001, MATCH(A314, sheet2_counterparty_trades!G$2:G$1001, 0))</f>
        <v>559</v>
      </c>
      <c r="I314" t="str">
        <f t="shared" si="8"/>
        <v>Match</v>
      </c>
      <c r="J314">
        <f>INDEX(sheet2_counterparty_trades!F$2:F$1001, MATCH(A314, sheet2_counterparty_trades!G$2:G$1001, 0))</f>
        <v>491.57</v>
      </c>
      <c r="K314" t="str">
        <f t="shared" si="9"/>
        <v>Match</v>
      </c>
    </row>
    <row r="315" spans="1:11" x14ac:dyDescent="0.2">
      <c r="A315" t="s">
        <v>639</v>
      </c>
      <c r="B315" s="1">
        <v>45800</v>
      </c>
      <c r="C315" t="s">
        <v>16</v>
      </c>
      <c r="D315" t="s">
        <v>13</v>
      </c>
      <c r="E315">
        <v>202</v>
      </c>
      <c r="F315">
        <v>391.67</v>
      </c>
      <c r="G315" t="s">
        <v>640</v>
      </c>
      <c r="H315">
        <f>INDEX(sheet2_counterparty_trades!E$2:E$1001, MATCH(A315, sheet2_counterparty_trades!G$2:G$1001, 0))</f>
        <v>202</v>
      </c>
      <c r="I315" t="str">
        <f t="shared" si="8"/>
        <v>Match</v>
      </c>
      <c r="J315">
        <f>INDEX(sheet2_counterparty_trades!F$2:F$1001, MATCH(A315, sheet2_counterparty_trades!G$2:G$1001, 0))</f>
        <v>391.67</v>
      </c>
      <c r="K315" t="str">
        <f t="shared" si="9"/>
        <v>Match</v>
      </c>
    </row>
    <row r="316" spans="1:11" x14ac:dyDescent="0.2">
      <c r="A316" t="s">
        <v>641</v>
      </c>
      <c r="B316" s="1">
        <v>45782</v>
      </c>
      <c r="C316" t="s">
        <v>8</v>
      </c>
      <c r="D316" t="s">
        <v>13</v>
      </c>
      <c r="E316">
        <v>272</v>
      </c>
      <c r="F316">
        <v>378.43</v>
      </c>
      <c r="G316" t="s">
        <v>642</v>
      </c>
      <c r="H316">
        <f>INDEX(sheet2_counterparty_trades!E$2:E$1001, MATCH(A316, sheet2_counterparty_trades!G$2:G$1001, 0))</f>
        <v>272</v>
      </c>
      <c r="I316" t="str">
        <f t="shared" si="8"/>
        <v>Match</v>
      </c>
      <c r="J316">
        <f>INDEX(sheet2_counterparty_trades!F$2:F$1001, MATCH(A316, sheet2_counterparty_trades!G$2:G$1001, 0))</f>
        <v>378.43</v>
      </c>
      <c r="K316" t="str">
        <f t="shared" si="9"/>
        <v>Match</v>
      </c>
    </row>
    <row r="317" spans="1:11" x14ac:dyDescent="0.2">
      <c r="A317" t="s">
        <v>643</v>
      </c>
      <c r="B317" s="1">
        <v>45799</v>
      </c>
      <c r="C317" t="s">
        <v>19</v>
      </c>
      <c r="D317" t="s">
        <v>13</v>
      </c>
      <c r="E317">
        <v>431</v>
      </c>
      <c r="F317">
        <v>431.79</v>
      </c>
      <c r="G317" t="s">
        <v>644</v>
      </c>
      <c r="H317">
        <f>INDEX(sheet2_counterparty_trades!E$2:E$1001, MATCH(A317, sheet2_counterparty_trades!G$2:G$1001, 0))</f>
        <v>431</v>
      </c>
      <c r="I317" t="str">
        <f t="shared" si="8"/>
        <v>Match</v>
      </c>
      <c r="J317">
        <f>INDEX(sheet2_counterparty_trades!F$2:F$1001, MATCH(A317, sheet2_counterparty_trades!G$2:G$1001, 0))</f>
        <v>431.79</v>
      </c>
      <c r="K317" t="str">
        <f t="shared" si="9"/>
        <v>Match</v>
      </c>
    </row>
    <row r="318" spans="1:11" x14ac:dyDescent="0.2">
      <c r="A318" t="s">
        <v>645</v>
      </c>
      <c r="B318" s="1">
        <v>45798</v>
      </c>
      <c r="C318" t="s">
        <v>16</v>
      </c>
      <c r="D318" t="s">
        <v>13</v>
      </c>
      <c r="E318">
        <v>295</v>
      </c>
      <c r="F318">
        <v>318.81</v>
      </c>
      <c r="G318" t="s">
        <v>646</v>
      </c>
      <c r="H318">
        <f>INDEX(sheet2_counterparty_trades!E$2:E$1001, MATCH(A318, sheet2_counterparty_trades!G$2:G$1001, 0))</f>
        <v>295</v>
      </c>
      <c r="I318" t="str">
        <f t="shared" si="8"/>
        <v>Match</v>
      </c>
      <c r="J318">
        <f>INDEX(sheet2_counterparty_trades!F$2:F$1001, MATCH(A318, sheet2_counterparty_trades!G$2:G$1001, 0))</f>
        <v>318.81</v>
      </c>
      <c r="K318" t="str">
        <f t="shared" si="9"/>
        <v>Match</v>
      </c>
    </row>
    <row r="319" spans="1:11" x14ac:dyDescent="0.2">
      <c r="A319" t="s">
        <v>647</v>
      </c>
      <c r="B319" s="1">
        <v>45782</v>
      </c>
      <c r="C319" t="s">
        <v>19</v>
      </c>
      <c r="D319" t="s">
        <v>13</v>
      </c>
      <c r="E319">
        <v>181</v>
      </c>
      <c r="F319">
        <v>411.17</v>
      </c>
      <c r="G319" t="s">
        <v>648</v>
      </c>
      <c r="H319">
        <f>INDEX(sheet2_counterparty_trades!E$2:E$1001, MATCH(A319, sheet2_counterparty_trades!G$2:G$1001, 0))</f>
        <v>181</v>
      </c>
      <c r="I319" t="str">
        <f t="shared" si="8"/>
        <v>Match</v>
      </c>
      <c r="J319">
        <f>INDEX(sheet2_counterparty_trades!F$2:F$1001, MATCH(A319, sheet2_counterparty_trades!G$2:G$1001, 0))</f>
        <v>411.17</v>
      </c>
      <c r="K319" t="str">
        <f t="shared" si="9"/>
        <v>Match</v>
      </c>
    </row>
    <row r="320" spans="1:11" x14ac:dyDescent="0.2">
      <c r="A320" t="s">
        <v>649</v>
      </c>
      <c r="B320" s="1">
        <v>45796</v>
      </c>
      <c r="C320" t="s">
        <v>19</v>
      </c>
      <c r="D320" t="s">
        <v>13</v>
      </c>
      <c r="E320">
        <v>210</v>
      </c>
      <c r="F320">
        <v>263.41000000000003</v>
      </c>
      <c r="G320" t="s">
        <v>650</v>
      </c>
      <c r="H320">
        <f>INDEX(sheet2_counterparty_trades!E$2:E$1001, MATCH(A320, sheet2_counterparty_trades!G$2:G$1001, 0))</f>
        <v>200</v>
      </c>
      <c r="I320" t="str">
        <f t="shared" si="8"/>
        <v>Mismatch</v>
      </c>
      <c r="J320">
        <f>INDEX(sheet2_counterparty_trades!F$2:F$1001, MATCH(A320, sheet2_counterparty_trades!G$2:G$1001, 0))</f>
        <v>268.41000000000003</v>
      </c>
      <c r="K320" t="str">
        <f t="shared" si="9"/>
        <v>Mismatch</v>
      </c>
    </row>
    <row r="321" spans="1:11" x14ac:dyDescent="0.2">
      <c r="A321" t="s">
        <v>651</v>
      </c>
      <c r="B321" s="1">
        <v>45791</v>
      </c>
      <c r="C321" t="s">
        <v>19</v>
      </c>
      <c r="D321" t="s">
        <v>9</v>
      </c>
      <c r="E321">
        <v>759</v>
      </c>
      <c r="F321">
        <v>208.16</v>
      </c>
      <c r="G321" t="s">
        <v>652</v>
      </c>
      <c r="H321">
        <f>INDEX(sheet2_counterparty_trades!E$2:E$1001, MATCH(A321, sheet2_counterparty_trades!G$2:G$1001, 0))</f>
        <v>759</v>
      </c>
      <c r="I321" t="str">
        <f t="shared" si="8"/>
        <v>Match</v>
      </c>
      <c r="J321">
        <f>INDEX(sheet2_counterparty_trades!F$2:F$1001, MATCH(A321, sheet2_counterparty_trades!G$2:G$1001, 0))</f>
        <v>208.16</v>
      </c>
      <c r="K321" t="str">
        <f t="shared" si="9"/>
        <v>Match</v>
      </c>
    </row>
    <row r="322" spans="1:11" x14ac:dyDescent="0.2">
      <c r="A322" t="s">
        <v>653</v>
      </c>
      <c r="B322" s="1">
        <v>45792</v>
      </c>
      <c r="C322" t="s">
        <v>8</v>
      </c>
      <c r="D322" t="s">
        <v>9</v>
      </c>
      <c r="E322">
        <v>387</v>
      </c>
      <c r="F322">
        <v>155.88</v>
      </c>
      <c r="G322" t="s">
        <v>654</v>
      </c>
      <c r="H322">
        <f>INDEX(sheet2_counterparty_trades!E$2:E$1001, MATCH(A322, sheet2_counterparty_trades!G$2:G$1001, 0))</f>
        <v>387</v>
      </c>
      <c r="I322" t="str">
        <f t="shared" si="8"/>
        <v>Match</v>
      </c>
      <c r="J322">
        <f>INDEX(sheet2_counterparty_trades!F$2:F$1001, MATCH(A322, sheet2_counterparty_trades!G$2:G$1001, 0))</f>
        <v>155.88</v>
      </c>
      <c r="K322" t="str">
        <f t="shared" si="9"/>
        <v>Match</v>
      </c>
    </row>
    <row r="323" spans="1:11" x14ac:dyDescent="0.2">
      <c r="A323" t="s">
        <v>655</v>
      </c>
      <c r="B323" s="1">
        <v>45795</v>
      </c>
      <c r="C323" t="s">
        <v>19</v>
      </c>
      <c r="D323" t="s">
        <v>13</v>
      </c>
      <c r="E323">
        <v>543</v>
      </c>
      <c r="F323">
        <v>246.86</v>
      </c>
      <c r="G323" t="s">
        <v>656</v>
      </c>
      <c r="H323">
        <f>INDEX(sheet2_counterparty_trades!E$2:E$1001, MATCH(A323, sheet2_counterparty_trades!G$2:G$1001, 0))</f>
        <v>543</v>
      </c>
      <c r="I323" t="str">
        <f t="shared" ref="I323:I386" si="10">IF(E323=H323,"Match","Mismatch")</f>
        <v>Match</v>
      </c>
      <c r="J323">
        <f>INDEX(sheet2_counterparty_trades!F$2:F$1001, MATCH(A323, sheet2_counterparty_trades!G$2:G$1001, 0))</f>
        <v>246.86</v>
      </c>
      <c r="K323" t="str">
        <f t="shared" ref="K323:K386" si="11">IF(F323=J323, "Match", "Mismatch")</f>
        <v>Match</v>
      </c>
    </row>
    <row r="324" spans="1:11" x14ac:dyDescent="0.2">
      <c r="A324" t="s">
        <v>657</v>
      </c>
      <c r="B324" s="1">
        <v>45797</v>
      </c>
      <c r="C324" t="s">
        <v>16</v>
      </c>
      <c r="D324" t="s">
        <v>13</v>
      </c>
      <c r="E324">
        <v>851</v>
      </c>
      <c r="F324">
        <v>206.44</v>
      </c>
      <c r="G324" t="s">
        <v>658</v>
      </c>
      <c r="H324">
        <f>INDEX(sheet2_counterparty_trades!E$2:E$1001, MATCH(A324, sheet2_counterparty_trades!G$2:G$1001, 0))</f>
        <v>851</v>
      </c>
      <c r="I324" t="str">
        <f t="shared" si="10"/>
        <v>Match</v>
      </c>
      <c r="J324">
        <f>INDEX(sheet2_counterparty_trades!F$2:F$1001, MATCH(A324, sheet2_counterparty_trades!G$2:G$1001, 0))</f>
        <v>206.44</v>
      </c>
      <c r="K324" t="str">
        <f t="shared" si="11"/>
        <v>Match</v>
      </c>
    </row>
    <row r="325" spans="1:11" x14ac:dyDescent="0.2">
      <c r="A325" t="s">
        <v>659</v>
      </c>
      <c r="B325" s="1">
        <v>45795</v>
      </c>
      <c r="C325" t="s">
        <v>12</v>
      </c>
      <c r="D325" t="s">
        <v>13</v>
      </c>
      <c r="E325">
        <v>130</v>
      </c>
      <c r="F325">
        <v>396.34</v>
      </c>
      <c r="G325" t="s">
        <v>660</v>
      </c>
      <c r="H325">
        <f>INDEX(sheet2_counterparty_trades!E$2:E$1001, MATCH(A325, sheet2_counterparty_trades!G$2:G$1001, 0))</f>
        <v>130</v>
      </c>
      <c r="I325" t="str">
        <f t="shared" si="10"/>
        <v>Match</v>
      </c>
      <c r="J325">
        <f>INDEX(sheet2_counterparty_trades!F$2:F$1001, MATCH(A325, sheet2_counterparty_trades!G$2:G$1001, 0))</f>
        <v>396.34</v>
      </c>
      <c r="K325" t="str">
        <f t="shared" si="11"/>
        <v>Match</v>
      </c>
    </row>
    <row r="326" spans="1:11" x14ac:dyDescent="0.2">
      <c r="A326" t="s">
        <v>661</v>
      </c>
      <c r="B326" s="1">
        <v>45800</v>
      </c>
      <c r="C326" t="s">
        <v>16</v>
      </c>
      <c r="D326" t="s">
        <v>9</v>
      </c>
      <c r="E326">
        <v>228</v>
      </c>
      <c r="F326">
        <v>253.37</v>
      </c>
      <c r="G326" t="s">
        <v>662</v>
      </c>
      <c r="H326">
        <f>INDEX(sheet2_counterparty_trades!E$2:E$1001, MATCH(A326, sheet2_counterparty_trades!G$2:G$1001, 0))</f>
        <v>228</v>
      </c>
      <c r="I326" t="str">
        <f t="shared" si="10"/>
        <v>Match</v>
      </c>
      <c r="J326">
        <f>INDEX(sheet2_counterparty_trades!F$2:F$1001, MATCH(A326, sheet2_counterparty_trades!G$2:G$1001, 0))</f>
        <v>253.37</v>
      </c>
      <c r="K326" t="str">
        <f t="shared" si="11"/>
        <v>Match</v>
      </c>
    </row>
    <row r="327" spans="1:11" x14ac:dyDescent="0.2">
      <c r="A327" t="s">
        <v>663</v>
      </c>
      <c r="B327" s="1">
        <v>45801</v>
      </c>
      <c r="C327" t="s">
        <v>12</v>
      </c>
      <c r="D327" t="s">
        <v>9</v>
      </c>
      <c r="E327">
        <v>621</v>
      </c>
      <c r="F327">
        <v>165.09</v>
      </c>
      <c r="G327" t="s">
        <v>664</v>
      </c>
      <c r="H327">
        <f>INDEX(sheet2_counterparty_trades!E$2:E$1001, MATCH(A327, sheet2_counterparty_trades!G$2:G$1001, 0))</f>
        <v>621</v>
      </c>
      <c r="I327" t="str">
        <f t="shared" si="10"/>
        <v>Match</v>
      </c>
      <c r="J327">
        <f>INDEX(sheet2_counterparty_trades!F$2:F$1001, MATCH(A327, sheet2_counterparty_trades!G$2:G$1001, 0))</f>
        <v>165.09</v>
      </c>
      <c r="K327" t="str">
        <f t="shared" si="11"/>
        <v>Match</v>
      </c>
    </row>
    <row r="328" spans="1:11" x14ac:dyDescent="0.2">
      <c r="A328" t="s">
        <v>665</v>
      </c>
      <c r="B328" s="1">
        <v>45807</v>
      </c>
      <c r="C328" t="s">
        <v>19</v>
      </c>
      <c r="D328" t="s">
        <v>9</v>
      </c>
      <c r="E328">
        <v>465</v>
      </c>
      <c r="F328">
        <v>484.03</v>
      </c>
      <c r="G328" t="s">
        <v>666</v>
      </c>
      <c r="H328">
        <f>INDEX(sheet2_counterparty_trades!E$2:E$1001, MATCH(A328, sheet2_counterparty_trades!G$2:G$1001, 0))</f>
        <v>470</v>
      </c>
      <c r="I328" t="str">
        <f t="shared" si="10"/>
        <v>Mismatch</v>
      </c>
      <c r="J328">
        <f>INDEX(sheet2_counterparty_trades!F$2:F$1001, MATCH(A328, sheet2_counterparty_trades!G$2:G$1001, 0))</f>
        <v>486.03</v>
      </c>
      <c r="K328" t="str">
        <f t="shared" si="11"/>
        <v>Mismatch</v>
      </c>
    </row>
    <row r="329" spans="1:11" x14ac:dyDescent="0.2">
      <c r="A329" t="s">
        <v>667</v>
      </c>
      <c r="B329" s="1">
        <v>45808</v>
      </c>
      <c r="C329" t="s">
        <v>19</v>
      </c>
      <c r="D329" t="s">
        <v>13</v>
      </c>
      <c r="E329">
        <v>514</v>
      </c>
      <c r="F329">
        <v>487.26</v>
      </c>
      <c r="G329" t="s">
        <v>668</v>
      </c>
      <c r="H329">
        <f>INDEX(sheet2_counterparty_trades!E$2:E$1001, MATCH(A329, sheet2_counterparty_trades!G$2:G$1001, 0))</f>
        <v>514</v>
      </c>
      <c r="I329" t="str">
        <f t="shared" si="10"/>
        <v>Match</v>
      </c>
      <c r="J329">
        <f>INDEX(sheet2_counterparty_trades!F$2:F$1001, MATCH(A329, sheet2_counterparty_trades!G$2:G$1001, 0))</f>
        <v>487.26</v>
      </c>
      <c r="K329" t="str">
        <f t="shared" si="11"/>
        <v>Match</v>
      </c>
    </row>
    <row r="330" spans="1:11" x14ac:dyDescent="0.2">
      <c r="A330" t="s">
        <v>669</v>
      </c>
      <c r="B330" s="1">
        <v>45788</v>
      </c>
      <c r="C330" t="s">
        <v>19</v>
      </c>
      <c r="D330" t="s">
        <v>13</v>
      </c>
      <c r="E330">
        <v>521</v>
      </c>
      <c r="F330">
        <v>370.15</v>
      </c>
      <c r="G330" t="s">
        <v>670</v>
      </c>
      <c r="H330">
        <f>INDEX(sheet2_counterparty_trades!E$2:E$1001, MATCH(A330, sheet2_counterparty_trades!G$2:G$1001, 0))</f>
        <v>521</v>
      </c>
      <c r="I330" t="str">
        <f t="shared" si="10"/>
        <v>Match</v>
      </c>
      <c r="J330">
        <f>INDEX(sheet2_counterparty_trades!F$2:F$1001, MATCH(A330, sheet2_counterparty_trades!G$2:G$1001, 0))</f>
        <v>370.15</v>
      </c>
      <c r="K330" t="str">
        <f t="shared" si="11"/>
        <v>Match</v>
      </c>
    </row>
    <row r="331" spans="1:11" x14ac:dyDescent="0.2">
      <c r="A331" t="s">
        <v>671</v>
      </c>
      <c r="B331" s="1">
        <v>45808</v>
      </c>
      <c r="C331" t="s">
        <v>16</v>
      </c>
      <c r="D331" t="s">
        <v>13</v>
      </c>
      <c r="E331">
        <v>722</v>
      </c>
      <c r="F331">
        <v>323.98</v>
      </c>
      <c r="G331" t="s">
        <v>672</v>
      </c>
      <c r="H331">
        <f>INDEX(sheet2_counterparty_trades!E$2:E$1001, MATCH(A331, sheet2_counterparty_trades!G$2:G$1001, 0))</f>
        <v>717</v>
      </c>
      <c r="I331" t="str">
        <f t="shared" si="10"/>
        <v>Mismatch</v>
      </c>
      <c r="J331">
        <f>INDEX(sheet2_counterparty_trades!F$2:F$1001, MATCH(A331, sheet2_counterparty_trades!G$2:G$1001, 0))</f>
        <v>321.98</v>
      </c>
      <c r="K331" t="str">
        <f t="shared" si="11"/>
        <v>Mismatch</v>
      </c>
    </row>
    <row r="332" spans="1:11" x14ac:dyDescent="0.2">
      <c r="A332" t="s">
        <v>673</v>
      </c>
      <c r="B332" s="1">
        <v>45798</v>
      </c>
      <c r="C332" t="s">
        <v>16</v>
      </c>
      <c r="D332" t="s">
        <v>13</v>
      </c>
      <c r="E332">
        <v>415</v>
      </c>
      <c r="F332">
        <v>320.04000000000002</v>
      </c>
      <c r="G332" t="s">
        <v>674</v>
      </c>
      <c r="H332">
        <f>INDEX(sheet2_counterparty_trades!E$2:E$1001, MATCH(A332, sheet2_counterparty_trades!G$2:G$1001, 0))</f>
        <v>415</v>
      </c>
      <c r="I332" t="str">
        <f t="shared" si="10"/>
        <v>Match</v>
      </c>
      <c r="J332">
        <f>INDEX(sheet2_counterparty_trades!F$2:F$1001, MATCH(A332, sheet2_counterparty_trades!G$2:G$1001, 0))</f>
        <v>320.04000000000002</v>
      </c>
      <c r="K332" t="str">
        <f t="shared" si="11"/>
        <v>Match</v>
      </c>
    </row>
    <row r="333" spans="1:11" x14ac:dyDescent="0.2">
      <c r="A333" t="s">
        <v>675</v>
      </c>
      <c r="B333" s="1">
        <v>45804</v>
      </c>
      <c r="C333" t="s">
        <v>12</v>
      </c>
      <c r="D333" t="s">
        <v>13</v>
      </c>
      <c r="E333">
        <v>419</v>
      </c>
      <c r="F333">
        <v>121.93</v>
      </c>
      <c r="G333" t="s">
        <v>676</v>
      </c>
      <c r="H333">
        <f>INDEX(sheet2_counterparty_trades!E$2:E$1001, MATCH(A333, sheet2_counterparty_trades!G$2:G$1001, 0))</f>
        <v>419</v>
      </c>
      <c r="I333" t="str">
        <f t="shared" si="10"/>
        <v>Match</v>
      </c>
      <c r="J333">
        <f>INDEX(sheet2_counterparty_trades!F$2:F$1001, MATCH(A333, sheet2_counterparty_trades!G$2:G$1001, 0))</f>
        <v>121.93</v>
      </c>
      <c r="K333" t="str">
        <f t="shared" si="11"/>
        <v>Match</v>
      </c>
    </row>
    <row r="334" spans="1:11" x14ac:dyDescent="0.2">
      <c r="A334" t="s">
        <v>677</v>
      </c>
      <c r="B334" s="1">
        <v>45787</v>
      </c>
      <c r="C334" t="s">
        <v>16</v>
      </c>
      <c r="D334" t="s">
        <v>13</v>
      </c>
      <c r="E334">
        <v>337</v>
      </c>
      <c r="F334">
        <v>231.28</v>
      </c>
      <c r="G334" t="s">
        <v>678</v>
      </c>
      <c r="H334">
        <f>INDEX(sheet2_counterparty_trades!E$2:E$1001, MATCH(A334, sheet2_counterparty_trades!G$2:G$1001, 0))</f>
        <v>347</v>
      </c>
      <c r="I334" t="str">
        <f t="shared" si="10"/>
        <v>Mismatch</v>
      </c>
      <c r="J334">
        <f>INDEX(sheet2_counterparty_trades!F$2:F$1001, MATCH(A334, sheet2_counterparty_trades!G$2:G$1001, 0))</f>
        <v>233.28</v>
      </c>
      <c r="K334" t="str">
        <f t="shared" si="11"/>
        <v>Mismatch</v>
      </c>
    </row>
    <row r="335" spans="1:11" x14ac:dyDescent="0.2">
      <c r="A335" t="s">
        <v>679</v>
      </c>
      <c r="B335" s="1">
        <v>45793</v>
      </c>
      <c r="C335" t="s">
        <v>16</v>
      </c>
      <c r="D335" t="s">
        <v>9</v>
      </c>
      <c r="E335">
        <v>864</v>
      </c>
      <c r="F335">
        <v>241.44</v>
      </c>
      <c r="G335" t="s">
        <v>680</v>
      </c>
      <c r="H335">
        <f>INDEX(sheet2_counterparty_trades!E$2:E$1001, MATCH(A335, sheet2_counterparty_trades!G$2:G$1001, 0))</f>
        <v>864</v>
      </c>
      <c r="I335" t="str">
        <f t="shared" si="10"/>
        <v>Match</v>
      </c>
      <c r="J335">
        <f>INDEX(sheet2_counterparty_trades!F$2:F$1001, MATCH(A335, sheet2_counterparty_trades!G$2:G$1001, 0))</f>
        <v>241.44</v>
      </c>
      <c r="K335" t="str">
        <f t="shared" si="11"/>
        <v>Match</v>
      </c>
    </row>
    <row r="336" spans="1:11" x14ac:dyDescent="0.2">
      <c r="A336" t="s">
        <v>681</v>
      </c>
      <c r="B336" s="1">
        <v>45799</v>
      </c>
      <c r="C336" t="s">
        <v>8</v>
      </c>
      <c r="D336" t="s">
        <v>13</v>
      </c>
      <c r="E336">
        <v>660</v>
      </c>
      <c r="F336">
        <v>154.12</v>
      </c>
      <c r="G336" t="s">
        <v>682</v>
      </c>
      <c r="H336">
        <f>INDEX(sheet2_counterparty_trades!E$2:E$1001, MATCH(A336, sheet2_counterparty_trades!G$2:G$1001, 0))</f>
        <v>660</v>
      </c>
      <c r="I336" t="str">
        <f t="shared" si="10"/>
        <v>Match</v>
      </c>
      <c r="J336">
        <f>INDEX(sheet2_counterparty_trades!F$2:F$1001, MATCH(A336, sheet2_counterparty_trades!G$2:G$1001, 0))</f>
        <v>154.12</v>
      </c>
      <c r="K336" t="str">
        <f t="shared" si="11"/>
        <v>Match</v>
      </c>
    </row>
    <row r="337" spans="1:11" x14ac:dyDescent="0.2">
      <c r="A337" t="s">
        <v>683</v>
      </c>
      <c r="B337" s="1">
        <v>45805</v>
      </c>
      <c r="C337" t="s">
        <v>12</v>
      </c>
      <c r="D337" t="s">
        <v>13</v>
      </c>
      <c r="E337">
        <v>984</v>
      </c>
      <c r="F337">
        <v>116.78</v>
      </c>
      <c r="G337" t="s">
        <v>684</v>
      </c>
      <c r="H337">
        <f>INDEX(sheet2_counterparty_trades!E$2:E$1001, MATCH(A337, sheet2_counterparty_trades!G$2:G$1001, 0))</f>
        <v>984</v>
      </c>
      <c r="I337" t="str">
        <f t="shared" si="10"/>
        <v>Match</v>
      </c>
      <c r="J337">
        <f>INDEX(sheet2_counterparty_trades!F$2:F$1001, MATCH(A337, sheet2_counterparty_trades!G$2:G$1001, 0))</f>
        <v>116.78</v>
      </c>
      <c r="K337" t="str">
        <f t="shared" si="11"/>
        <v>Match</v>
      </c>
    </row>
    <row r="338" spans="1:11" x14ac:dyDescent="0.2">
      <c r="A338" t="s">
        <v>685</v>
      </c>
      <c r="B338" s="1">
        <v>45794</v>
      </c>
      <c r="C338" t="s">
        <v>16</v>
      </c>
      <c r="D338" t="s">
        <v>9</v>
      </c>
      <c r="E338">
        <v>676</v>
      </c>
      <c r="F338">
        <v>121.52</v>
      </c>
      <c r="G338" t="s">
        <v>686</v>
      </c>
      <c r="H338">
        <f>INDEX(sheet2_counterparty_trades!E$2:E$1001, MATCH(A338, sheet2_counterparty_trades!G$2:G$1001, 0))</f>
        <v>676</v>
      </c>
      <c r="I338" t="str">
        <f t="shared" si="10"/>
        <v>Match</v>
      </c>
      <c r="J338">
        <f>INDEX(sheet2_counterparty_trades!F$2:F$1001, MATCH(A338, sheet2_counterparty_trades!G$2:G$1001, 0))</f>
        <v>121.52</v>
      </c>
      <c r="K338" t="str">
        <f t="shared" si="11"/>
        <v>Match</v>
      </c>
    </row>
    <row r="339" spans="1:11" x14ac:dyDescent="0.2">
      <c r="A339" t="s">
        <v>687</v>
      </c>
      <c r="B339" s="1">
        <v>45794</v>
      </c>
      <c r="C339" t="s">
        <v>16</v>
      </c>
      <c r="D339" t="s">
        <v>9</v>
      </c>
      <c r="E339">
        <v>754</v>
      </c>
      <c r="F339">
        <v>377.33</v>
      </c>
      <c r="G339" t="s">
        <v>688</v>
      </c>
      <c r="H339">
        <f>INDEX(sheet2_counterparty_trades!E$2:E$1001, MATCH(A339, sheet2_counterparty_trades!G$2:G$1001, 0))</f>
        <v>754</v>
      </c>
      <c r="I339" t="str">
        <f t="shared" si="10"/>
        <v>Match</v>
      </c>
      <c r="J339">
        <f>INDEX(sheet2_counterparty_trades!F$2:F$1001, MATCH(A339, sheet2_counterparty_trades!G$2:G$1001, 0))</f>
        <v>377.33</v>
      </c>
      <c r="K339" t="str">
        <f t="shared" si="11"/>
        <v>Match</v>
      </c>
    </row>
    <row r="340" spans="1:11" x14ac:dyDescent="0.2">
      <c r="A340" t="s">
        <v>689</v>
      </c>
      <c r="B340" s="1">
        <v>45803</v>
      </c>
      <c r="C340" t="s">
        <v>19</v>
      </c>
      <c r="D340" t="s">
        <v>9</v>
      </c>
      <c r="E340">
        <v>678</v>
      </c>
      <c r="F340">
        <v>103.24</v>
      </c>
      <c r="G340" t="s">
        <v>690</v>
      </c>
      <c r="H340">
        <f>INDEX(sheet2_counterparty_trades!E$2:E$1001, MATCH(A340, sheet2_counterparty_trades!G$2:G$1001, 0))</f>
        <v>678</v>
      </c>
      <c r="I340" t="str">
        <f t="shared" si="10"/>
        <v>Match</v>
      </c>
      <c r="J340">
        <f>INDEX(sheet2_counterparty_trades!F$2:F$1001, MATCH(A340, sheet2_counterparty_trades!G$2:G$1001, 0))</f>
        <v>103.24</v>
      </c>
      <c r="K340" t="str">
        <f t="shared" si="11"/>
        <v>Match</v>
      </c>
    </row>
    <row r="341" spans="1:11" x14ac:dyDescent="0.2">
      <c r="A341" t="s">
        <v>691</v>
      </c>
      <c r="B341" s="1">
        <v>45779</v>
      </c>
      <c r="C341" t="s">
        <v>19</v>
      </c>
      <c r="D341" t="s">
        <v>9</v>
      </c>
      <c r="E341">
        <v>670</v>
      </c>
      <c r="F341">
        <v>340.85</v>
      </c>
      <c r="G341" t="s">
        <v>692</v>
      </c>
      <c r="H341">
        <f>INDEX(sheet2_counterparty_trades!E$2:E$1001, MATCH(A341, sheet2_counterparty_trades!G$2:G$1001, 0))</f>
        <v>670</v>
      </c>
      <c r="I341" t="str">
        <f t="shared" si="10"/>
        <v>Match</v>
      </c>
      <c r="J341">
        <f>INDEX(sheet2_counterparty_trades!F$2:F$1001, MATCH(A341, sheet2_counterparty_trades!G$2:G$1001, 0))</f>
        <v>340.85</v>
      </c>
      <c r="K341" t="str">
        <f t="shared" si="11"/>
        <v>Match</v>
      </c>
    </row>
    <row r="342" spans="1:11" x14ac:dyDescent="0.2">
      <c r="A342" t="s">
        <v>693</v>
      </c>
      <c r="B342" s="1">
        <v>45792</v>
      </c>
      <c r="C342" t="s">
        <v>19</v>
      </c>
      <c r="D342" t="s">
        <v>13</v>
      </c>
      <c r="E342">
        <v>72</v>
      </c>
      <c r="F342">
        <v>214.5</v>
      </c>
      <c r="G342" t="s">
        <v>694</v>
      </c>
      <c r="H342">
        <f>INDEX(sheet2_counterparty_trades!E$2:E$1001, MATCH(A342, sheet2_counterparty_trades!G$2:G$1001, 0))</f>
        <v>72</v>
      </c>
      <c r="I342" t="str">
        <f t="shared" si="10"/>
        <v>Match</v>
      </c>
      <c r="J342">
        <f>INDEX(sheet2_counterparty_trades!F$2:F$1001, MATCH(A342, sheet2_counterparty_trades!G$2:G$1001, 0))</f>
        <v>214.5</v>
      </c>
      <c r="K342" t="str">
        <f t="shared" si="11"/>
        <v>Match</v>
      </c>
    </row>
    <row r="343" spans="1:11" x14ac:dyDescent="0.2">
      <c r="A343" t="s">
        <v>695</v>
      </c>
      <c r="B343" s="1">
        <v>45800</v>
      </c>
      <c r="C343" t="s">
        <v>16</v>
      </c>
      <c r="D343" t="s">
        <v>13</v>
      </c>
      <c r="E343">
        <v>794</v>
      </c>
      <c r="F343">
        <v>477.65</v>
      </c>
      <c r="G343" t="s">
        <v>696</v>
      </c>
      <c r="H343">
        <f>INDEX(sheet2_counterparty_trades!E$2:E$1001, MATCH(A343, sheet2_counterparty_trades!G$2:G$1001, 0))</f>
        <v>794</v>
      </c>
      <c r="I343" t="str">
        <f t="shared" si="10"/>
        <v>Match</v>
      </c>
      <c r="J343">
        <f>INDEX(sheet2_counterparty_trades!F$2:F$1001, MATCH(A343, sheet2_counterparty_trades!G$2:G$1001, 0))</f>
        <v>477.65</v>
      </c>
      <c r="K343" t="str">
        <f t="shared" si="11"/>
        <v>Match</v>
      </c>
    </row>
    <row r="344" spans="1:11" x14ac:dyDescent="0.2">
      <c r="A344" t="s">
        <v>697</v>
      </c>
      <c r="B344" s="1">
        <v>45791</v>
      </c>
      <c r="C344" t="s">
        <v>12</v>
      </c>
      <c r="D344" t="s">
        <v>13</v>
      </c>
      <c r="E344">
        <v>261</v>
      </c>
      <c r="F344">
        <v>121.84</v>
      </c>
      <c r="G344" t="s">
        <v>698</v>
      </c>
      <c r="H344">
        <f>INDEX(sheet2_counterparty_trades!E$2:E$1001, MATCH(A344, sheet2_counterparty_trades!G$2:G$1001, 0))</f>
        <v>261</v>
      </c>
      <c r="I344" t="str">
        <f t="shared" si="10"/>
        <v>Match</v>
      </c>
      <c r="J344">
        <f>INDEX(sheet2_counterparty_trades!F$2:F$1001, MATCH(A344, sheet2_counterparty_trades!G$2:G$1001, 0))</f>
        <v>121.84</v>
      </c>
      <c r="K344" t="str">
        <f t="shared" si="11"/>
        <v>Match</v>
      </c>
    </row>
    <row r="345" spans="1:11" x14ac:dyDescent="0.2">
      <c r="A345" t="s">
        <v>699</v>
      </c>
      <c r="B345" s="1">
        <v>45780</v>
      </c>
      <c r="C345" t="s">
        <v>8</v>
      </c>
      <c r="D345" t="s">
        <v>13</v>
      </c>
      <c r="E345">
        <v>805</v>
      </c>
      <c r="F345">
        <v>305.29000000000002</v>
      </c>
      <c r="G345" t="s">
        <v>700</v>
      </c>
      <c r="H345">
        <f>INDEX(sheet2_counterparty_trades!E$2:E$1001, MATCH(A345, sheet2_counterparty_trades!G$2:G$1001, 0))</f>
        <v>805</v>
      </c>
      <c r="I345" t="str">
        <f t="shared" si="10"/>
        <v>Match</v>
      </c>
      <c r="J345">
        <f>INDEX(sheet2_counterparty_trades!F$2:F$1001, MATCH(A345, sheet2_counterparty_trades!G$2:G$1001, 0))</f>
        <v>305.29000000000002</v>
      </c>
      <c r="K345" t="str">
        <f t="shared" si="11"/>
        <v>Match</v>
      </c>
    </row>
    <row r="346" spans="1:11" x14ac:dyDescent="0.2">
      <c r="A346" t="s">
        <v>701</v>
      </c>
      <c r="B346" s="1">
        <v>45779</v>
      </c>
      <c r="C346" t="s">
        <v>8</v>
      </c>
      <c r="D346" t="s">
        <v>13</v>
      </c>
      <c r="E346">
        <v>957</v>
      </c>
      <c r="F346">
        <v>345.7</v>
      </c>
      <c r="G346" t="s">
        <v>702</v>
      </c>
      <c r="H346">
        <f>INDEX(sheet2_counterparty_trades!E$2:E$1001, MATCH(A346, sheet2_counterparty_trades!G$2:G$1001, 0))</f>
        <v>957</v>
      </c>
      <c r="I346" t="str">
        <f t="shared" si="10"/>
        <v>Match</v>
      </c>
      <c r="J346">
        <f>INDEX(sheet2_counterparty_trades!F$2:F$1001, MATCH(A346, sheet2_counterparty_trades!G$2:G$1001, 0))</f>
        <v>345.7</v>
      </c>
      <c r="K346" t="str">
        <f t="shared" si="11"/>
        <v>Match</v>
      </c>
    </row>
    <row r="347" spans="1:11" x14ac:dyDescent="0.2">
      <c r="A347" t="s">
        <v>703</v>
      </c>
      <c r="B347" s="1">
        <v>45786</v>
      </c>
      <c r="C347" t="s">
        <v>8</v>
      </c>
      <c r="D347" t="s">
        <v>13</v>
      </c>
      <c r="E347">
        <v>474</v>
      </c>
      <c r="F347">
        <v>255.87</v>
      </c>
      <c r="G347" t="s">
        <v>704</v>
      </c>
      <c r="H347">
        <f>INDEX(sheet2_counterparty_trades!E$2:E$1001, MATCH(A347, sheet2_counterparty_trades!G$2:G$1001, 0))</f>
        <v>484</v>
      </c>
      <c r="I347" t="str">
        <f t="shared" si="10"/>
        <v>Mismatch</v>
      </c>
      <c r="J347">
        <f>INDEX(sheet2_counterparty_trades!F$2:F$1001, MATCH(A347, sheet2_counterparty_trades!G$2:G$1001, 0))</f>
        <v>250.87</v>
      </c>
      <c r="K347" t="str">
        <f t="shared" si="11"/>
        <v>Mismatch</v>
      </c>
    </row>
    <row r="348" spans="1:11" x14ac:dyDescent="0.2">
      <c r="A348" t="s">
        <v>705</v>
      </c>
      <c r="B348" s="1">
        <v>45795</v>
      </c>
      <c r="C348" t="s">
        <v>12</v>
      </c>
      <c r="D348" t="s">
        <v>13</v>
      </c>
      <c r="E348">
        <v>43</v>
      </c>
      <c r="F348">
        <v>461.34</v>
      </c>
      <c r="G348" t="s">
        <v>706</v>
      </c>
      <c r="H348">
        <f>INDEX(sheet2_counterparty_trades!E$2:E$1001, MATCH(A348, sheet2_counterparty_trades!G$2:G$1001, 0))</f>
        <v>43</v>
      </c>
      <c r="I348" t="str">
        <f t="shared" si="10"/>
        <v>Match</v>
      </c>
      <c r="J348">
        <f>INDEX(sheet2_counterparty_trades!F$2:F$1001, MATCH(A348, sheet2_counterparty_trades!G$2:G$1001, 0))</f>
        <v>461.34</v>
      </c>
      <c r="K348" t="str">
        <f t="shared" si="11"/>
        <v>Match</v>
      </c>
    </row>
    <row r="349" spans="1:11" x14ac:dyDescent="0.2">
      <c r="A349" t="s">
        <v>707</v>
      </c>
      <c r="B349" s="1">
        <v>45792</v>
      </c>
      <c r="C349" t="s">
        <v>16</v>
      </c>
      <c r="D349" t="s">
        <v>13</v>
      </c>
      <c r="E349">
        <v>872</v>
      </c>
      <c r="F349">
        <v>426.89</v>
      </c>
      <c r="G349" t="s">
        <v>708</v>
      </c>
      <c r="H349">
        <f>INDEX(sheet2_counterparty_trades!E$2:E$1001, MATCH(A349, sheet2_counterparty_trades!G$2:G$1001, 0))</f>
        <v>872</v>
      </c>
      <c r="I349" t="str">
        <f t="shared" si="10"/>
        <v>Match</v>
      </c>
      <c r="J349">
        <f>INDEX(sheet2_counterparty_trades!F$2:F$1001, MATCH(A349, sheet2_counterparty_trades!G$2:G$1001, 0))</f>
        <v>426.89</v>
      </c>
      <c r="K349" t="str">
        <f t="shared" si="11"/>
        <v>Match</v>
      </c>
    </row>
    <row r="350" spans="1:11" x14ac:dyDescent="0.2">
      <c r="A350" t="s">
        <v>709</v>
      </c>
      <c r="B350" s="1">
        <v>45787</v>
      </c>
      <c r="C350" t="s">
        <v>16</v>
      </c>
      <c r="D350" t="s">
        <v>13</v>
      </c>
      <c r="E350">
        <v>772</v>
      </c>
      <c r="F350">
        <v>466.82</v>
      </c>
      <c r="G350" t="s">
        <v>710</v>
      </c>
      <c r="H350">
        <f>INDEX(sheet2_counterparty_trades!E$2:E$1001, MATCH(A350, sheet2_counterparty_trades!G$2:G$1001, 0))</f>
        <v>772</v>
      </c>
      <c r="I350" t="str">
        <f t="shared" si="10"/>
        <v>Match</v>
      </c>
      <c r="J350">
        <f>INDEX(sheet2_counterparty_trades!F$2:F$1001, MATCH(A350, sheet2_counterparty_trades!G$2:G$1001, 0))</f>
        <v>466.82</v>
      </c>
      <c r="K350" t="str">
        <f t="shared" si="11"/>
        <v>Match</v>
      </c>
    </row>
    <row r="351" spans="1:11" x14ac:dyDescent="0.2">
      <c r="A351" t="s">
        <v>711</v>
      </c>
      <c r="B351" s="1">
        <v>45783</v>
      </c>
      <c r="C351" t="s">
        <v>19</v>
      </c>
      <c r="D351" t="s">
        <v>9</v>
      </c>
      <c r="E351">
        <v>158</v>
      </c>
      <c r="F351">
        <v>384.08</v>
      </c>
      <c r="G351" t="s">
        <v>712</v>
      </c>
      <c r="H351">
        <f>INDEX(sheet2_counterparty_trades!E$2:E$1001, MATCH(A351, sheet2_counterparty_trades!G$2:G$1001, 0))</f>
        <v>158</v>
      </c>
      <c r="I351" t="str">
        <f t="shared" si="10"/>
        <v>Match</v>
      </c>
      <c r="J351">
        <f>INDEX(sheet2_counterparty_trades!F$2:F$1001, MATCH(A351, sheet2_counterparty_trades!G$2:G$1001, 0))</f>
        <v>384.08</v>
      </c>
      <c r="K351" t="str">
        <f t="shared" si="11"/>
        <v>Match</v>
      </c>
    </row>
    <row r="352" spans="1:11" x14ac:dyDescent="0.2">
      <c r="A352" t="s">
        <v>713</v>
      </c>
      <c r="B352" s="1">
        <v>45790</v>
      </c>
      <c r="C352" t="s">
        <v>8</v>
      </c>
      <c r="D352" t="s">
        <v>13</v>
      </c>
      <c r="E352">
        <v>310</v>
      </c>
      <c r="F352">
        <v>308.45</v>
      </c>
      <c r="G352" t="s">
        <v>714</v>
      </c>
      <c r="H352">
        <f>INDEX(sheet2_counterparty_trades!E$2:E$1001, MATCH(A352, sheet2_counterparty_trades!G$2:G$1001, 0))</f>
        <v>310</v>
      </c>
      <c r="I352" t="str">
        <f t="shared" si="10"/>
        <v>Match</v>
      </c>
      <c r="J352">
        <f>INDEX(sheet2_counterparty_trades!F$2:F$1001, MATCH(A352, sheet2_counterparty_trades!G$2:G$1001, 0))</f>
        <v>308.45</v>
      </c>
      <c r="K352" t="str">
        <f t="shared" si="11"/>
        <v>Match</v>
      </c>
    </row>
    <row r="353" spans="1:11" x14ac:dyDescent="0.2">
      <c r="A353" t="s">
        <v>715</v>
      </c>
      <c r="B353" s="1">
        <v>45800</v>
      </c>
      <c r="C353" t="s">
        <v>16</v>
      </c>
      <c r="D353" t="s">
        <v>9</v>
      </c>
      <c r="E353">
        <v>596</v>
      </c>
      <c r="F353">
        <v>429.75</v>
      </c>
      <c r="G353" t="s">
        <v>716</v>
      </c>
      <c r="H353">
        <f>INDEX(sheet2_counterparty_trades!E$2:E$1001, MATCH(A353, sheet2_counterparty_trades!G$2:G$1001, 0))</f>
        <v>596</v>
      </c>
      <c r="I353" t="str">
        <f t="shared" si="10"/>
        <v>Match</v>
      </c>
      <c r="J353">
        <f>INDEX(sheet2_counterparty_trades!F$2:F$1001, MATCH(A353, sheet2_counterparty_trades!G$2:G$1001, 0))</f>
        <v>429.75</v>
      </c>
      <c r="K353" t="str">
        <f t="shared" si="11"/>
        <v>Match</v>
      </c>
    </row>
    <row r="354" spans="1:11" x14ac:dyDescent="0.2">
      <c r="A354" t="s">
        <v>717</v>
      </c>
      <c r="B354" s="1">
        <v>45807</v>
      </c>
      <c r="C354" t="s">
        <v>12</v>
      </c>
      <c r="D354" t="s">
        <v>13</v>
      </c>
      <c r="E354">
        <v>533</v>
      </c>
      <c r="F354">
        <v>397.95</v>
      </c>
      <c r="G354" t="s">
        <v>718</v>
      </c>
      <c r="H354">
        <f>INDEX(sheet2_counterparty_trades!E$2:E$1001, MATCH(A354, sheet2_counterparty_trades!G$2:G$1001, 0))</f>
        <v>533</v>
      </c>
      <c r="I354" t="str">
        <f t="shared" si="10"/>
        <v>Match</v>
      </c>
      <c r="J354">
        <f>INDEX(sheet2_counterparty_trades!F$2:F$1001, MATCH(A354, sheet2_counterparty_trades!G$2:G$1001, 0))</f>
        <v>397.95</v>
      </c>
      <c r="K354" t="str">
        <f t="shared" si="11"/>
        <v>Match</v>
      </c>
    </row>
    <row r="355" spans="1:11" x14ac:dyDescent="0.2">
      <c r="A355" t="s">
        <v>719</v>
      </c>
      <c r="B355" s="1">
        <v>45796</v>
      </c>
      <c r="C355" t="s">
        <v>8</v>
      </c>
      <c r="D355" t="s">
        <v>13</v>
      </c>
      <c r="E355">
        <v>12</v>
      </c>
      <c r="F355">
        <v>191.35</v>
      </c>
      <c r="G355" t="s">
        <v>720</v>
      </c>
      <c r="H355">
        <f>INDEX(sheet2_counterparty_trades!E$2:E$1001, MATCH(A355, sheet2_counterparty_trades!G$2:G$1001, 0))</f>
        <v>22</v>
      </c>
      <c r="I355" t="str">
        <f t="shared" si="10"/>
        <v>Mismatch</v>
      </c>
      <c r="J355">
        <f>INDEX(sheet2_counterparty_trades!F$2:F$1001, MATCH(A355, sheet2_counterparty_trades!G$2:G$1001, 0))</f>
        <v>186.35</v>
      </c>
      <c r="K355" t="str">
        <f t="shared" si="11"/>
        <v>Mismatch</v>
      </c>
    </row>
    <row r="356" spans="1:11" x14ac:dyDescent="0.2">
      <c r="A356" t="s">
        <v>721</v>
      </c>
      <c r="B356" s="1">
        <v>45786</v>
      </c>
      <c r="C356" t="s">
        <v>19</v>
      </c>
      <c r="D356" t="s">
        <v>9</v>
      </c>
      <c r="E356">
        <v>993</v>
      </c>
      <c r="F356">
        <v>279.39999999999998</v>
      </c>
      <c r="G356" t="s">
        <v>722</v>
      </c>
      <c r="H356">
        <f>INDEX(sheet2_counterparty_trades!E$2:E$1001, MATCH(A356, sheet2_counterparty_trades!G$2:G$1001, 0))</f>
        <v>993</v>
      </c>
      <c r="I356" t="str">
        <f t="shared" si="10"/>
        <v>Match</v>
      </c>
      <c r="J356">
        <f>INDEX(sheet2_counterparty_trades!F$2:F$1001, MATCH(A356, sheet2_counterparty_trades!G$2:G$1001, 0))</f>
        <v>279.39999999999998</v>
      </c>
      <c r="K356" t="str">
        <f t="shared" si="11"/>
        <v>Match</v>
      </c>
    </row>
    <row r="357" spans="1:11" x14ac:dyDescent="0.2">
      <c r="A357" t="s">
        <v>723</v>
      </c>
      <c r="B357" s="1">
        <v>45797</v>
      </c>
      <c r="C357" t="s">
        <v>16</v>
      </c>
      <c r="D357" t="s">
        <v>9</v>
      </c>
      <c r="E357">
        <v>227</v>
      </c>
      <c r="F357">
        <v>421.18</v>
      </c>
      <c r="G357" t="s">
        <v>724</v>
      </c>
      <c r="H357">
        <f>INDEX(sheet2_counterparty_trades!E$2:E$1001, MATCH(A357, sheet2_counterparty_trades!G$2:G$1001, 0))</f>
        <v>237</v>
      </c>
      <c r="I357" t="str">
        <f t="shared" si="10"/>
        <v>Mismatch</v>
      </c>
      <c r="J357">
        <f>INDEX(sheet2_counterparty_trades!F$2:F$1001, MATCH(A357, sheet2_counterparty_trades!G$2:G$1001, 0))</f>
        <v>426.18</v>
      </c>
      <c r="K357" t="str">
        <f t="shared" si="11"/>
        <v>Mismatch</v>
      </c>
    </row>
    <row r="358" spans="1:11" x14ac:dyDescent="0.2">
      <c r="A358" t="s">
        <v>725</v>
      </c>
      <c r="B358" s="1">
        <v>45781</v>
      </c>
      <c r="C358" t="s">
        <v>8</v>
      </c>
      <c r="D358" t="s">
        <v>9</v>
      </c>
      <c r="E358">
        <v>130</v>
      </c>
      <c r="F358">
        <v>216.25</v>
      </c>
      <c r="G358" t="s">
        <v>726</v>
      </c>
      <c r="H358">
        <f>INDEX(sheet2_counterparty_trades!E$2:E$1001, MATCH(A358, sheet2_counterparty_trades!G$2:G$1001, 0))</f>
        <v>130</v>
      </c>
      <c r="I358" t="str">
        <f t="shared" si="10"/>
        <v>Match</v>
      </c>
      <c r="J358">
        <f>INDEX(sheet2_counterparty_trades!F$2:F$1001, MATCH(A358, sheet2_counterparty_trades!G$2:G$1001, 0))</f>
        <v>216.25</v>
      </c>
      <c r="K358" t="str">
        <f t="shared" si="11"/>
        <v>Match</v>
      </c>
    </row>
    <row r="359" spans="1:11" x14ac:dyDescent="0.2">
      <c r="A359" t="s">
        <v>727</v>
      </c>
      <c r="B359" s="1">
        <v>45779</v>
      </c>
      <c r="C359" t="s">
        <v>8</v>
      </c>
      <c r="D359" t="s">
        <v>13</v>
      </c>
      <c r="E359">
        <v>87</v>
      </c>
      <c r="F359">
        <v>157.78</v>
      </c>
      <c r="G359" t="s">
        <v>728</v>
      </c>
      <c r="H359">
        <f>INDEX(sheet2_counterparty_trades!E$2:E$1001, MATCH(A359, sheet2_counterparty_trades!G$2:G$1001, 0))</f>
        <v>82</v>
      </c>
      <c r="I359" t="str">
        <f t="shared" si="10"/>
        <v>Mismatch</v>
      </c>
      <c r="J359">
        <f>INDEX(sheet2_counterparty_trades!F$2:F$1001, MATCH(A359, sheet2_counterparty_trades!G$2:G$1001, 0))</f>
        <v>162.78</v>
      </c>
      <c r="K359" t="str">
        <f t="shared" si="11"/>
        <v>Mismatch</v>
      </c>
    </row>
    <row r="360" spans="1:11" x14ac:dyDescent="0.2">
      <c r="A360" t="s">
        <v>729</v>
      </c>
      <c r="B360" s="1">
        <v>45781</v>
      </c>
      <c r="C360" t="s">
        <v>8</v>
      </c>
      <c r="D360" t="s">
        <v>9</v>
      </c>
      <c r="E360">
        <v>279</v>
      </c>
      <c r="F360">
        <v>449.62</v>
      </c>
      <c r="G360" t="s">
        <v>730</v>
      </c>
      <c r="H360">
        <f>INDEX(sheet2_counterparty_trades!E$2:E$1001, MATCH(A360, sheet2_counterparty_trades!G$2:G$1001, 0))</f>
        <v>279</v>
      </c>
      <c r="I360" t="str">
        <f t="shared" si="10"/>
        <v>Match</v>
      </c>
      <c r="J360">
        <f>INDEX(sheet2_counterparty_trades!F$2:F$1001, MATCH(A360, sheet2_counterparty_trades!G$2:G$1001, 0))</f>
        <v>449.62</v>
      </c>
      <c r="K360" t="str">
        <f t="shared" si="11"/>
        <v>Match</v>
      </c>
    </row>
    <row r="361" spans="1:11" x14ac:dyDescent="0.2">
      <c r="A361" t="s">
        <v>731</v>
      </c>
      <c r="B361" s="1">
        <v>45779</v>
      </c>
      <c r="C361" t="s">
        <v>12</v>
      </c>
      <c r="D361" t="s">
        <v>9</v>
      </c>
      <c r="E361">
        <v>219</v>
      </c>
      <c r="F361">
        <v>146.94</v>
      </c>
      <c r="G361" t="s">
        <v>732</v>
      </c>
      <c r="H361">
        <f>INDEX(sheet2_counterparty_trades!E$2:E$1001, MATCH(A361, sheet2_counterparty_trades!G$2:G$1001, 0))</f>
        <v>219</v>
      </c>
      <c r="I361" t="str">
        <f t="shared" si="10"/>
        <v>Match</v>
      </c>
      <c r="J361">
        <f>INDEX(sheet2_counterparty_trades!F$2:F$1001, MATCH(A361, sheet2_counterparty_trades!G$2:G$1001, 0))</f>
        <v>146.94</v>
      </c>
      <c r="K361" t="str">
        <f t="shared" si="11"/>
        <v>Match</v>
      </c>
    </row>
    <row r="362" spans="1:11" x14ac:dyDescent="0.2">
      <c r="A362" t="s">
        <v>733</v>
      </c>
      <c r="B362" s="1">
        <v>45780</v>
      </c>
      <c r="C362" t="s">
        <v>16</v>
      </c>
      <c r="D362" t="s">
        <v>9</v>
      </c>
      <c r="E362">
        <v>667</v>
      </c>
      <c r="F362">
        <v>392.89</v>
      </c>
      <c r="G362" t="s">
        <v>734</v>
      </c>
      <c r="H362">
        <f>INDEX(sheet2_counterparty_trades!E$2:E$1001, MATCH(A362, sheet2_counterparty_trades!G$2:G$1001, 0))</f>
        <v>667</v>
      </c>
      <c r="I362" t="str">
        <f t="shared" si="10"/>
        <v>Match</v>
      </c>
      <c r="J362">
        <f>INDEX(sheet2_counterparty_trades!F$2:F$1001, MATCH(A362, sheet2_counterparty_trades!G$2:G$1001, 0))</f>
        <v>392.89</v>
      </c>
      <c r="K362" t="str">
        <f t="shared" si="11"/>
        <v>Match</v>
      </c>
    </row>
    <row r="363" spans="1:11" x14ac:dyDescent="0.2">
      <c r="A363" t="s">
        <v>735</v>
      </c>
      <c r="B363" s="1">
        <v>45794</v>
      </c>
      <c r="C363" t="s">
        <v>19</v>
      </c>
      <c r="D363" t="s">
        <v>9</v>
      </c>
      <c r="E363">
        <v>292</v>
      </c>
      <c r="F363">
        <v>141.03</v>
      </c>
      <c r="G363" t="s">
        <v>736</v>
      </c>
      <c r="H363">
        <f>INDEX(sheet2_counterparty_trades!E$2:E$1001, MATCH(A363, sheet2_counterparty_trades!G$2:G$1001, 0))</f>
        <v>292</v>
      </c>
      <c r="I363" t="str">
        <f t="shared" si="10"/>
        <v>Match</v>
      </c>
      <c r="J363">
        <f>INDEX(sheet2_counterparty_trades!F$2:F$1001, MATCH(A363, sheet2_counterparty_trades!G$2:G$1001, 0))</f>
        <v>141.03</v>
      </c>
      <c r="K363" t="str">
        <f t="shared" si="11"/>
        <v>Match</v>
      </c>
    </row>
    <row r="364" spans="1:11" x14ac:dyDescent="0.2">
      <c r="A364" t="s">
        <v>737</v>
      </c>
      <c r="B364" s="1">
        <v>45789</v>
      </c>
      <c r="C364" t="s">
        <v>19</v>
      </c>
      <c r="D364" t="s">
        <v>9</v>
      </c>
      <c r="E364">
        <v>266</v>
      </c>
      <c r="F364">
        <v>152.84</v>
      </c>
      <c r="G364" t="s">
        <v>738</v>
      </c>
      <c r="H364">
        <f>INDEX(sheet2_counterparty_trades!E$2:E$1001, MATCH(A364, sheet2_counterparty_trades!G$2:G$1001, 0))</f>
        <v>266</v>
      </c>
      <c r="I364" t="str">
        <f t="shared" si="10"/>
        <v>Match</v>
      </c>
      <c r="J364">
        <f>INDEX(sheet2_counterparty_trades!F$2:F$1001, MATCH(A364, sheet2_counterparty_trades!G$2:G$1001, 0))</f>
        <v>152.84</v>
      </c>
      <c r="K364" t="str">
        <f t="shared" si="11"/>
        <v>Match</v>
      </c>
    </row>
    <row r="365" spans="1:11" x14ac:dyDescent="0.2">
      <c r="A365" t="s">
        <v>739</v>
      </c>
      <c r="B365" s="1">
        <v>45801</v>
      </c>
      <c r="C365" t="s">
        <v>8</v>
      </c>
      <c r="D365" t="s">
        <v>13</v>
      </c>
      <c r="E365">
        <v>455</v>
      </c>
      <c r="F365">
        <v>473.02</v>
      </c>
      <c r="G365" t="s">
        <v>740</v>
      </c>
      <c r="H365">
        <f>INDEX(sheet2_counterparty_trades!E$2:E$1001, MATCH(A365, sheet2_counterparty_trades!G$2:G$1001, 0))</f>
        <v>455</v>
      </c>
      <c r="I365" t="str">
        <f t="shared" si="10"/>
        <v>Match</v>
      </c>
      <c r="J365">
        <f>INDEX(sheet2_counterparty_trades!F$2:F$1001, MATCH(A365, sheet2_counterparty_trades!G$2:G$1001, 0))</f>
        <v>473.02</v>
      </c>
      <c r="K365" t="str">
        <f t="shared" si="11"/>
        <v>Match</v>
      </c>
    </row>
    <row r="366" spans="1:11" x14ac:dyDescent="0.2">
      <c r="A366" t="s">
        <v>741</v>
      </c>
      <c r="B366" s="1">
        <v>45800</v>
      </c>
      <c r="C366" t="s">
        <v>12</v>
      </c>
      <c r="D366" t="s">
        <v>9</v>
      </c>
      <c r="E366">
        <v>461</v>
      </c>
      <c r="F366">
        <v>444.94</v>
      </c>
      <c r="G366" t="s">
        <v>742</v>
      </c>
      <c r="H366">
        <f>INDEX(sheet2_counterparty_trades!E$2:E$1001, MATCH(A366, sheet2_counterparty_trades!G$2:G$1001, 0))</f>
        <v>461</v>
      </c>
      <c r="I366" t="str">
        <f t="shared" si="10"/>
        <v>Match</v>
      </c>
      <c r="J366">
        <f>INDEX(sheet2_counterparty_trades!F$2:F$1001, MATCH(A366, sheet2_counterparty_trades!G$2:G$1001, 0))</f>
        <v>444.94</v>
      </c>
      <c r="K366" t="str">
        <f t="shared" si="11"/>
        <v>Match</v>
      </c>
    </row>
    <row r="367" spans="1:11" x14ac:dyDescent="0.2">
      <c r="A367" t="s">
        <v>743</v>
      </c>
      <c r="B367" s="1">
        <v>45800</v>
      </c>
      <c r="C367" t="s">
        <v>8</v>
      </c>
      <c r="D367" t="s">
        <v>13</v>
      </c>
      <c r="E367">
        <v>753</v>
      </c>
      <c r="F367">
        <v>462.39</v>
      </c>
      <c r="G367" t="s">
        <v>744</v>
      </c>
      <c r="H367">
        <f>INDEX(sheet2_counterparty_trades!E$2:E$1001, MATCH(A367, sheet2_counterparty_trades!G$2:G$1001, 0))</f>
        <v>753</v>
      </c>
      <c r="I367" t="str">
        <f t="shared" si="10"/>
        <v>Match</v>
      </c>
      <c r="J367">
        <f>INDEX(sheet2_counterparty_trades!F$2:F$1001, MATCH(A367, sheet2_counterparty_trades!G$2:G$1001, 0))</f>
        <v>462.39</v>
      </c>
      <c r="K367" t="str">
        <f t="shared" si="11"/>
        <v>Match</v>
      </c>
    </row>
    <row r="368" spans="1:11" x14ac:dyDescent="0.2">
      <c r="A368" t="s">
        <v>745</v>
      </c>
      <c r="B368" s="1">
        <v>45803</v>
      </c>
      <c r="C368" t="s">
        <v>19</v>
      </c>
      <c r="D368" t="s">
        <v>9</v>
      </c>
      <c r="E368">
        <v>796</v>
      </c>
      <c r="F368">
        <v>275.57</v>
      </c>
      <c r="G368" t="s">
        <v>746</v>
      </c>
      <c r="H368">
        <f>INDEX(sheet2_counterparty_trades!E$2:E$1001, MATCH(A368, sheet2_counterparty_trades!G$2:G$1001, 0))</f>
        <v>786</v>
      </c>
      <c r="I368" t="str">
        <f t="shared" si="10"/>
        <v>Mismatch</v>
      </c>
      <c r="J368">
        <f>INDEX(sheet2_counterparty_trades!F$2:F$1001, MATCH(A368, sheet2_counterparty_trades!G$2:G$1001, 0))</f>
        <v>277.57</v>
      </c>
      <c r="K368" t="str">
        <f t="shared" si="11"/>
        <v>Mismatch</v>
      </c>
    </row>
    <row r="369" spans="1:11" x14ac:dyDescent="0.2">
      <c r="A369" t="s">
        <v>747</v>
      </c>
      <c r="B369" s="1">
        <v>45784</v>
      </c>
      <c r="C369" t="s">
        <v>12</v>
      </c>
      <c r="D369" t="s">
        <v>13</v>
      </c>
      <c r="E369">
        <v>21</v>
      </c>
      <c r="F369">
        <v>269.91000000000003</v>
      </c>
      <c r="G369" t="s">
        <v>748</v>
      </c>
      <c r="H369">
        <f>INDEX(sheet2_counterparty_trades!E$2:E$1001, MATCH(A369, sheet2_counterparty_trades!G$2:G$1001, 0))</f>
        <v>21</v>
      </c>
      <c r="I369" t="str">
        <f t="shared" si="10"/>
        <v>Match</v>
      </c>
      <c r="J369">
        <f>INDEX(sheet2_counterparty_trades!F$2:F$1001, MATCH(A369, sheet2_counterparty_trades!G$2:G$1001, 0))</f>
        <v>269.91000000000003</v>
      </c>
      <c r="K369" t="str">
        <f t="shared" si="11"/>
        <v>Match</v>
      </c>
    </row>
    <row r="370" spans="1:11" x14ac:dyDescent="0.2">
      <c r="A370" t="s">
        <v>749</v>
      </c>
      <c r="B370" s="1">
        <v>45797</v>
      </c>
      <c r="C370" t="s">
        <v>16</v>
      </c>
      <c r="D370" t="s">
        <v>9</v>
      </c>
      <c r="E370">
        <v>220</v>
      </c>
      <c r="F370">
        <v>271.47000000000003</v>
      </c>
      <c r="G370" t="s">
        <v>750</v>
      </c>
      <c r="H370">
        <f>INDEX(sheet2_counterparty_trades!E$2:E$1001, MATCH(A370, sheet2_counterparty_trades!G$2:G$1001, 0))</f>
        <v>220</v>
      </c>
      <c r="I370" t="str">
        <f t="shared" si="10"/>
        <v>Match</v>
      </c>
      <c r="J370">
        <f>INDEX(sheet2_counterparty_trades!F$2:F$1001, MATCH(A370, sheet2_counterparty_trades!G$2:G$1001, 0))</f>
        <v>271.47000000000003</v>
      </c>
      <c r="K370" t="str">
        <f t="shared" si="11"/>
        <v>Match</v>
      </c>
    </row>
    <row r="371" spans="1:11" x14ac:dyDescent="0.2">
      <c r="A371" t="s">
        <v>751</v>
      </c>
      <c r="B371" s="1">
        <v>45797</v>
      </c>
      <c r="C371" t="s">
        <v>16</v>
      </c>
      <c r="D371" t="s">
        <v>9</v>
      </c>
      <c r="E371">
        <v>141</v>
      </c>
      <c r="F371">
        <v>484.77</v>
      </c>
      <c r="G371" t="s">
        <v>752</v>
      </c>
      <c r="H371">
        <f>INDEX(sheet2_counterparty_trades!E$2:E$1001, MATCH(A371, sheet2_counterparty_trades!G$2:G$1001, 0))</f>
        <v>141</v>
      </c>
      <c r="I371" t="str">
        <f t="shared" si="10"/>
        <v>Match</v>
      </c>
      <c r="J371">
        <f>INDEX(sheet2_counterparty_trades!F$2:F$1001, MATCH(A371, sheet2_counterparty_trades!G$2:G$1001, 0))</f>
        <v>484.77</v>
      </c>
      <c r="K371" t="str">
        <f t="shared" si="11"/>
        <v>Match</v>
      </c>
    </row>
    <row r="372" spans="1:11" x14ac:dyDescent="0.2">
      <c r="A372" t="s">
        <v>753</v>
      </c>
      <c r="B372" s="1">
        <v>45804</v>
      </c>
      <c r="C372" t="s">
        <v>19</v>
      </c>
      <c r="D372" t="s">
        <v>13</v>
      </c>
      <c r="E372">
        <v>981</v>
      </c>
      <c r="F372">
        <v>267.04000000000002</v>
      </c>
      <c r="G372" t="s">
        <v>754</v>
      </c>
      <c r="H372">
        <f>INDEX(sheet2_counterparty_trades!E$2:E$1001, MATCH(A372, sheet2_counterparty_trades!G$2:G$1001, 0))</f>
        <v>981</v>
      </c>
      <c r="I372" t="str">
        <f t="shared" si="10"/>
        <v>Match</v>
      </c>
      <c r="J372">
        <f>INDEX(sheet2_counterparty_trades!F$2:F$1001, MATCH(A372, sheet2_counterparty_trades!G$2:G$1001, 0))</f>
        <v>267.04000000000002</v>
      </c>
      <c r="K372" t="str">
        <f t="shared" si="11"/>
        <v>Match</v>
      </c>
    </row>
    <row r="373" spans="1:11" x14ac:dyDescent="0.2">
      <c r="A373" t="s">
        <v>755</v>
      </c>
      <c r="B373" s="1">
        <v>45782</v>
      </c>
      <c r="C373" t="s">
        <v>16</v>
      </c>
      <c r="D373" t="s">
        <v>13</v>
      </c>
      <c r="E373">
        <v>980</v>
      </c>
      <c r="F373">
        <v>250.78</v>
      </c>
      <c r="G373" t="s">
        <v>756</v>
      </c>
      <c r="H373">
        <f>INDEX(sheet2_counterparty_trades!E$2:E$1001, MATCH(A373, sheet2_counterparty_trades!G$2:G$1001, 0))</f>
        <v>980</v>
      </c>
      <c r="I373" t="str">
        <f t="shared" si="10"/>
        <v>Match</v>
      </c>
      <c r="J373">
        <f>INDEX(sheet2_counterparty_trades!F$2:F$1001, MATCH(A373, sheet2_counterparty_trades!G$2:G$1001, 0))</f>
        <v>250.78</v>
      </c>
      <c r="K373" t="str">
        <f t="shared" si="11"/>
        <v>Match</v>
      </c>
    </row>
    <row r="374" spans="1:11" x14ac:dyDescent="0.2">
      <c r="A374" t="s">
        <v>757</v>
      </c>
      <c r="B374" s="1">
        <v>45784</v>
      </c>
      <c r="C374" t="s">
        <v>8</v>
      </c>
      <c r="D374" t="s">
        <v>13</v>
      </c>
      <c r="E374">
        <v>694</v>
      </c>
      <c r="F374">
        <v>250.73</v>
      </c>
      <c r="G374" t="s">
        <v>758</v>
      </c>
      <c r="H374">
        <f>INDEX(sheet2_counterparty_trades!E$2:E$1001, MATCH(A374, sheet2_counterparty_trades!G$2:G$1001, 0))</f>
        <v>704</v>
      </c>
      <c r="I374" t="str">
        <f t="shared" si="10"/>
        <v>Mismatch</v>
      </c>
      <c r="J374">
        <f>INDEX(sheet2_counterparty_trades!F$2:F$1001, MATCH(A374, sheet2_counterparty_trades!G$2:G$1001, 0))</f>
        <v>245.73</v>
      </c>
      <c r="K374" t="str">
        <f t="shared" si="11"/>
        <v>Mismatch</v>
      </c>
    </row>
    <row r="375" spans="1:11" x14ac:dyDescent="0.2">
      <c r="A375" t="s">
        <v>759</v>
      </c>
      <c r="B375" s="1">
        <v>45789</v>
      </c>
      <c r="C375" t="s">
        <v>19</v>
      </c>
      <c r="D375" t="s">
        <v>13</v>
      </c>
      <c r="E375">
        <v>195</v>
      </c>
      <c r="F375">
        <v>191.66</v>
      </c>
      <c r="G375" t="s">
        <v>760</v>
      </c>
      <c r="H375">
        <f>INDEX(sheet2_counterparty_trades!E$2:E$1001, MATCH(A375, sheet2_counterparty_trades!G$2:G$1001, 0))</f>
        <v>195</v>
      </c>
      <c r="I375" t="str">
        <f t="shared" si="10"/>
        <v>Match</v>
      </c>
      <c r="J375">
        <f>INDEX(sheet2_counterparty_trades!F$2:F$1001, MATCH(A375, sheet2_counterparty_trades!G$2:G$1001, 0))</f>
        <v>191.66</v>
      </c>
      <c r="K375" t="str">
        <f t="shared" si="11"/>
        <v>Match</v>
      </c>
    </row>
    <row r="376" spans="1:11" x14ac:dyDescent="0.2">
      <c r="A376" t="s">
        <v>761</v>
      </c>
      <c r="B376" s="1">
        <v>45782</v>
      </c>
      <c r="C376" t="s">
        <v>19</v>
      </c>
      <c r="D376" t="s">
        <v>13</v>
      </c>
      <c r="E376">
        <v>651</v>
      </c>
      <c r="F376">
        <v>316.02999999999997</v>
      </c>
      <c r="G376" t="s">
        <v>762</v>
      </c>
      <c r="H376">
        <f>INDEX(sheet2_counterparty_trades!E$2:E$1001, MATCH(A376, sheet2_counterparty_trades!G$2:G$1001, 0))</f>
        <v>651</v>
      </c>
      <c r="I376" t="str">
        <f t="shared" si="10"/>
        <v>Match</v>
      </c>
      <c r="J376">
        <f>INDEX(sheet2_counterparty_trades!F$2:F$1001, MATCH(A376, sheet2_counterparty_trades!G$2:G$1001, 0))</f>
        <v>316.02999999999997</v>
      </c>
      <c r="K376" t="str">
        <f t="shared" si="11"/>
        <v>Match</v>
      </c>
    </row>
    <row r="377" spans="1:11" x14ac:dyDescent="0.2">
      <c r="A377" t="s">
        <v>763</v>
      </c>
      <c r="B377" s="1">
        <v>45806</v>
      </c>
      <c r="C377" t="s">
        <v>8</v>
      </c>
      <c r="D377" t="s">
        <v>13</v>
      </c>
      <c r="E377">
        <v>807</v>
      </c>
      <c r="F377">
        <v>316.79000000000002</v>
      </c>
      <c r="G377" t="s">
        <v>764</v>
      </c>
      <c r="H377">
        <f>INDEX(sheet2_counterparty_trades!E$2:E$1001, MATCH(A377, sheet2_counterparty_trades!G$2:G$1001, 0))</f>
        <v>807</v>
      </c>
      <c r="I377" t="str">
        <f t="shared" si="10"/>
        <v>Match</v>
      </c>
      <c r="J377">
        <f>INDEX(sheet2_counterparty_trades!F$2:F$1001, MATCH(A377, sheet2_counterparty_trades!G$2:G$1001, 0))</f>
        <v>316.79000000000002</v>
      </c>
      <c r="K377" t="str">
        <f t="shared" si="11"/>
        <v>Match</v>
      </c>
    </row>
    <row r="378" spans="1:11" x14ac:dyDescent="0.2">
      <c r="A378" t="s">
        <v>765</v>
      </c>
      <c r="B378" s="1">
        <v>45791</v>
      </c>
      <c r="C378" t="s">
        <v>19</v>
      </c>
      <c r="D378" t="s">
        <v>13</v>
      </c>
      <c r="E378">
        <v>621</v>
      </c>
      <c r="F378">
        <v>314.25</v>
      </c>
      <c r="G378" t="s">
        <v>766</v>
      </c>
      <c r="H378">
        <f>INDEX(sheet2_counterparty_trades!E$2:E$1001, MATCH(A378, sheet2_counterparty_trades!G$2:G$1001, 0))</f>
        <v>621</v>
      </c>
      <c r="I378" t="str">
        <f t="shared" si="10"/>
        <v>Match</v>
      </c>
      <c r="J378">
        <f>INDEX(sheet2_counterparty_trades!F$2:F$1001, MATCH(A378, sheet2_counterparty_trades!G$2:G$1001, 0))</f>
        <v>314.25</v>
      </c>
      <c r="K378" t="str">
        <f t="shared" si="11"/>
        <v>Match</v>
      </c>
    </row>
    <row r="379" spans="1:11" x14ac:dyDescent="0.2">
      <c r="A379" t="s">
        <v>767</v>
      </c>
      <c r="B379" s="1">
        <v>45788</v>
      </c>
      <c r="C379" t="s">
        <v>8</v>
      </c>
      <c r="D379" t="s">
        <v>9</v>
      </c>
      <c r="E379">
        <v>11</v>
      </c>
      <c r="F379">
        <v>166.92</v>
      </c>
      <c r="G379" t="s">
        <v>768</v>
      </c>
      <c r="H379">
        <f>INDEX(sheet2_counterparty_trades!E$2:E$1001, MATCH(A379, sheet2_counterparty_trades!G$2:G$1001, 0))</f>
        <v>11</v>
      </c>
      <c r="I379" t="str">
        <f t="shared" si="10"/>
        <v>Match</v>
      </c>
      <c r="J379">
        <f>INDEX(sheet2_counterparty_trades!F$2:F$1001, MATCH(A379, sheet2_counterparty_trades!G$2:G$1001, 0))</f>
        <v>166.92</v>
      </c>
      <c r="K379" t="str">
        <f t="shared" si="11"/>
        <v>Match</v>
      </c>
    </row>
    <row r="380" spans="1:11" x14ac:dyDescent="0.2">
      <c r="A380" t="s">
        <v>769</v>
      </c>
      <c r="B380" s="1">
        <v>45793</v>
      </c>
      <c r="C380" t="s">
        <v>16</v>
      </c>
      <c r="D380" t="s">
        <v>9</v>
      </c>
      <c r="E380">
        <v>557</v>
      </c>
      <c r="F380">
        <v>120.75</v>
      </c>
      <c r="G380" t="s">
        <v>770</v>
      </c>
      <c r="H380">
        <f>INDEX(sheet2_counterparty_trades!E$2:E$1001, MATCH(A380, sheet2_counterparty_trades!G$2:G$1001, 0))</f>
        <v>547</v>
      </c>
      <c r="I380" t="str">
        <f t="shared" si="10"/>
        <v>Mismatch</v>
      </c>
      <c r="J380">
        <f>INDEX(sheet2_counterparty_trades!F$2:F$1001, MATCH(A380, sheet2_counterparty_trades!G$2:G$1001, 0))</f>
        <v>125.75</v>
      </c>
      <c r="K380" t="str">
        <f t="shared" si="11"/>
        <v>Mismatch</v>
      </c>
    </row>
    <row r="381" spans="1:11" x14ac:dyDescent="0.2">
      <c r="A381" t="s">
        <v>771</v>
      </c>
      <c r="B381" s="1">
        <v>45789</v>
      </c>
      <c r="C381" t="s">
        <v>19</v>
      </c>
      <c r="D381" t="s">
        <v>9</v>
      </c>
      <c r="E381">
        <v>354</v>
      </c>
      <c r="F381">
        <v>323.11</v>
      </c>
      <c r="G381" t="s">
        <v>772</v>
      </c>
      <c r="H381">
        <f>INDEX(sheet2_counterparty_trades!E$2:E$1001, MATCH(A381, sheet2_counterparty_trades!G$2:G$1001, 0))</f>
        <v>354</v>
      </c>
      <c r="I381" t="str">
        <f t="shared" si="10"/>
        <v>Match</v>
      </c>
      <c r="J381">
        <f>INDEX(sheet2_counterparty_trades!F$2:F$1001, MATCH(A381, sheet2_counterparty_trades!G$2:G$1001, 0))</f>
        <v>323.11</v>
      </c>
      <c r="K381" t="str">
        <f t="shared" si="11"/>
        <v>Match</v>
      </c>
    </row>
    <row r="382" spans="1:11" x14ac:dyDescent="0.2">
      <c r="A382" t="s">
        <v>773</v>
      </c>
      <c r="B382" s="1">
        <v>45789</v>
      </c>
      <c r="C382" t="s">
        <v>19</v>
      </c>
      <c r="D382" t="s">
        <v>13</v>
      </c>
      <c r="E382">
        <v>651</v>
      </c>
      <c r="F382">
        <v>379.33</v>
      </c>
      <c r="G382" t="s">
        <v>774</v>
      </c>
      <c r="H382">
        <f>INDEX(sheet2_counterparty_trades!E$2:E$1001, MATCH(A382, sheet2_counterparty_trades!G$2:G$1001, 0))</f>
        <v>651</v>
      </c>
      <c r="I382" t="str">
        <f t="shared" si="10"/>
        <v>Match</v>
      </c>
      <c r="J382">
        <f>INDEX(sheet2_counterparty_trades!F$2:F$1001, MATCH(A382, sheet2_counterparty_trades!G$2:G$1001, 0))</f>
        <v>379.33</v>
      </c>
      <c r="K382" t="str">
        <f t="shared" si="11"/>
        <v>Match</v>
      </c>
    </row>
    <row r="383" spans="1:11" x14ac:dyDescent="0.2">
      <c r="A383" t="s">
        <v>775</v>
      </c>
      <c r="B383" s="1">
        <v>45786</v>
      </c>
      <c r="C383" t="s">
        <v>12</v>
      </c>
      <c r="D383" t="s">
        <v>9</v>
      </c>
      <c r="E383">
        <v>922</v>
      </c>
      <c r="F383">
        <v>167.85</v>
      </c>
      <c r="G383" t="s">
        <v>776</v>
      </c>
      <c r="H383">
        <f>INDEX(sheet2_counterparty_trades!E$2:E$1001, MATCH(A383, sheet2_counterparty_trades!G$2:G$1001, 0))</f>
        <v>922</v>
      </c>
      <c r="I383" t="str">
        <f t="shared" si="10"/>
        <v>Match</v>
      </c>
      <c r="J383">
        <f>INDEX(sheet2_counterparty_trades!F$2:F$1001, MATCH(A383, sheet2_counterparty_trades!G$2:G$1001, 0))</f>
        <v>167.85</v>
      </c>
      <c r="K383" t="str">
        <f t="shared" si="11"/>
        <v>Match</v>
      </c>
    </row>
    <row r="384" spans="1:11" x14ac:dyDescent="0.2">
      <c r="A384" t="s">
        <v>777</v>
      </c>
      <c r="B384" s="1">
        <v>45795</v>
      </c>
      <c r="C384" t="s">
        <v>16</v>
      </c>
      <c r="D384" t="s">
        <v>13</v>
      </c>
      <c r="E384">
        <v>269</v>
      </c>
      <c r="F384">
        <v>124.51</v>
      </c>
      <c r="G384" t="s">
        <v>778</v>
      </c>
      <c r="H384">
        <f>INDEX(sheet2_counterparty_trades!E$2:E$1001, MATCH(A384, sheet2_counterparty_trades!G$2:G$1001, 0))</f>
        <v>269</v>
      </c>
      <c r="I384" t="str">
        <f t="shared" si="10"/>
        <v>Match</v>
      </c>
      <c r="J384">
        <f>INDEX(sheet2_counterparty_trades!F$2:F$1001, MATCH(A384, sheet2_counterparty_trades!G$2:G$1001, 0))</f>
        <v>124.51</v>
      </c>
      <c r="K384" t="str">
        <f t="shared" si="11"/>
        <v>Match</v>
      </c>
    </row>
    <row r="385" spans="1:11" x14ac:dyDescent="0.2">
      <c r="A385" t="s">
        <v>779</v>
      </c>
      <c r="B385" s="1">
        <v>45800</v>
      </c>
      <c r="C385" t="s">
        <v>8</v>
      </c>
      <c r="D385" t="s">
        <v>9</v>
      </c>
      <c r="E385">
        <v>657</v>
      </c>
      <c r="F385">
        <v>400.43</v>
      </c>
      <c r="G385" t="s">
        <v>780</v>
      </c>
      <c r="H385">
        <f>INDEX(sheet2_counterparty_trades!E$2:E$1001, MATCH(A385, sheet2_counterparty_trades!G$2:G$1001, 0))</f>
        <v>657</v>
      </c>
      <c r="I385" t="str">
        <f t="shared" si="10"/>
        <v>Match</v>
      </c>
      <c r="J385">
        <f>INDEX(sheet2_counterparty_trades!F$2:F$1001, MATCH(A385, sheet2_counterparty_trades!G$2:G$1001, 0))</f>
        <v>400.43</v>
      </c>
      <c r="K385" t="str">
        <f t="shared" si="11"/>
        <v>Match</v>
      </c>
    </row>
    <row r="386" spans="1:11" x14ac:dyDescent="0.2">
      <c r="A386" t="s">
        <v>781</v>
      </c>
      <c r="B386" s="1">
        <v>45797</v>
      </c>
      <c r="C386" t="s">
        <v>16</v>
      </c>
      <c r="D386" t="s">
        <v>13</v>
      </c>
      <c r="E386">
        <v>601</v>
      </c>
      <c r="F386">
        <v>445.95</v>
      </c>
      <c r="G386" t="s">
        <v>782</v>
      </c>
      <c r="H386">
        <f>INDEX(sheet2_counterparty_trades!E$2:E$1001, MATCH(A386, sheet2_counterparty_trades!G$2:G$1001, 0))</f>
        <v>601</v>
      </c>
      <c r="I386" t="str">
        <f t="shared" si="10"/>
        <v>Match</v>
      </c>
      <c r="J386">
        <f>INDEX(sheet2_counterparty_trades!F$2:F$1001, MATCH(A386, sheet2_counterparty_trades!G$2:G$1001, 0))</f>
        <v>445.95</v>
      </c>
      <c r="K386" t="str">
        <f t="shared" si="11"/>
        <v>Match</v>
      </c>
    </row>
    <row r="387" spans="1:11" x14ac:dyDescent="0.2">
      <c r="A387" t="s">
        <v>783</v>
      </c>
      <c r="B387" s="1">
        <v>45808</v>
      </c>
      <c r="C387" t="s">
        <v>8</v>
      </c>
      <c r="D387" t="s">
        <v>9</v>
      </c>
      <c r="E387">
        <v>38</v>
      </c>
      <c r="F387">
        <v>333.08</v>
      </c>
      <c r="G387" t="s">
        <v>784</v>
      </c>
      <c r="H387">
        <f>INDEX(sheet2_counterparty_trades!E$2:E$1001, MATCH(A387, sheet2_counterparty_trades!G$2:G$1001, 0))</f>
        <v>38</v>
      </c>
      <c r="I387" t="str">
        <f t="shared" ref="I387:I450" si="12">IF(E387=H387,"Match","Mismatch")</f>
        <v>Match</v>
      </c>
      <c r="J387">
        <f>INDEX(sheet2_counterparty_trades!F$2:F$1001, MATCH(A387, sheet2_counterparty_trades!G$2:G$1001, 0))</f>
        <v>333.08</v>
      </c>
      <c r="K387" t="str">
        <f t="shared" ref="K387:K450" si="13">IF(F387=J387, "Match", "Mismatch")</f>
        <v>Match</v>
      </c>
    </row>
    <row r="388" spans="1:11" x14ac:dyDescent="0.2">
      <c r="A388" t="s">
        <v>785</v>
      </c>
      <c r="B388" s="1">
        <v>45781</v>
      </c>
      <c r="C388" t="s">
        <v>12</v>
      </c>
      <c r="D388" t="s">
        <v>9</v>
      </c>
      <c r="E388">
        <v>932</v>
      </c>
      <c r="F388">
        <v>345.15</v>
      </c>
      <c r="G388" t="s">
        <v>786</v>
      </c>
      <c r="H388">
        <f>INDEX(sheet2_counterparty_trades!E$2:E$1001, MATCH(A388, sheet2_counterparty_trades!G$2:G$1001, 0))</f>
        <v>932</v>
      </c>
      <c r="I388" t="str">
        <f t="shared" si="12"/>
        <v>Match</v>
      </c>
      <c r="J388">
        <f>INDEX(sheet2_counterparty_trades!F$2:F$1001, MATCH(A388, sheet2_counterparty_trades!G$2:G$1001, 0))</f>
        <v>345.15</v>
      </c>
      <c r="K388" t="str">
        <f t="shared" si="13"/>
        <v>Match</v>
      </c>
    </row>
    <row r="389" spans="1:11" x14ac:dyDescent="0.2">
      <c r="A389" t="s">
        <v>787</v>
      </c>
      <c r="B389" s="1">
        <v>45797</v>
      </c>
      <c r="C389" t="s">
        <v>19</v>
      </c>
      <c r="D389" t="s">
        <v>13</v>
      </c>
      <c r="E389">
        <v>312</v>
      </c>
      <c r="F389">
        <v>362.64</v>
      </c>
      <c r="G389" t="s">
        <v>788</v>
      </c>
      <c r="H389">
        <f>INDEX(sheet2_counterparty_trades!E$2:E$1001, MATCH(A389, sheet2_counterparty_trades!G$2:G$1001, 0))</f>
        <v>312</v>
      </c>
      <c r="I389" t="str">
        <f t="shared" si="12"/>
        <v>Match</v>
      </c>
      <c r="J389">
        <f>INDEX(sheet2_counterparty_trades!F$2:F$1001, MATCH(A389, sheet2_counterparty_trades!G$2:G$1001, 0))</f>
        <v>362.64</v>
      </c>
      <c r="K389" t="str">
        <f t="shared" si="13"/>
        <v>Match</v>
      </c>
    </row>
    <row r="390" spans="1:11" x14ac:dyDescent="0.2">
      <c r="A390" t="s">
        <v>789</v>
      </c>
      <c r="B390" s="1">
        <v>45807</v>
      </c>
      <c r="C390" t="s">
        <v>16</v>
      </c>
      <c r="D390" t="s">
        <v>9</v>
      </c>
      <c r="E390">
        <v>613</v>
      </c>
      <c r="F390">
        <v>204.35</v>
      </c>
      <c r="G390" t="s">
        <v>790</v>
      </c>
      <c r="H390">
        <f>INDEX(sheet2_counterparty_trades!E$2:E$1001, MATCH(A390, sheet2_counterparty_trades!G$2:G$1001, 0))</f>
        <v>613</v>
      </c>
      <c r="I390" t="str">
        <f t="shared" si="12"/>
        <v>Match</v>
      </c>
      <c r="J390">
        <f>INDEX(sheet2_counterparty_trades!F$2:F$1001, MATCH(A390, sheet2_counterparty_trades!G$2:G$1001, 0))</f>
        <v>204.35</v>
      </c>
      <c r="K390" t="str">
        <f t="shared" si="13"/>
        <v>Match</v>
      </c>
    </row>
    <row r="391" spans="1:11" x14ac:dyDescent="0.2">
      <c r="A391" t="s">
        <v>791</v>
      </c>
      <c r="B391" s="1">
        <v>45800</v>
      </c>
      <c r="C391" t="s">
        <v>8</v>
      </c>
      <c r="D391" t="s">
        <v>13</v>
      </c>
      <c r="E391">
        <v>227</v>
      </c>
      <c r="F391">
        <v>180.84</v>
      </c>
      <c r="G391" t="s">
        <v>792</v>
      </c>
      <c r="H391">
        <f>INDEX(sheet2_counterparty_trades!E$2:E$1001, MATCH(A391, sheet2_counterparty_trades!G$2:G$1001, 0))</f>
        <v>227</v>
      </c>
      <c r="I391" t="str">
        <f t="shared" si="12"/>
        <v>Match</v>
      </c>
      <c r="J391">
        <f>INDEX(sheet2_counterparty_trades!F$2:F$1001, MATCH(A391, sheet2_counterparty_trades!G$2:G$1001, 0))</f>
        <v>180.84</v>
      </c>
      <c r="K391" t="str">
        <f t="shared" si="13"/>
        <v>Match</v>
      </c>
    </row>
    <row r="392" spans="1:11" x14ac:dyDescent="0.2">
      <c r="A392" t="s">
        <v>793</v>
      </c>
      <c r="B392" s="1">
        <v>45804</v>
      </c>
      <c r="C392" t="s">
        <v>16</v>
      </c>
      <c r="D392" t="s">
        <v>13</v>
      </c>
      <c r="E392">
        <v>835</v>
      </c>
      <c r="F392">
        <v>397.41</v>
      </c>
      <c r="G392" t="s">
        <v>794</v>
      </c>
      <c r="H392">
        <f>INDEX(sheet2_counterparty_trades!E$2:E$1001, MATCH(A392, sheet2_counterparty_trades!G$2:G$1001, 0))</f>
        <v>835</v>
      </c>
      <c r="I392" t="str">
        <f t="shared" si="12"/>
        <v>Match</v>
      </c>
      <c r="J392">
        <f>INDEX(sheet2_counterparty_trades!F$2:F$1001, MATCH(A392, sheet2_counterparty_trades!G$2:G$1001, 0))</f>
        <v>397.41</v>
      </c>
      <c r="K392" t="str">
        <f t="shared" si="13"/>
        <v>Match</v>
      </c>
    </row>
    <row r="393" spans="1:11" x14ac:dyDescent="0.2">
      <c r="A393" t="s">
        <v>795</v>
      </c>
      <c r="B393" s="1">
        <v>45806</v>
      </c>
      <c r="C393" t="s">
        <v>8</v>
      </c>
      <c r="D393" t="s">
        <v>9</v>
      </c>
      <c r="E393">
        <v>889</v>
      </c>
      <c r="F393">
        <v>362.11</v>
      </c>
      <c r="G393" t="s">
        <v>796</v>
      </c>
      <c r="H393">
        <f>INDEX(sheet2_counterparty_trades!E$2:E$1001, MATCH(A393, sheet2_counterparty_trades!G$2:G$1001, 0))</f>
        <v>889</v>
      </c>
      <c r="I393" t="str">
        <f t="shared" si="12"/>
        <v>Match</v>
      </c>
      <c r="J393">
        <f>INDEX(sheet2_counterparty_trades!F$2:F$1001, MATCH(A393, sheet2_counterparty_trades!G$2:G$1001, 0))</f>
        <v>362.11</v>
      </c>
      <c r="K393" t="str">
        <f t="shared" si="13"/>
        <v>Match</v>
      </c>
    </row>
    <row r="394" spans="1:11" x14ac:dyDescent="0.2">
      <c r="A394" t="s">
        <v>797</v>
      </c>
      <c r="B394" s="1">
        <v>45806</v>
      </c>
      <c r="C394" t="s">
        <v>19</v>
      </c>
      <c r="D394" t="s">
        <v>9</v>
      </c>
      <c r="E394">
        <v>999</v>
      </c>
      <c r="F394">
        <v>143.71</v>
      </c>
      <c r="G394" t="s">
        <v>798</v>
      </c>
      <c r="H394">
        <f>INDEX(sheet2_counterparty_trades!E$2:E$1001, MATCH(A394, sheet2_counterparty_trades!G$2:G$1001, 0))</f>
        <v>1004</v>
      </c>
      <c r="I394" t="str">
        <f t="shared" si="12"/>
        <v>Mismatch</v>
      </c>
      <c r="J394">
        <f>INDEX(sheet2_counterparty_trades!F$2:F$1001, MATCH(A394, sheet2_counterparty_trades!G$2:G$1001, 0))</f>
        <v>148.71</v>
      </c>
      <c r="K394" t="str">
        <f t="shared" si="13"/>
        <v>Mismatch</v>
      </c>
    </row>
    <row r="395" spans="1:11" x14ac:dyDescent="0.2">
      <c r="A395" t="s">
        <v>799</v>
      </c>
      <c r="B395" s="1">
        <v>45786</v>
      </c>
      <c r="C395" t="s">
        <v>12</v>
      </c>
      <c r="D395" t="s">
        <v>13</v>
      </c>
      <c r="E395">
        <v>526</v>
      </c>
      <c r="F395">
        <v>154.36000000000001</v>
      </c>
      <c r="G395" t="s">
        <v>800</v>
      </c>
      <c r="H395">
        <f>INDEX(sheet2_counterparty_trades!E$2:E$1001, MATCH(A395, sheet2_counterparty_trades!G$2:G$1001, 0))</f>
        <v>531</v>
      </c>
      <c r="I395" t="str">
        <f t="shared" si="12"/>
        <v>Mismatch</v>
      </c>
      <c r="J395">
        <f>INDEX(sheet2_counterparty_trades!F$2:F$1001, MATCH(A395, sheet2_counterparty_trades!G$2:G$1001, 0))</f>
        <v>152.36000000000001</v>
      </c>
      <c r="K395" t="str">
        <f t="shared" si="13"/>
        <v>Mismatch</v>
      </c>
    </row>
    <row r="396" spans="1:11" x14ac:dyDescent="0.2">
      <c r="A396" t="s">
        <v>801</v>
      </c>
      <c r="B396" s="1">
        <v>45802</v>
      </c>
      <c r="C396" t="s">
        <v>12</v>
      </c>
      <c r="D396" t="s">
        <v>13</v>
      </c>
      <c r="E396">
        <v>633</v>
      </c>
      <c r="F396">
        <v>367.31</v>
      </c>
      <c r="G396" t="s">
        <v>802</v>
      </c>
      <c r="H396">
        <f>INDEX(sheet2_counterparty_trades!E$2:E$1001, MATCH(A396, sheet2_counterparty_trades!G$2:G$1001, 0))</f>
        <v>633</v>
      </c>
      <c r="I396" t="str">
        <f t="shared" si="12"/>
        <v>Match</v>
      </c>
      <c r="J396">
        <f>INDEX(sheet2_counterparty_trades!F$2:F$1001, MATCH(A396, sheet2_counterparty_trades!G$2:G$1001, 0))</f>
        <v>367.31</v>
      </c>
      <c r="K396" t="str">
        <f t="shared" si="13"/>
        <v>Match</v>
      </c>
    </row>
    <row r="397" spans="1:11" x14ac:dyDescent="0.2">
      <c r="A397" t="s">
        <v>803</v>
      </c>
      <c r="B397" s="1">
        <v>45796</v>
      </c>
      <c r="C397" t="s">
        <v>8</v>
      </c>
      <c r="D397" t="s">
        <v>9</v>
      </c>
      <c r="E397">
        <v>630</v>
      </c>
      <c r="F397">
        <v>273.31</v>
      </c>
      <c r="G397" t="s">
        <v>804</v>
      </c>
      <c r="H397">
        <f>INDEX(sheet2_counterparty_trades!E$2:E$1001, MATCH(A397, sheet2_counterparty_trades!G$2:G$1001, 0))</f>
        <v>630</v>
      </c>
      <c r="I397" t="str">
        <f t="shared" si="12"/>
        <v>Match</v>
      </c>
      <c r="J397">
        <f>INDEX(sheet2_counterparty_trades!F$2:F$1001, MATCH(A397, sheet2_counterparty_trades!G$2:G$1001, 0))</f>
        <v>273.31</v>
      </c>
      <c r="K397" t="str">
        <f t="shared" si="13"/>
        <v>Match</v>
      </c>
    </row>
    <row r="398" spans="1:11" x14ac:dyDescent="0.2">
      <c r="A398" t="s">
        <v>805</v>
      </c>
      <c r="B398" s="1">
        <v>45805</v>
      </c>
      <c r="C398" t="s">
        <v>12</v>
      </c>
      <c r="D398" t="s">
        <v>13</v>
      </c>
      <c r="E398">
        <v>488</v>
      </c>
      <c r="F398">
        <v>395.7</v>
      </c>
      <c r="G398" t="s">
        <v>806</v>
      </c>
      <c r="H398">
        <f>INDEX(sheet2_counterparty_trades!E$2:E$1001, MATCH(A398, sheet2_counterparty_trades!G$2:G$1001, 0))</f>
        <v>488</v>
      </c>
      <c r="I398" t="str">
        <f t="shared" si="12"/>
        <v>Match</v>
      </c>
      <c r="J398">
        <f>INDEX(sheet2_counterparty_trades!F$2:F$1001, MATCH(A398, sheet2_counterparty_trades!G$2:G$1001, 0))</f>
        <v>395.7</v>
      </c>
      <c r="K398" t="str">
        <f t="shared" si="13"/>
        <v>Match</v>
      </c>
    </row>
    <row r="399" spans="1:11" x14ac:dyDescent="0.2">
      <c r="A399" t="s">
        <v>807</v>
      </c>
      <c r="B399" s="1">
        <v>45788</v>
      </c>
      <c r="C399" t="s">
        <v>19</v>
      </c>
      <c r="D399" t="s">
        <v>13</v>
      </c>
      <c r="E399">
        <v>599</v>
      </c>
      <c r="F399">
        <v>200.99</v>
      </c>
      <c r="G399" t="s">
        <v>808</v>
      </c>
      <c r="H399">
        <f>INDEX(sheet2_counterparty_trades!E$2:E$1001, MATCH(A399, sheet2_counterparty_trades!G$2:G$1001, 0))</f>
        <v>599</v>
      </c>
      <c r="I399" t="str">
        <f t="shared" si="12"/>
        <v>Match</v>
      </c>
      <c r="J399">
        <f>INDEX(sheet2_counterparty_trades!F$2:F$1001, MATCH(A399, sheet2_counterparty_trades!G$2:G$1001, 0))</f>
        <v>200.99</v>
      </c>
      <c r="K399" t="str">
        <f t="shared" si="13"/>
        <v>Match</v>
      </c>
    </row>
    <row r="400" spans="1:11" x14ac:dyDescent="0.2">
      <c r="A400" t="s">
        <v>809</v>
      </c>
      <c r="B400" s="1">
        <v>45803</v>
      </c>
      <c r="C400" t="s">
        <v>12</v>
      </c>
      <c r="D400" t="s">
        <v>9</v>
      </c>
      <c r="E400">
        <v>264</v>
      </c>
      <c r="F400">
        <v>189.95</v>
      </c>
      <c r="G400" t="s">
        <v>810</v>
      </c>
      <c r="H400">
        <f>INDEX(sheet2_counterparty_trades!E$2:E$1001, MATCH(A400, sheet2_counterparty_trades!G$2:G$1001, 0))</f>
        <v>264</v>
      </c>
      <c r="I400" t="str">
        <f t="shared" si="12"/>
        <v>Match</v>
      </c>
      <c r="J400">
        <f>INDEX(sheet2_counterparty_trades!F$2:F$1001, MATCH(A400, sheet2_counterparty_trades!G$2:G$1001, 0))</f>
        <v>189.95</v>
      </c>
      <c r="K400" t="str">
        <f t="shared" si="13"/>
        <v>Match</v>
      </c>
    </row>
    <row r="401" spans="1:11" x14ac:dyDescent="0.2">
      <c r="A401" t="s">
        <v>811</v>
      </c>
      <c r="B401" s="1">
        <v>45779</v>
      </c>
      <c r="C401" t="s">
        <v>12</v>
      </c>
      <c r="D401" t="s">
        <v>9</v>
      </c>
      <c r="E401">
        <v>978</v>
      </c>
      <c r="F401">
        <v>309.33</v>
      </c>
      <c r="G401" t="s">
        <v>812</v>
      </c>
      <c r="H401">
        <f>INDEX(sheet2_counterparty_trades!E$2:E$1001, MATCH(A401, sheet2_counterparty_trades!G$2:G$1001, 0))</f>
        <v>978</v>
      </c>
      <c r="I401" t="str">
        <f t="shared" si="12"/>
        <v>Match</v>
      </c>
      <c r="J401">
        <f>INDEX(sheet2_counterparty_trades!F$2:F$1001, MATCH(A401, sheet2_counterparty_trades!G$2:G$1001, 0))</f>
        <v>309.33</v>
      </c>
      <c r="K401" t="str">
        <f t="shared" si="13"/>
        <v>Match</v>
      </c>
    </row>
    <row r="402" spans="1:11" x14ac:dyDescent="0.2">
      <c r="A402" t="s">
        <v>813</v>
      </c>
      <c r="B402" s="1">
        <v>45782</v>
      </c>
      <c r="C402" t="s">
        <v>16</v>
      </c>
      <c r="D402" t="s">
        <v>9</v>
      </c>
      <c r="E402">
        <v>831</v>
      </c>
      <c r="F402">
        <v>247.16</v>
      </c>
      <c r="G402" t="s">
        <v>814</v>
      </c>
      <c r="H402">
        <f>INDEX(sheet2_counterparty_trades!E$2:E$1001, MATCH(A402, sheet2_counterparty_trades!G$2:G$1001, 0))</f>
        <v>831</v>
      </c>
      <c r="I402" t="str">
        <f t="shared" si="12"/>
        <v>Match</v>
      </c>
      <c r="J402">
        <f>INDEX(sheet2_counterparty_trades!F$2:F$1001, MATCH(A402, sheet2_counterparty_trades!G$2:G$1001, 0))</f>
        <v>247.16</v>
      </c>
      <c r="K402" t="str">
        <f t="shared" si="13"/>
        <v>Match</v>
      </c>
    </row>
    <row r="403" spans="1:11" x14ac:dyDescent="0.2">
      <c r="A403" t="s">
        <v>815</v>
      </c>
      <c r="B403" s="1">
        <v>45791</v>
      </c>
      <c r="C403" t="s">
        <v>16</v>
      </c>
      <c r="D403" t="s">
        <v>13</v>
      </c>
      <c r="E403">
        <v>487</v>
      </c>
      <c r="F403">
        <v>483.38</v>
      </c>
      <c r="G403" t="s">
        <v>816</v>
      </c>
      <c r="H403">
        <f>INDEX(sheet2_counterparty_trades!E$2:E$1001, MATCH(A403, sheet2_counterparty_trades!G$2:G$1001, 0))</f>
        <v>487</v>
      </c>
      <c r="I403" t="str">
        <f t="shared" si="12"/>
        <v>Match</v>
      </c>
      <c r="J403">
        <f>INDEX(sheet2_counterparty_trades!F$2:F$1001, MATCH(A403, sheet2_counterparty_trades!G$2:G$1001, 0))</f>
        <v>483.38</v>
      </c>
      <c r="K403" t="str">
        <f t="shared" si="13"/>
        <v>Match</v>
      </c>
    </row>
    <row r="404" spans="1:11" x14ac:dyDescent="0.2">
      <c r="A404" t="s">
        <v>817</v>
      </c>
      <c r="B404" s="1">
        <v>45791</v>
      </c>
      <c r="C404" t="s">
        <v>12</v>
      </c>
      <c r="D404" t="s">
        <v>13</v>
      </c>
      <c r="E404">
        <v>832</v>
      </c>
      <c r="F404">
        <v>409.85</v>
      </c>
      <c r="G404" t="s">
        <v>818</v>
      </c>
      <c r="H404">
        <f>INDEX(sheet2_counterparty_trades!E$2:E$1001, MATCH(A404, sheet2_counterparty_trades!G$2:G$1001, 0))</f>
        <v>842</v>
      </c>
      <c r="I404" t="str">
        <f t="shared" si="12"/>
        <v>Mismatch</v>
      </c>
      <c r="J404">
        <f>INDEX(sheet2_counterparty_trades!F$2:F$1001, MATCH(A404, sheet2_counterparty_trades!G$2:G$1001, 0))</f>
        <v>404.85</v>
      </c>
      <c r="K404" t="str">
        <f t="shared" si="13"/>
        <v>Mismatch</v>
      </c>
    </row>
    <row r="405" spans="1:11" x14ac:dyDescent="0.2">
      <c r="A405" t="s">
        <v>819</v>
      </c>
      <c r="B405" s="1">
        <v>45789</v>
      </c>
      <c r="C405" t="s">
        <v>19</v>
      </c>
      <c r="D405" t="s">
        <v>9</v>
      </c>
      <c r="E405">
        <v>898</v>
      </c>
      <c r="F405">
        <v>205.99</v>
      </c>
      <c r="G405" t="s">
        <v>820</v>
      </c>
      <c r="H405">
        <f>INDEX(sheet2_counterparty_trades!E$2:E$1001, MATCH(A405, sheet2_counterparty_trades!G$2:G$1001, 0))</f>
        <v>893</v>
      </c>
      <c r="I405" t="str">
        <f t="shared" si="12"/>
        <v>Mismatch</v>
      </c>
      <c r="J405">
        <f>INDEX(sheet2_counterparty_trades!F$2:F$1001, MATCH(A405, sheet2_counterparty_trades!G$2:G$1001, 0))</f>
        <v>200.99</v>
      </c>
      <c r="K405" t="str">
        <f t="shared" si="13"/>
        <v>Mismatch</v>
      </c>
    </row>
    <row r="406" spans="1:11" x14ac:dyDescent="0.2">
      <c r="A406" t="s">
        <v>821</v>
      </c>
      <c r="B406" s="1">
        <v>45798</v>
      </c>
      <c r="C406" t="s">
        <v>19</v>
      </c>
      <c r="D406" t="s">
        <v>9</v>
      </c>
      <c r="E406">
        <v>56</v>
      </c>
      <c r="F406">
        <v>277.73</v>
      </c>
      <c r="G406" t="s">
        <v>822</v>
      </c>
      <c r="H406">
        <f>INDEX(sheet2_counterparty_trades!E$2:E$1001, MATCH(A406, sheet2_counterparty_trades!G$2:G$1001, 0))</f>
        <v>51</v>
      </c>
      <c r="I406" t="str">
        <f t="shared" si="12"/>
        <v>Mismatch</v>
      </c>
      <c r="J406">
        <f>INDEX(sheet2_counterparty_trades!F$2:F$1001, MATCH(A406, sheet2_counterparty_trades!G$2:G$1001, 0))</f>
        <v>282.73</v>
      </c>
      <c r="K406" t="str">
        <f t="shared" si="13"/>
        <v>Mismatch</v>
      </c>
    </row>
    <row r="407" spans="1:11" x14ac:dyDescent="0.2">
      <c r="A407" t="s">
        <v>823</v>
      </c>
      <c r="B407" s="1">
        <v>45808</v>
      </c>
      <c r="C407" t="s">
        <v>12</v>
      </c>
      <c r="D407" t="s">
        <v>13</v>
      </c>
      <c r="E407">
        <v>871</v>
      </c>
      <c r="F407">
        <v>238.44</v>
      </c>
      <c r="G407" t="s">
        <v>824</v>
      </c>
      <c r="H407">
        <f>INDEX(sheet2_counterparty_trades!E$2:E$1001, MATCH(A407, sheet2_counterparty_trades!G$2:G$1001, 0))</f>
        <v>861</v>
      </c>
      <c r="I407" t="str">
        <f t="shared" si="12"/>
        <v>Mismatch</v>
      </c>
      <c r="J407">
        <f>INDEX(sheet2_counterparty_trades!F$2:F$1001, MATCH(A407, sheet2_counterparty_trades!G$2:G$1001, 0))</f>
        <v>233.44</v>
      </c>
      <c r="K407" t="str">
        <f t="shared" si="13"/>
        <v>Mismatch</v>
      </c>
    </row>
    <row r="408" spans="1:11" x14ac:dyDescent="0.2">
      <c r="A408" t="s">
        <v>825</v>
      </c>
      <c r="B408" s="1">
        <v>45800</v>
      </c>
      <c r="C408" t="s">
        <v>12</v>
      </c>
      <c r="D408" t="s">
        <v>9</v>
      </c>
      <c r="E408">
        <v>504</v>
      </c>
      <c r="F408">
        <v>279.31</v>
      </c>
      <c r="G408" t="s">
        <v>826</v>
      </c>
      <c r="H408">
        <f>INDEX(sheet2_counterparty_trades!E$2:E$1001, MATCH(A408, sheet2_counterparty_trades!G$2:G$1001, 0))</f>
        <v>504</v>
      </c>
      <c r="I408" t="str">
        <f t="shared" si="12"/>
        <v>Match</v>
      </c>
      <c r="J408">
        <f>INDEX(sheet2_counterparty_trades!F$2:F$1001, MATCH(A408, sheet2_counterparty_trades!G$2:G$1001, 0))</f>
        <v>279.31</v>
      </c>
      <c r="K408" t="str">
        <f t="shared" si="13"/>
        <v>Match</v>
      </c>
    </row>
    <row r="409" spans="1:11" x14ac:dyDescent="0.2">
      <c r="A409" t="s">
        <v>827</v>
      </c>
      <c r="B409" s="1">
        <v>45785</v>
      </c>
      <c r="C409" t="s">
        <v>19</v>
      </c>
      <c r="D409" t="s">
        <v>13</v>
      </c>
      <c r="E409">
        <v>632</v>
      </c>
      <c r="F409">
        <v>218.11</v>
      </c>
      <c r="G409" t="s">
        <v>828</v>
      </c>
      <c r="H409">
        <f>INDEX(sheet2_counterparty_trades!E$2:E$1001, MATCH(A409, sheet2_counterparty_trades!G$2:G$1001, 0))</f>
        <v>632</v>
      </c>
      <c r="I409" t="str">
        <f t="shared" si="12"/>
        <v>Match</v>
      </c>
      <c r="J409">
        <f>INDEX(sheet2_counterparty_trades!F$2:F$1001, MATCH(A409, sheet2_counterparty_trades!G$2:G$1001, 0))</f>
        <v>218.11</v>
      </c>
      <c r="K409" t="str">
        <f t="shared" si="13"/>
        <v>Match</v>
      </c>
    </row>
    <row r="410" spans="1:11" x14ac:dyDescent="0.2">
      <c r="A410" t="s">
        <v>829</v>
      </c>
      <c r="B410" s="1">
        <v>45802</v>
      </c>
      <c r="C410" t="s">
        <v>12</v>
      </c>
      <c r="D410" t="s">
        <v>13</v>
      </c>
      <c r="E410">
        <v>857</v>
      </c>
      <c r="F410">
        <v>215.19</v>
      </c>
      <c r="G410" t="s">
        <v>830</v>
      </c>
      <c r="H410">
        <f>INDEX(sheet2_counterparty_trades!E$2:E$1001, MATCH(A410, sheet2_counterparty_trades!G$2:G$1001, 0))</f>
        <v>857</v>
      </c>
      <c r="I410" t="str">
        <f t="shared" si="12"/>
        <v>Match</v>
      </c>
      <c r="J410">
        <f>INDEX(sheet2_counterparty_trades!F$2:F$1001, MATCH(A410, sheet2_counterparty_trades!G$2:G$1001, 0))</f>
        <v>215.19</v>
      </c>
      <c r="K410" t="str">
        <f t="shared" si="13"/>
        <v>Match</v>
      </c>
    </row>
    <row r="411" spans="1:11" x14ac:dyDescent="0.2">
      <c r="A411" t="s">
        <v>831</v>
      </c>
      <c r="B411" s="1">
        <v>45801</v>
      </c>
      <c r="C411" t="s">
        <v>19</v>
      </c>
      <c r="D411" t="s">
        <v>9</v>
      </c>
      <c r="E411">
        <v>679</v>
      </c>
      <c r="F411">
        <v>140.59</v>
      </c>
      <c r="G411" t="s">
        <v>832</v>
      </c>
      <c r="H411">
        <f>INDEX(sheet2_counterparty_trades!E$2:E$1001, MATCH(A411, sheet2_counterparty_trades!G$2:G$1001, 0))</f>
        <v>679</v>
      </c>
      <c r="I411" t="str">
        <f t="shared" si="12"/>
        <v>Match</v>
      </c>
      <c r="J411">
        <f>INDEX(sheet2_counterparty_trades!F$2:F$1001, MATCH(A411, sheet2_counterparty_trades!G$2:G$1001, 0))</f>
        <v>140.59</v>
      </c>
      <c r="K411" t="str">
        <f t="shared" si="13"/>
        <v>Match</v>
      </c>
    </row>
    <row r="412" spans="1:11" x14ac:dyDescent="0.2">
      <c r="A412" t="s">
        <v>833</v>
      </c>
      <c r="B412" s="1">
        <v>45803</v>
      </c>
      <c r="C412" t="s">
        <v>8</v>
      </c>
      <c r="D412" t="s">
        <v>13</v>
      </c>
      <c r="E412">
        <v>137</v>
      </c>
      <c r="F412">
        <v>418.78</v>
      </c>
      <c r="G412" t="s">
        <v>834</v>
      </c>
      <c r="H412">
        <f>INDEX(sheet2_counterparty_trades!E$2:E$1001, MATCH(A412, sheet2_counterparty_trades!G$2:G$1001, 0))</f>
        <v>137</v>
      </c>
      <c r="I412" t="str">
        <f t="shared" si="12"/>
        <v>Match</v>
      </c>
      <c r="J412">
        <f>INDEX(sheet2_counterparty_trades!F$2:F$1001, MATCH(A412, sheet2_counterparty_trades!G$2:G$1001, 0))</f>
        <v>418.78</v>
      </c>
      <c r="K412" t="str">
        <f t="shared" si="13"/>
        <v>Match</v>
      </c>
    </row>
    <row r="413" spans="1:11" x14ac:dyDescent="0.2">
      <c r="A413" t="s">
        <v>835</v>
      </c>
      <c r="B413" s="1">
        <v>45803</v>
      </c>
      <c r="C413" t="s">
        <v>16</v>
      </c>
      <c r="D413" t="s">
        <v>13</v>
      </c>
      <c r="E413">
        <v>195</v>
      </c>
      <c r="F413">
        <v>179.44</v>
      </c>
      <c r="G413" t="s">
        <v>836</v>
      </c>
      <c r="H413">
        <f>INDEX(sheet2_counterparty_trades!E$2:E$1001, MATCH(A413, sheet2_counterparty_trades!G$2:G$1001, 0))</f>
        <v>195</v>
      </c>
      <c r="I413" t="str">
        <f t="shared" si="12"/>
        <v>Match</v>
      </c>
      <c r="J413">
        <f>INDEX(sheet2_counterparty_trades!F$2:F$1001, MATCH(A413, sheet2_counterparty_trades!G$2:G$1001, 0))</f>
        <v>179.44</v>
      </c>
      <c r="K413" t="str">
        <f t="shared" si="13"/>
        <v>Match</v>
      </c>
    </row>
    <row r="414" spans="1:11" x14ac:dyDescent="0.2">
      <c r="A414" t="s">
        <v>837</v>
      </c>
      <c r="B414" s="1">
        <v>45782</v>
      </c>
      <c r="C414" t="s">
        <v>19</v>
      </c>
      <c r="D414" t="s">
        <v>13</v>
      </c>
      <c r="E414">
        <v>55</v>
      </c>
      <c r="F414">
        <v>299.27999999999997</v>
      </c>
      <c r="G414" t="s">
        <v>838</v>
      </c>
      <c r="H414">
        <f>INDEX(sheet2_counterparty_trades!E$2:E$1001, MATCH(A414, sheet2_counterparty_trades!G$2:G$1001, 0))</f>
        <v>55</v>
      </c>
      <c r="I414" t="str">
        <f t="shared" si="12"/>
        <v>Match</v>
      </c>
      <c r="J414">
        <f>INDEX(sheet2_counterparty_trades!F$2:F$1001, MATCH(A414, sheet2_counterparty_trades!G$2:G$1001, 0))</f>
        <v>299.27999999999997</v>
      </c>
      <c r="K414" t="str">
        <f t="shared" si="13"/>
        <v>Match</v>
      </c>
    </row>
    <row r="415" spans="1:11" x14ac:dyDescent="0.2">
      <c r="A415" t="s">
        <v>839</v>
      </c>
      <c r="B415" s="1">
        <v>45778</v>
      </c>
      <c r="C415" t="s">
        <v>8</v>
      </c>
      <c r="D415" t="s">
        <v>13</v>
      </c>
      <c r="E415">
        <v>669</v>
      </c>
      <c r="F415">
        <v>420.06</v>
      </c>
      <c r="G415" t="s">
        <v>840</v>
      </c>
      <c r="H415">
        <f>INDEX(sheet2_counterparty_trades!E$2:E$1001, MATCH(A415, sheet2_counterparty_trades!G$2:G$1001, 0))</f>
        <v>669</v>
      </c>
      <c r="I415" t="str">
        <f t="shared" si="12"/>
        <v>Match</v>
      </c>
      <c r="J415">
        <f>INDEX(sheet2_counterparty_trades!F$2:F$1001, MATCH(A415, sheet2_counterparty_trades!G$2:G$1001, 0))</f>
        <v>420.06</v>
      </c>
      <c r="K415" t="str">
        <f t="shared" si="13"/>
        <v>Match</v>
      </c>
    </row>
    <row r="416" spans="1:11" x14ac:dyDescent="0.2">
      <c r="A416" t="s">
        <v>841</v>
      </c>
      <c r="B416" s="1">
        <v>45799</v>
      </c>
      <c r="C416" t="s">
        <v>16</v>
      </c>
      <c r="D416" t="s">
        <v>13</v>
      </c>
      <c r="E416">
        <v>541</v>
      </c>
      <c r="F416">
        <v>428.25</v>
      </c>
      <c r="G416" t="s">
        <v>842</v>
      </c>
      <c r="H416">
        <f>INDEX(sheet2_counterparty_trades!E$2:E$1001, MATCH(A416, sheet2_counterparty_trades!G$2:G$1001, 0))</f>
        <v>531</v>
      </c>
      <c r="I416" t="str">
        <f t="shared" si="12"/>
        <v>Mismatch</v>
      </c>
      <c r="J416">
        <f>INDEX(sheet2_counterparty_trades!F$2:F$1001, MATCH(A416, sheet2_counterparty_trades!G$2:G$1001, 0))</f>
        <v>430.25</v>
      </c>
      <c r="K416" t="str">
        <f t="shared" si="13"/>
        <v>Mismatch</v>
      </c>
    </row>
    <row r="417" spans="1:11" x14ac:dyDescent="0.2">
      <c r="A417" t="s">
        <v>843</v>
      </c>
      <c r="B417" s="1">
        <v>45787</v>
      </c>
      <c r="C417" t="s">
        <v>19</v>
      </c>
      <c r="D417" t="s">
        <v>9</v>
      </c>
      <c r="E417">
        <v>71</v>
      </c>
      <c r="F417">
        <v>389.09</v>
      </c>
      <c r="G417" t="s">
        <v>844</v>
      </c>
      <c r="H417">
        <f>INDEX(sheet2_counterparty_trades!E$2:E$1001, MATCH(A417, sheet2_counterparty_trades!G$2:G$1001, 0))</f>
        <v>71</v>
      </c>
      <c r="I417" t="str">
        <f t="shared" si="12"/>
        <v>Match</v>
      </c>
      <c r="J417">
        <f>INDEX(sheet2_counterparty_trades!F$2:F$1001, MATCH(A417, sheet2_counterparty_trades!G$2:G$1001, 0))</f>
        <v>389.09</v>
      </c>
      <c r="K417" t="str">
        <f t="shared" si="13"/>
        <v>Match</v>
      </c>
    </row>
    <row r="418" spans="1:11" x14ac:dyDescent="0.2">
      <c r="A418" t="s">
        <v>845</v>
      </c>
      <c r="B418" s="1">
        <v>45787</v>
      </c>
      <c r="C418" t="s">
        <v>12</v>
      </c>
      <c r="D418" t="s">
        <v>13</v>
      </c>
      <c r="E418">
        <v>524</v>
      </c>
      <c r="F418">
        <v>127.56</v>
      </c>
      <c r="G418" t="s">
        <v>846</v>
      </c>
      <c r="H418">
        <f>INDEX(sheet2_counterparty_trades!E$2:E$1001, MATCH(A418, sheet2_counterparty_trades!G$2:G$1001, 0))</f>
        <v>524</v>
      </c>
      <c r="I418" t="str">
        <f t="shared" si="12"/>
        <v>Match</v>
      </c>
      <c r="J418">
        <f>INDEX(sheet2_counterparty_trades!F$2:F$1001, MATCH(A418, sheet2_counterparty_trades!G$2:G$1001, 0))</f>
        <v>127.56</v>
      </c>
      <c r="K418" t="str">
        <f t="shared" si="13"/>
        <v>Match</v>
      </c>
    </row>
    <row r="419" spans="1:11" x14ac:dyDescent="0.2">
      <c r="A419" t="s">
        <v>847</v>
      </c>
      <c r="B419" s="1">
        <v>45790</v>
      </c>
      <c r="C419" t="s">
        <v>19</v>
      </c>
      <c r="D419" t="s">
        <v>9</v>
      </c>
      <c r="E419">
        <v>568</v>
      </c>
      <c r="F419">
        <v>109.64</v>
      </c>
      <c r="G419" t="s">
        <v>848</v>
      </c>
      <c r="H419">
        <f>INDEX(sheet2_counterparty_trades!E$2:E$1001, MATCH(A419, sheet2_counterparty_trades!G$2:G$1001, 0))</f>
        <v>568</v>
      </c>
      <c r="I419" t="str">
        <f t="shared" si="12"/>
        <v>Match</v>
      </c>
      <c r="J419">
        <f>INDEX(sheet2_counterparty_trades!F$2:F$1001, MATCH(A419, sheet2_counterparty_trades!G$2:G$1001, 0))</f>
        <v>109.64</v>
      </c>
      <c r="K419" t="str">
        <f t="shared" si="13"/>
        <v>Match</v>
      </c>
    </row>
    <row r="420" spans="1:11" x14ac:dyDescent="0.2">
      <c r="A420" t="s">
        <v>849</v>
      </c>
      <c r="B420" s="1">
        <v>45806</v>
      </c>
      <c r="C420" t="s">
        <v>12</v>
      </c>
      <c r="D420" t="s">
        <v>13</v>
      </c>
      <c r="E420">
        <v>185</v>
      </c>
      <c r="F420">
        <v>396.56</v>
      </c>
      <c r="G420" t="s">
        <v>850</v>
      </c>
      <c r="H420">
        <f>INDEX(sheet2_counterparty_trades!E$2:E$1001, MATCH(A420, sheet2_counterparty_trades!G$2:G$1001, 0))</f>
        <v>185</v>
      </c>
      <c r="I420" t="str">
        <f t="shared" si="12"/>
        <v>Match</v>
      </c>
      <c r="J420">
        <f>INDEX(sheet2_counterparty_trades!F$2:F$1001, MATCH(A420, sheet2_counterparty_trades!G$2:G$1001, 0))</f>
        <v>396.56</v>
      </c>
      <c r="K420" t="str">
        <f t="shared" si="13"/>
        <v>Match</v>
      </c>
    </row>
    <row r="421" spans="1:11" x14ac:dyDescent="0.2">
      <c r="A421" t="s">
        <v>851</v>
      </c>
      <c r="B421" s="1">
        <v>45784</v>
      </c>
      <c r="C421" t="s">
        <v>8</v>
      </c>
      <c r="D421" t="s">
        <v>13</v>
      </c>
      <c r="E421">
        <v>268</v>
      </c>
      <c r="F421">
        <v>145.13999999999999</v>
      </c>
      <c r="G421" t="s">
        <v>852</v>
      </c>
      <c r="H421">
        <f>INDEX(sheet2_counterparty_trades!E$2:E$1001, MATCH(A421, sheet2_counterparty_trades!G$2:G$1001, 0))</f>
        <v>268</v>
      </c>
      <c r="I421" t="str">
        <f t="shared" si="12"/>
        <v>Match</v>
      </c>
      <c r="J421">
        <f>INDEX(sheet2_counterparty_trades!F$2:F$1001, MATCH(A421, sheet2_counterparty_trades!G$2:G$1001, 0))</f>
        <v>145.13999999999999</v>
      </c>
      <c r="K421" t="str">
        <f t="shared" si="13"/>
        <v>Match</v>
      </c>
    </row>
    <row r="422" spans="1:11" x14ac:dyDescent="0.2">
      <c r="A422" t="s">
        <v>853</v>
      </c>
      <c r="B422" s="1">
        <v>45808</v>
      </c>
      <c r="C422" t="s">
        <v>12</v>
      </c>
      <c r="D422" t="s">
        <v>13</v>
      </c>
      <c r="E422">
        <v>497</v>
      </c>
      <c r="F422">
        <v>190.44</v>
      </c>
      <c r="G422" t="s">
        <v>854</v>
      </c>
      <c r="H422">
        <f>INDEX(sheet2_counterparty_trades!E$2:E$1001, MATCH(A422, sheet2_counterparty_trades!G$2:G$1001, 0))</f>
        <v>497</v>
      </c>
      <c r="I422" t="str">
        <f t="shared" si="12"/>
        <v>Match</v>
      </c>
      <c r="J422">
        <f>INDEX(sheet2_counterparty_trades!F$2:F$1001, MATCH(A422, sheet2_counterparty_trades!G$2:G$1001, 0))</f>
        <v>190.44</v>
      </c>
      <c r="K422" t="str">
        <f t="shared" si="13"/>
        <v>Match</v>
      </c>
    </row>
    <row r="423" spans="1:11" x14ac:dyDescent="0.2">
      <c r="A423" t="s">
        <v>855</v>
      </c>
      <c r="B423" s="1">
        <v>45784</v>
      </c>
      <c r="C423" t="s">
        <v>8</v>
      </c>
      <c r="D423" t="s">
        <v>9</v>
      </c>
      <c r="E423">
        <v>254</v>
      </c>
      <c r="F423">
        <v>106.69</v>
      </c>
      <c r="G423" t="s">
        <v>856</v>
      </c>
      <c r="H423">
        <f>INDEX(sheet2_counterparty_trades!E$2:E$1001, MATCH(A423, sheet2_counterparty_trades!G$2:G$1001, 0))</f>
        <v>254</v>
      </c>
      <c r="I423" t="str">
        <f t="shared" si="12"/>
        <v>Match</v>
      </c>
      <c r="J423">
        <f>INDEX(sheet2_counterparty_trades!F$2:F$1001, MATCH(A423, sheet2_counterparty_trades!G$2:G$1001, 0))</f>
        <v>106.69</v>
      </c>
      <c r="K423" t="str">
        <f t="shared" si="13"/>
        <v>Match</v>
      </c>
    </row>
    <row r="424" spans="1:11" x14ac:dyDescent="0.2">
      <c r="A424" t="s">
        <v>857</v>
      </c>
      <c r="B424" s="1">
        <v>45783</v>
      </c>
      <c r="C424" t="s">
        <v>8</v>
      </c>
      <c r="D424" t="s">
        <v>9</v>
      </c>
      <c r="E424">
        <v>215</v>
      </c>
      <c r="F424">
        <v>275.64999999999998</v>
      </c>
      <c r="G424" t="s">
        <v>858</v>
      </c>
      <c r="H424">
        <f>INDEX(sheet2_counterparty_trades!E$2:E$1001, MATCH(A424, sheet2_counterparty_trades!G$2:G$1001, 0))</f>
        <v>215</v>
      </c>
      <c r="I424" t="str">
        <f t="shared" si="12"/>
        <v>Match</v>
      </c>
      <c r="J424">
        <f>INDEX(sheet2_counterparty_trades!F$2:F$1001, MATCH(A424, sheet2_counterparty_trades!G$2:G$1001, 0))</f>
        <v>275.64999999999998</v>
      </c>
      <c r="K424" t="str">
        <f t="shared" si="13"/>
        <v>Match</v>
      </c>
    </row>
    <row r="425" spans="1:11" x14ac:dyDescent="0.2">
      <c r="A425" t="s">
        <v>859</v>
      </c>
      <c r="B425" s="1">
        <v>45781</v>
      </c>
      <c r="C425" t="s">
        <v>12</v>
      </c>
      <c r="D425" t="s">
        <v>13</v>
      </c>
      <c r="E425">
        <v>909</v>
      </c>
      <c r="F425">
        <v>173.99</v>
      </c>
      <c r="G425" t="s">
        <v>860</v>
      </c>
      <c r="H425">
        <f>INDEX(sheet2_counterparty_trades!E$2:E$1001, MATCH(A425, sheet2_counterparty_trades!G$2:G$1001, 0))</f>
        <v>909</v>
      </c>
      <c r="I425" t="str">
        <f t="shared" si="12"/>
        <v>Match</v>
      </c>
      <c r="J425">
        <f>INDEX(sheet2_counterparty_trades!F$2:F$1001, MATCH(A425, sheet2_counterparty_trades!G$2:G$1001, 0))</f>
        <v>173.99</v>
      </c>
      <c r="K425" t="str">
        <f t="shared" si="13"/>
        <v>Match</v>
      </c>
    </row>
    <row r="426" spans="1:11" x14ac:dyDescent="0.2">
      <c r="A426" t="s">
        <v>861</v>
      </c>
      <c r="B426" s="1">
        <v>45801</v>
      </c>
      <c r="C426" t="s">
        <v>19</v>
      </c>
      <c r="D426" t="s">
        <v>9</v>
      </c>
      <c r="E426">
        <v>265</v>
      </c>
      <c r="F426">
        <v>423.24</v>
      </c>
      <c r="G426" t="s">
        <v>862</v>
      </c>
      <c r="H426">
        <f>INDEX(sheet2_counterparty_trades!E$2:E$1001, MATCH(A426, sheet2_counterparty_trades!G$2:G$1001, 0))</f>
        <v>265</v>
      </c>
      <c r="I426" t="str">
        <f t="shared" si="12"/>
        <v>Match</v>
      </c>
      <c r="J426">
        <f>INDEX(sheet2_counterparty_trades!F$2:F$1001, MATCH(A426, sheet2_counterparty_trades!G$2:G$1001, 0))</f>
        <v>423.24</v>
      </c>
      <c r="K426" t="str">
        <f t="shared" si="13"/>
        <v>Match</v>
      </c>
    </row>
    <row r="427" spans="1:11" x14ac:dyDescent="0.2">
      <c r="A427" t="s">
        <v>863</v>
      </c>
      <c r="B427" s="1">
        <v>45795</v>
      </c>
      <c r="C427" t="s">
        <v>8</v>
      </c>
      <c r="D427" t="s">
        <v>9</v>
      </c>
      <c r="E427">
        <v>98</v>
      </c>
      <c r="F427">
        <v>488.63</v>
      </c>
      <c r="G427" t="s">
        <v>864</v>
      </c>
      <c r="H427">
        <f>INDEX(sheet2_counterparty_trades!E$2:E$1001, MATCH(A427, sheet2_counterparty_trades!G$2:G$1001, 0))</f>
        <v>98</v>
      </c>
      <c r="I427" t="str">
        <f t="shared" si="12"/>
        <v>Match</v>
      </c>
      <c r="J427">
        <f>INDEX(sheet2_counterparty_trades!F$2:F$1001, MATCH(A427, sheet2_counterparty_trades!G$2:G$1001, 0))</f>
        <v>488.63</v>
      </c>
      <c r="K427" t="str">
        <f t="shared" si="13"/>
        <v>Match</v>
      </c>
    </row>
    <row r="428" spans="1:11" x14ac:dyDescent="0.2">
      <c r="A428" t="s">
        <v>865</v>
      </c>
      <c r="B428" s="1">
        <v>45803</v>
      </c>
      <c r="C428" t="s">
        <v>8</v>
      </c>
      <c r="D428" t="s">
        <v>9</v>
      </c>
      <c r="E428">
        <v>323</v>
      </c>
      <c r="F428">
        <v>374</v>
      </c>
      <c r="G428" t="s">
        <v>866</v>
      </c>
      <c r="H428">
        <f>INDEX(sheet2_counterparty_trades!E$2:E$1001, MATCH(A428, sheet2_counterparty_trades!G$2:G$1001, 0))</f>
        <v>323</v>
      </c>
      <c r="I428" t="str">
        <f t="shared" si="12"/>
        <v>Match</v>
      </c>
      <c r="J428">
        <f>INDEX(sheet2_counterparty_trades!F$2:F$1001, MATCH(A428, sheet2_counterparty_trades!G$2:G$1001, 0))</f>
        <v>374</v>
      </c>
      <c r="K428" t="str">
        <f t="shared" si="13"/>
        <v>Match</v>
      </c>
    </row>
    <row r="429" spans="1:11" x14ac:dyDescent="0.2">
      <c r="A429" t="s">
        <v>867</v>
      </c>
      <c r="B429" s="1">
        <v>45780</v>
      </c>
      <c r="C429" t="s">
        <v>12</v>
      </c>
      <c r="D429" t="s">
        <v>13</v>
      </c>
      <c r="E429">
        <v>285</v>
      </c>
      <c r="F429">
        <v>165.71</v>
      </c>
      <c r="G429" t="s">
        <v>868</v>
      </c>
      <c r="H429">
        <f>INDEX(sheet2_counterparty_trades!E$2:E$1001, MATCH(A429, sheet2_counterparty_trades!G$2:G$1001, 0))</f>
        <v>285</v>
      </c>
      <c r="I429" t="str">
        <f t="shared" si="12"/>
        <v>Match</v>
      </c>
      <c r="J429">
        <f>INDEX(sheet2_counterparty_trades!F$2:F$1001, MATCH(A429, sheet2_counterparty_trades!G$2:G$1001, 0))</f>
        <v>165.71</v>
      </c>
      <c r="K429" t="str">
        <f t="shared" si="13"/>
        <v>Match</v>
      </c>
    </row>
    <row r="430" spans="1:11" x14ac:dyDescent="0.2">
      <c r="A430" t="s">
        <v>869</v>
      </c>
      <c r="B430" s="1">
        <v>45808</v>
      </c>
      <c r="C430" t="s">
        <v>12</v>
      </c>
      <c r="D430" t="s">
        <v>9</v>
      </c>
      <c r="E430">
        <v>932</v>
      </c>
      <c r="F430">
        <v>180.58</v>
      </c>
      <c r="G430" t="s">
        <v>870</v>
      </c>
      <c r="H430">
        <f>INDEX(sheet2_counterparty_trades!E$2:E$1001, MATCH(A430, sheet2_counterparty_trades!G$2:G$1001, 0))</f>
        <v>932</v>
      </c>
      <c r="I430" t="str">
        <f t="shared" si="12"/>
        <v>Match</v>
      </c>
      <c r="J430">
        <f>INDEX(sheet2_counterparty_trades!F$2:F$1001, MATCH(A430, sheet2_counterparty_trades!G$2:G$1001, 0))</f>
        <v>180.58</v>
      </c>
      <c r="K430" t="str">
        <f t="shared" si="13"/>
        <v>Match</v>
      </c>
    </row>
    <row r="431" spans="1:11" x14ac:dyDescent="0.2">
      <c r="A431" t="s">
        <v>871</v>
      </c>
      <c r="B431" s="1">
        <v>45786</v>
      </c>
      <c r="C431" t="s">
        <v>16</v>
      </c>
      <c r="D431" t="s">
        <v>13</v>
      </c>
      <c r="E431">
        <v>786</v>
      </c>
      <c r="F431">
        <v>456.1</v>
      </c>
      <c r="G431" t="s">
        <v>872</v>
      </c>
      <c r="H431">
        <f>INDEX(sheet2_counterparty_trades!E$2:E$1001, MATCH(A431, sheet2_counterparty_trades!G$2:G$1001, 0))</f>
        <v>786</v>
      </c>
      <c r="I431" t="str">
        <f t="shared" si="12"/>
        <v>Match</v>
      </c>
      <c r="J431">
        <f>INDEX(sheet2_counterparty_trades!F$2:F$1001, MATCH(A431, sheet2_counterparty_trades!G$2:G$1001, 0))</f>
        <v>456.1</v>
      </c>
      <c r="K431" t="str">
        <f t="shared" si="13"/>
        <v>Match</v>
      </c>
    </row>
    <row r="432" spans="1:11" x14ac:dyDescent="0.2">
      <c r="A432" t="s">
        <v>873</v>
      </c>
      <c r="B432" s="1">
        <v>45799</v>
      </c>
      <c r="C432" t="s">
        <v>16</v>
      </c>
      <c r="D432" t="s">
        <v>13</v>
      </c>
      <c r="E432">
        <v>271</v>
      </c>
      <c r="F432">
        <v>106.41</v>
      </c>
      <c r="G432" t="s">
        <v>874</v>
      </c>
      <c r="H432">
        <f>INDEX(sheet2_counterparty_trades!E$2:E$1001, MATCH(A432, sheet2_counterparty_trades!G$2:G$1001, 0))</f>
        <v>271</v>
      </c>
      <c r="I432" t="str">
        <f t="shared" si="12"/>
        <v>Match</v>
      </c>
      <c r="J432">
        <f>INDEX(sheet2_counterparty_trades!F$2:F$1001, MATCH(A432, sheet2_counterparty_trades!G$2:G$1001, 0))</f>
        <v>106.41</v>
      </c>
      <c r="K432" t="str">
        <f t="shared" si="13"/>
        <v>Match</v>
      </c>
    </row>
    <row r="433" spans="1:11" x14ac:dyDescent="0.2">
      <c r="A433" t="s">
        <v>875</v>
      </c>
      <c r="B433" s="1">
        <v>45799</v>
      </c>
      <c r="C433" t="s">
        <v>12</v>
      </c>
      <c r="D433" t="s">
        <v>13</v>
      </c>
      <c r="E433">
        <v>342</v>
      </c>
      <c r="F433">
        <v>228.05</v>
      </c>
      <c r="G433" t="s">
        <v>876</v>
      </c>
      <c r="H433">
        <f>INDEX(sheet2_counterparty_trades!E$2:E$1001, MATCH(A433, sheet2_counterparty_trades!G$2:G$1001, 0))</f>
        <v>342</v>
      </c>
      <c r="I433" t="str">
        <f t="shared" si="12"/>
        <v>Match</v>
      </c>
      <c r="J433">
        <f>INDEX(sheet2_counterparty_trades!F$2:F$1001, MATCH(A433, sheet2_counterparty_trades!G$2:G$1001, 0))</f>
        <v>228.05</v>
      </c>
      <c r="K433" t="str">
        <f t="shared" si="13"/>
        <v>Match</v>
      </c>
    </row>
    <row r="434" spans="1:11" x14ac:dyDescent="0.2">
      <c r="A434" t="s">
        <v>877</v>
      </c>
      <c r="B434" s="1">
        <v>45780</v>
      </c>
      <c r="C434" t="s">
        <v>12</v>
      </c>
      <c r="D434" t="s">
        <v>13</v>
      </c>
      <c r="E434">
        <v>211</v>
      </c>
      <c r="F434">
        <v>498.46</v>
      </c>
      <c r="G434" t="s">
        <v>878</v>
      </c>
      <c r="H434">
        <f>INDEX(sheet2_counterparty_trades!E$2:E$1001, MATCH(A434, sheet2_counterparty_trades!G$2:G$1001, 0))</f>
        <v>211</v>
      </c>
      <c r="I434" t="str">
        <f t="shared" si="12"/>
        <v>Match</v>
      </c>
      <c r="J434">
        <f>INDEX(sheet2_counterparty_trades!F$2:F$1001, MATCH(A434, sheet2_counterparty_trades!G$2:G$1001, 0))</f>
        <v>498.46</v>
      </c>
      <c r="K434" t="str">
        <f t="shared" si="13"/>
        <v>Match</v>
      </c>
    </row>
    <row r="435" spans="1:11" x14ac:dyDescent="0.2">
      <c r="A435" t="s">
        <v>879</v>
      </c>
      <c r="B435" s="1">
        <v>45804</v>
      </c>
      <c r="C435" t="s">
        <v>19</v>
      </c>
      <c r="D435" t="s">
        <v>9</v>
      </c>
      <c r="E435">
        <v>639</v>
      </c>
      <c r="F435">
        <v>289.19</v>
      </c>
      <c r="G435" t="s">
        <v>880</v>
      </c>
      <c r="H435">
        <f>INDEX(sheet2_counterparty_trades!E$2:E$1001, MATCH(A435, sheet2_counterparty_trades!G$2:G$1001, 0))</f>
        <v>639</v>
      </c>
      <c r="I435" t="str">
        <f t="shared" si="12"/>
        <v>Match</v>
      </c>
      <c r="J435">
        <f>INDEX(sheet2_counterparty_trades!F$2:F$1001, MATCH(A435, sheet2_counterparty_trades!G$2:G$1001, 0))</f>
        <v>289.19</v>
      </c>
      <c r="K435" t="str">
        <f t="shared" si="13"/>
        <v>Match</v>
      </c>
    </row>
    <row r="436" spans="1:11" x14ac:dyDescent="0.2">
      <c r="A436" t="s">
        <v>881</v>
      </c>
      <c r="B436" s="1">
        <v>45778</v>
      </c>
      <c r="C436" t="s">
        <v>16</v>
      </c>
      <c r="D436" t="s">
        <v>13</v>
      </c>
      <c r="E436">
        <v>428</v>
      </c>
      <c r="F436">
        <v>354.71</v>
      </c>
      <c r="G436" t="s">
        <v>882</v>
      </c>
      <c r="H436">
        <f>INDEX(sheet2_counterparty_trades!E$2:E$1001, MATCH(A436, sheet2_counterparty_trades!G$2:G$1001, 0))</f>
        <v>428</v>
      </c>
      <c r="I436" t="str">
        <f t="shared" si="12"/>
        <v>Match</v>
      </c>
      <c r="J436">
        <f>INDEX(sheet2_counterparty_trades!F$2:F$1001, MATCH(A436, sheet2_counterparty_trades!G$2:G$1001, 0))</f>
        <v>354.71</v>
      </c>
      <c r="K436" t="str">
        <f t="shared" si="13"/>
        <v>Match</v>
      </c>
    </row>
    <row r="437" spans="1:11" x14ac:dyDescent="0.2">
      <c r="A437" t="s">
        <v>883</v>
      </c>
      <c r="B437" s="1">
        <v>45781</v>
      </c>
      <c r="C437" t="s">
        <v>19</v>
      </c>
      <c r="D437" t="s">
        <v>9</v>
      </c>
      <c r="E437">
        <v>138</v>
      </c>
      <c r="F437">
        <v>317.76</v>
      </c>
      <c r="G437" t="s">
        <v>884</v>
      </c>
      <c r="H437">
        <f>INDEX(sheet2_counterparty_trades!E$2:E$1001, MATCH(A437, sheet2_counterparty_trades!G$2:G$1001, 0))</f>
        <v>133</v>
      </c>
      <c r="I437" t="str">
        <f t="shared" si="12"/>
        <v>Mismatch</v>
      </c>
      <c r="J437">
        <f>INDEX(sheet2_counterparty_trades!F$2:F$1001, MATCH(A437, sheet2_counterparty_trades!G$2:G$1001, 0))</f>
        <v>315.76</v>
      </c>
      <c r="K437" t="str">
        <f t="shared" si="13"/>
        <v>Mismatch</v>
      </c>
    </row>
    <row r="438" spans="1:11" x14ac:dyDescent="0.2">
      <c r="A438" t="s">
        <v>885</v>
      </c>
      <c r="B438" s="1">
        <v>45801</v>
      </c>
      <c r="C438" t="s">
        <v>16</v>
      </c>
      <c r="D438" t="s">
        <v>13</v>
      </c>
      <c r="E438">
        <v>860</v>
      </c>
      <c r="F438">
        <v>126.62</v>
      </c>
      <c r="G438" t="s">
        <v>886</v>
      </c>
      <c r="H438">
        <f>INDEX(sheet2_counterparty_trades!E$2:E$1001, MATCH(A438, sheet2_counterparty_trades!G$2:G$1001, 0))</f>
        <v>860</v>
      </c>
      <c r="I438" t="str">
        <f t="shared" si="12"/>
        <v>Match</v>
      </c>
      <c r="J438">
        <f>INDEX(sheet2_counterparty_trades!F$2:F$1001, MATCH(A438, sheet2_counterparty_trades!G$2:G$1001, 0))</f>
        <v>126.62</v>
      </c>
      <c r="K438" t="str">
        <f t="shared" si="13"/>
        <v>Match</v>
      </c>
    </row>
    <row r="439" spans="1:11" x14ac:dyDescent="0.2">
      <c r="A439" t="s">
        <v>887</v>
      </c>
      <c r="B439" s="1">
        <v>45783</v>
      </c>
      <c r="C439" t="s">
        <v>8</v>
      </c>
      <c r="D439" t="s">
        <v>13</v>
      </c>
      <c r="E439">
        <v>763</v>
      </c>
      <c r="F439">
        <v>369.68</v>
      </c>
      <c r="G439" t="s">
        <v>888</v>
      </c>
      <c r="H439">
        <f>INDEX(sheet2_counterparty_trades!E$2:E$1001, MATCH(A439, sheet2_counterparty_trades!G$2:G$1001, 0))</f>
        <v>763</v>
      </c>
      <c r="I439" t="str">
        <f t="shared" si="12"/>
        <v>Match</v>
      </c>
      <c r="J439">
        <f>INDEX(sheet2_counterparty_trades!F$2:F$1001, MATCH(A439, sheet2_counterparty_trades!G$2:G$1001, 0))</f>
        <v>369.68</v>
      </c>
      <c r="K439" t="str">
        <f t="shared" si="13"/>
        <v>Match</v>
      </c>
    </row>
    <row r="440" spans="1:11" x14ac:dyDescent="0.2">
      <c r="A440" t="s">
        <v>889</v>
      </c>
      <c r="B440" s="1">
        <v>45792</v>
      </c>
      <c r="C440" t="s">
        <v>8</v>
      </c>
      <c r="D440" t="s">
        <v>9</v>
      </c>
      <c r="E440">
        <v>91</v>
      </c>
      <c r="F440">
        <v>170.28</v>
      </c>
      <c r="G440" t="s">
        <v>890</v>
      </c>
      <c r="H440">
        <f>INDEX(sheet2_counterparty_trades!E$2:E$1001, MATCH(A440, sheet2_counterparty_trades!G$2:G$1001, 0))</f>
        <v>96</v>
      </c>
      <c r="I440" t="str">
        <f t="shared" si="12"/>
        <v>Mismatch</v>
      </c>
      <c r="J440">
        <f>INDEX(sheet2_counterparty_trades!F$2:F$1001, MATCH(A440, sheet2_counterparty_trades!G$2:G$1001, 0))</f>
        <v>168.28</v>
      </c>
      <c r="K440" t="str">
        <f t="shared" si="13"/>
        <v>Mismatch</v>
      </c>
    </row>
    <row r="441" spans="1:11" x14ac:dyDescent="0.2">
      <c r="A441" t="s">
        <v>891</v>
      </c>
      <c r="B441" s="1">
        <v>45780</v>
      </c>
      <c r="C441" t="s">
        <v>16</v>
      </c>
      <c r="D441" t="s">
        <v>9</v>
      </c>
      <c r="E441">
        <v>915</v>
      </c>
      <c r="F441">
        <v>170.14</v>
      </c>
      <c r="G441" t="s">
        <v>892</v>
      </c>
      <c r="H441">
        <f>INDEX(sheet2_counterparty_trades!E$2:E$1001, MATCH(A441, sheet2_counterparty_trades!G$2:G$1001, 0))</f>
        <v>920</v>
      </c>
      <c r="I441" t="str">
        <f t="shared" si="12"/>
        <v>Mismatch</v>
      </c>
      <c r="J441">
        <f>INDEX(sheet2_counterparty_trades!F$2:F$1001, MATCH(A441, sheet2_counterparty_trades!G$2:G$1001, 0))</f>
        <v>175.14</v>
      </c>
      <c r="K441" t="str">
        <f t="shared" si="13"/>
        <v>Mismatch</v>
      </c>
    </row>
    <row r="442" spans="1:11" x14ac:dyDescent="0.2">
      <c r="A442" t="s">
        <v>893</v>
      </c>
      <c r="B442" s="1">
        <v>45781</v>
      </c>
      <c r="C442" t="s">
        <v>19</v>
      </c>
      <c r="D442" t="s">
        <v>9</v>
      </c>
      <c r="E442">
        <v>90</v>
      </c>
      <c r="F442">
        <v>353.55</v>
      </c>
      <c r="G442" t="s">
        <v>894</v>
      </c>
      <c r="H442">
        <f>INDEX(sheet2_counterparty_trades!E$2:E$1001, MATCH(A442, sheet2_counterparty_trades!G$2:G$1001, 0))</f>
        <v>90</v>
      </c>
      <c r="I442" t="str">
        <f t="shared" si="12"/>
        <v>Match</v>
      </c>
      <c r="J442">
        <f>INDEX(sheet2_counterparty_trades!F$2:F$1001, MATCH(A442, sheet2_counterparty_trades!G$2:G$1001, 0))</f>
        <v>353.55</v>
      </c>
      <c r="K442" t="str">
        <f t="shared" si="13"/>
        <v>Match</v>
      </c>
    </row>
    <row r="443" spans="1:11" x14ac:dyDescent="0.2">
      <c r="A443" t="s">
        <v>895</v>
      </c>
      <c r="B443" s="1">
        <v>45802</v>
      </c>
      <c r="C443" t="s">
        <v>12</v>
      </c>
      <c r="D443" t="s">
        <v>9</v>
      </c>
      <c r="E443">
        <v>199</v>
      </c>
      <c r="F443">
        <v>119.46</v>
      </c>
      <c r="G443" t="s">
        <v>896</v>
      </c>
      <c r="H443">
        <f>INDEX(sheet2_counterparty_trades!E$2:E$1001, MATCH(A443, sheet2_counterparty_trades!G$2:G$1001, 0))</f>
        <v>199</v>
      </c>
      <c r="I443" t="str">
        <f t="shared" si="12"/>
        <v>Match</v>
      </c>
      <c r="J443">
        <f>INDEX(sheet2_counterparty_trades!F$2:F$1001, MATCH(A443, sheet2_counterparty_trades!G$2:G$1001, 0))</f>
        <v>119.46</v>
      </c>
      <c r="K443" t="str">
        <f t="shared" si="13"/>
        <v>Match</v>
      </c>
    </row>
    <row r="444" spans="1:11" x14ac:dyDescent="0.2">
      <c r="A444" t="s">
        <v>897</v>
      </c>
      <c r="B444" s="1">
        <v>45795</v>
      </c>
      <c r="C444" t="s">
        <v>8</v>
      </c>
      <c r="D444" t="s">
        <v>9</v>
      </c>
      <c r="E444">
        <v>775</v>
      </c>
      <c r="F444">
        <v>259.24</v>
      </c>
      <c r="G444" t="s">
        <v>898</v>
      </c>
      <c r="H444">
        <f>INDEX(sheet2_counterparty_trades!E$2:E$1001, MATCH(A444, sheet2_counterparty_trades!G$2:G$1001, 0))</f>
        <v>775</v>
      </c>
      <c r="I444" t="str">
        <f t="shared" si="12"/>
        <v>Match</v>
      </c>
      <c r="J444">
        <f>INDEX(sheet2_counterparty_trades!F$2:F$1001, MATCH(A444, sheet2_counterparty_trades!G$2:G$1001, 0))</f>
        <v>259.24</v>
      </c>
      <c r="K444" t="str">
        <f t="shared" si="13"/>
        <v>Match</v>
      </c>
    </row>
    <row r="445" spans="1:11" x14ac:dyDescent="0.2">
      <c r="A445" t="s">
        <v>899</v>
      </c>
      <c r="B445" s="1">
        <v>45790</v>
      </c>
      <c r="C445" t="s">
        <v>16</v>
      </c>
      <c r="D445" t="s">
        <v>9</v>
      </c>
      <c r="E445">
        <v>27</v>
      </c>
      <c r="F445">
        <v>307.22000000000003</v>
      </c>
      <c r="G445" t="s">
        <v>900</v>
      </c>
      <c r="H445">
        <f>INDEX(sheet2_counterparty_trades!E$2:E$1001, MATCH(A445, sheet2_counterparty_trades!G$2:G$1001, 0))</f>
        <v>27</v>
      </c>
      <c r="I445" t="str">
        <f t="shared" si="12"/>
        <v>Match</v>
      </c>
      <c r="J445">
        <f>INDEX(sheet2_counterparty_trades!F$2:F$1001, MATCH(A445, sheet2_counterparty_trades!G$2:G$1001, 0))</f>
        <v>307.22000000000003</v>
      </c>
      <c r="K445" t="str">
        <f t="shared" si="13"/>
        <v>Match</v>
      </c>
    </row>
    <row r="446" spans="1:11" x14ac:dyDescent="0.2">
      <c r="A446" t="s">
        <v>901</v>
      </c>
      <c r="B446" s="1">
        <v>45786</v>
      </c>
      <c r="C446" t="s">
        <v>8</v>
      </c>
      <c r="D446" t="s">
        <v>13</v>
      </c>
      <c r="E446">
        <v>373</v>
      </c>
      <c r="F446">
        <v>482.93</v>
      </c>
      <c r="G446" t="s">
        <v>902</v>
      </c>
      <c r="H446">
        <f>INDEX(sheet2_counterparty_trades!E$2:E$1001, MATCH(A446, sheet2_counterparty_trades!G$2:G$1001, 0))</f>
        <v>373</v>
      </c>
      <c r="I446" t="str">
        <f t="shared" si="12"/>
        <v>Match</v>
      </c>
      <c r="J446">
        <f>INDEX(sheet2_counterparty_trades!F$2:F$1001, MATCH(A446, sheet2_counterparty_trades!G$2:G$1001, 0))</f>
        <v>482.93</v>
      </c>
      <c r="K446" t="str">
        <f t="shared" si="13"/>
        <v>Match</v>
      </c>
    </row>
    <row r="447" spans="1:11" x14ac:dyDescent="0.2">
      <c r="A447" t="s">
        <v>903</v>
      </c>
      <c r="B447" s="1">
        <v>45798</v>
      </c>
      <c r="C447" t="s">
        <v>19</v>
      </c>
      <c r="D447" t="s">
        <v>13</v>
      </c>
      <c r="E447">
        <v>654</v>
      </c>
      <c r="F447">
        <v>385.36</v>
      </c>
      <c r="G447" t="s">
        <v>904</v>
      </c>
      <c r="H447">
        <f>INDEX(sheet2_counterparty_trades!E$2:E$1001, MATCH(A447, sheet2_counterparty_trades!G$2:G$1001, 0))</f>
        <v>654</v>
      </c>
      <c r="I447" t="str">
        <f t="shared" si="12"/>
        <v>Match</v>
      </c>
      <c r="J447">
        <f>INDEX(sheet2_counterparty_trades!F$2:F$1001, MATCH(A447, sheet2_counterparty_trades!G$2:G$1001, 0))</f>
        <v>385.36</v>
      </c>
      <c r="K447" t="str">
        <f t="shared" si="13"/>
        <v>Match</v>
      </c>
    </row>
    <row r="448" spans="1:11" x14ac:dyDescent="0.2">
      <c r="A448" t="s">
        <v>905</v>
      </c>
      <c r="B448" s="1">
        <v>45788</v>
      </c>
      <c r="C448" t="s">
        <v>19</v>
      </c>
      <c r="D448" t="s">
        <v>9</v>
      </c>
      <c r="E448">
        <v>46</v>
      </c>
      <c r="F448">
        <v>120.61</v>
      </c>
      <c r="G448" t="s">
        <v>906</v>
      </c>
      <c r="H448">
        <f>INDEX(sheet2_counterparty_trades!E$2:E$1001, MATCH(A448, sheet2_counterparty_trades!G$2:G$1001, 0))</f>
        <v>46</v>
      </c>
      <c r="I448" t="str">
        <f t="shared" si="12"/>
        <v>Match</v>
      </c>
      <c r="J448">
        <f>INDEX(sheet2_counterparty_trades!F$2:F$1001, MATCH(A448, sheet2_counterparty_trades!G$2:G$1001, 0))</f>
        <v>120.61</v>
      </c>
      <c r="K448" t="str">
        <f t="shared" si="13"/>
        <v>Match</v>
      </c>
    </row>
    <row r="449" spans="1:11" x14ac:dyDescent="0.2">
      <c r="A449" t="s">
        <v>907</v>
      </c>
      <c r="B449" s="1">
        <v>45787</v>
      </c>
      <c r="C449" t="s">
        <v>16</v>
      </c>
      <c r="D449" t="s">
        <v>13</v>
      </c>
      <c r="E449">
        <v>363</v>
      </c>
      <c r="F449">
        <v>440.68</v>
      </c>
      <c r="G449" t="s">
        <v>908</v>
      </c>
      <c r="H449">
        <f>INDEX(sheet2_counterparty_trades!E$2:E$1001, MATCH(A449, sheet2_counterparty_trades!G$2:G$1001, 0))</f>
        <v>363</v>
      </c>
      <c r="I449" t="str">
        <f t="shared" si="12"/>
        <v>Match</v>
      </c>
      <c r="J449">
        <f>INDEX(sheet2_counterparty_trades!F$2:F$1001, MATCH(A449, sheet2_counterparty_trades!G$2:G$1001, 0))</f>
        <v>440.68</v>
      </c>
      <c r="K449" t="str">
        <f t="shared" si="13"/>
        <v>Match</v>
      </c>
    </row>
    <row r="450" spans="1:11" x14ac:dyDescent="0.2">
      <c r="A450" t="s">
        <v>909</v>
      </c>
      <c r="B450" s="1">
        <v>45782</v>
      </c>
      <c r="C450" t="s">
        <v>19</v>
      </c>
      <c r="D450" t="s">
        <v>9</v>
      </c>
      <c r="E450">
        <v>325</v>
      </c>
      <c r="F450">
        <v>477.04</v>
      </c>
      <c r="G450" t="s">
        <v>910</v>
      </c>
      <c r="H450">
        <f>INDEX(sheet2_counterparty_trades!E$2:E$1001, MATCH(A450, sheet2_counterparty_trades!G$2:G$1001, 0))</f>
        <v>325</v>
      </c>
      <c r="I450" t="str">
        <f t="shared" si="12"/>
        <v>Match</v>
      </c>
      <c r="J450">
        <f>INDEX(sheet2_counterparty_trades!F$2:F$1001, MATCH(A450, sheet2_counterparty_trades!G$2:G$1001, 0))</f>
        <v>477.04</v>
      </c>
      <c r="K450" t="str">
        <f t="shared" si="13"/>
        <v>Match</v>
      </c>
    </row>
    <row r="451" spans="1:11" x14ac:dyDescent="0.2">
      <c r="A451" t="s">
        <v>911</v>
      </c>
      <c r="B451" s="1">
        <v>45790</v>
      </c>
      <c r="C451" t="s">
        <v>19</v>
      </c>
      <c r="D451" t="s">
        <v>9</v>
      </c>
      <c r="E451">
        <v>72</v>
      </c>
      <c r="F451">
        <v>418.28</v>
      </c>
      <c r="G451" t="s">
        <v>912</v>
      </c>
      <c r="H451">
        <f>INDEX(sheet2_counterparty_trades!E$2:E$1001, MATCH(A451, sheet2_counterparty_trades!G$2:G$1001, 0))</f>
        <v>72</v>
      </c>
      <c r="I451" t="str">
        <f t="shared" ref="I451:I514" si="14">IF(E451=H451,"Match","Mismatch")</f>
        <v>Match</v>
      </c>
      <c r="J451">
        <f>INDEX(sheet2_counterparty_trades!F$2:F$1001, MATCH(A451, sheet2_counterparty_trades!G$2:G$1001, 0))</f>
        <v>418.28</v>
      </c>
      <c r="K451" t="str">
        <f t="shared" ref="K451:K514" si="15">IF(F451=J451, "Match", "Mismatch")</f>
        <v>Match</v>
      </c>
    </row>
    <row r="452" spans="1:11" x14ac:dyDescent="0.2">
      <c r="A452" t="s">
        <v>913</v>
      </c>
      <c r="B452" s="1">
        <v>45803</v>
      </c>
      <c r="C452" t="s">
        <v>12</v>
      </c>
      <c r="D452" t="s">
        <v>9</v>
      </c>
      <c r="E452">
        <v>112</v>
      </c>
      <c r="F452">
        <v>281.32</v>
      </c>
      <c r="G452" t="s">
        <v>914</v>
      </c>
      <c r="H452">
        <f>INDEX(sheet2_counterparty_trades!E$2:E$1001, MATCH(A452, sheet2_counterparty_trades!G$2:G$1001, 0))</f>
        <v>107</v>
      </c>
      <c r="I452" t="str">
        <f t="shared" si="14"/>
        <v>Mismatch</v>
      </c>
      <c r="J452">
        <f>INDEX(sheet2_counterparty_trades!F$2:F$1001, MATCH(A452, sheet2_counterparty_trades!G$2:G$1001, 0))</f>
        <v>276.32</v>
      </c>
      <c r="K452" t="str">
        <f t="shared" si="15"/>
        <v>Mismatch</v>
      </c>
    </row>
    <row r="453" spans="1:11" x14ac:dyDescent="0.2">
      <c r="A453" t="s">
        <v>915</v>
      </c>
      <c r="B453" s="1">
        <v>45793</v>
      </c>
      <c r="C453" t="s">
        <v>8</v>
      </c>
      <c r="D453" t="s">
        <v>9</v>
      </c>
      <c r="E453">
        <v>258</v>
      </c>
      <c r="F453">
        <v>418.8</v>
      </c>
      <c r="G453" t="s">
        <v>916</v>
      </c>
      <c r="H453">
        <f>INDEX(sheet2_counterparty_trades!E$2:E$1001, MATCH(A453, sheet2_counterparty_trades!G$2:G$1001, 0))</f>
        <v>258</v>
      </c>
      <c r="I453" t="str">
        <f t="shared" si="14"/>
        <v>Match</v>
      </c>
      <c r="J453">
        <f>INDEX(sheet2_counterparty_trades!F$2:F$1001, MATCH(A453, sheet2_counterparty_trades!G$2:G$1001, 0))</f>
        <v>418.8</v>
      </c>
      <c r="K453" t="str">
        <f t="shared" si="15"/>
        <v>Match</v>
      </c>
    </row>
    <row r="454" spans="1:11" x14ac:dyDescent="0.2">
      <c r="A454" t="s">
        <v>917</v>
      </c>
      <c r="B454" s="1">
        <v>45795</v>
      </c>
      <c r="C454" t="s">
        <v>8</v>
      </c>
      <c r="D454" t="s">
        <v>13</v>
      </c>
      <c r="E454">
        <v>932</v>
      </c>
      <c r="F454">
        <v>245.51</v>
      </c>
      <c r="G454" t="s">
        <v>918</v>
      </c>
      <c r="H454">
        <f>INDEX(sheet2_counterparty_trades!E$2:E$1001, MATCH(A454, sheet2_counterparty_trades!G$2:G$1001, 0))</f>
        <v>932</v>
      </c>
      <c r="I454" t="str">
        <f t="shared" si="14"/>
        <v>Match</v>
      </c>
      <c r="J454">
        <f>INDEX(sheet2_counterparty_trades!F$2:F$1001, MATCH(A454, sheet2_counterparty_trades!G$2:G$1001, 0))</f>
        <v>245.51</v>
      </c>
      <c r="K454" t="str">
        <f t="shared" si="15"/>
        <v>Match</v>
      </c>
    </row>
    <row r="455" spans="1:11" x14ac:dyDescent="0.2">
      <c r="A455" t="s">
        <v>919</v>
      </c>
      <c r="B455" s="1">
        <v>45804</v>
      </c>
      <c r="C455" t="s">
        <v>16</v>
      </c>
      <c r="D455" t="s">
        <v>13</v>
      </c>
      <c r="E455">
        <v>109</v>
      </c>
      <c r="F455">
        <v>339.83</v>
      </c>
      <c r="G455" t="s">
        <v>920</v>
      </c>
      <c r="H455">
        <f>INDEX(sheet2_counterparty_trades!E$2:E$1001, MATCH(A455, sheet2_counterparty_trades!G$2:G$1001, 0))</f>
        <v>109</v>
      </c>
      <c r="I455" t="str">
        <f t="shared" si="14"/>
        <v>Match</v>
      </c>
      <c r="J455">
        <f>INDEX(sheet2_counterparty_trades!F$2:F$1001, MATCH(A455, sheet2_counterparty_trades!G$2:G$1001, 0))</f>
        <v>339.83</v>
      </c>
      <c r="K455" t="str">
        <f t="shared" si="15"/>
        <v>Match</v>
      </c>
    </row>
    <row r="456" spans="1:11" x14ac:dyDescent="0.2">
      <c r="A456" t="s">
        <v>921</v>
      </c>
      <c r="B456" s="1">
        <v>45791</v>
      </c>
      <c r="C456" t="s">
        <v>12</v>
      </c>
      <c r="D456" t="s">
        <v>13</v>
      </c>
      <c r="E456">
        <v>579</v>
      </c>
      <c r="F456">
        <v>235.55</v>
      </c>
      <c r="G456" t="s">
        <v>922</v>
      </c>
      <c r="H456">
        <f>INDEX(sheet2_counterparty_trades!E$2:E$1001, MATCH(A456, sheet2_counterparty_trades!G$2:G$1001, 0))</f>
        <v>579</v>
      </c>
      <c r="I456" t="str">
        <f t="shared" si="14"/>
        <v>Match</v>
      </c>
      <c r="J456">
        <f>INDEX(sheet2_counterparty_trades!F$2:F$1001, MATCH(A456, sheet2_counterparty_trades!G$2:G$1001, 0))</f>
        <v>235.55</v>
      </c>
      <c r="K456" t="str">
        <f t="shared" si="15"/>
        <v>Match</v>
      </c>
    </row>
    <row r="457" spans="1:11" x14ac:dyDescent="0.2">
      <c r="A457" t="s">
        <v>923</v>
      </c>
      <c r="B457" s="1">
        <v>45804</v>
      </c>
      <c r="C457" t="s">
        <v>16</v>
      </c>
      <c r="D457" t="s">
        <v>9</v>
      </c>
      <c r="E457">
        <v>999</v>
      </c>
      <c r="F457">
        <v>136.29</v>
      </c>
      <c r="G457" t="s">
        <v>924</v>
      </c>
      <c r="H457">
        <f>INDEX(sheet2_counterparty_trades!E$2:E$1001, MATCH(A457, sheet2_counterparty_trades!G$2:G$1001, 0))</f>
        <v>999</v>
      </c>
      <c r="I457" t="str">
        <f t="shared" si="14"/>
        <v>Match</v>
      </c>
      <c r="J457">
        <f>INDEX(sheet2_counterparty_trades!F$2:F$1001, MATCH(A457, sheet2_counterparty_trades!G$2:G$1001, 0))</f>
        <v>136.29</v>
      </c>
      <c r="K457" t="str">
        <f t="shared" si="15"/>
        <v>Match</v>
      </c>
    </row>
    <row r="458" spans="1:11" x14ac:dyDescent="0.2">
      <c r="A458" t="s">
        <v>925</v>
      </c>
      <c r="B458" s="1">
        <v>45802</v>
      </c>
      <c r="C458" t="s">
        <v>8</v>
      </c>
      <c r="D458" t="s">
        <v>9</v>
      </c>
      <c r="E458">
        <v>426</v>
      </c>
      <c r="F458">
        <v>317.77999999999997</v>
      </c>
      <c r="G458" t="s">
        <v>926</v>
      </c>
      <c r="H458">
        <f>INDEX(sheet2_counterparty_trades!E$2:E$1001, MATCH(A458, sheet2_counterparty_trades!G$2:G$1001, 0))</f>
        <v>426</v>
      </c>
      <c r="I458" t="str">
        <f t="shared" si="14"/>
        <v>Match</v>
      </c>
      <c r="J458">
        <f>INDEX(sheet2_counterparty_trades!F$2:F$1001, MATCH(A458, sheet2_counterparty_trades!G$2:G$1001, 0))</f>
        <v>317.77999999999997</v>
      </c>
      <c r="K458" t="str">
        <f t="shared" si="15"/>
        <v>Match</v>
      </c>
    </row>
    <row r="459" spans="1:11" x14ac:dyDescent="0.2">
      <c r="A459" t="s">
        <v>927</v>
      </c>
      <c r="B459" s="1">
        <v>45808</v>
      </c>
      <c r="C459" t="s">
        <v>8</v>
      </c>
      <c r="D459" t="s">
        <v>13</v>
      </c>
      <c r="E459">
        <v>546</v>
      </c>
      <c r="F459">
        <v>401.96</v>
      </c>
      <c r="G459" t="s">
        <v>928</v>
      </c>
      <c r="H459">
        <f>INDEX(sheet2_counterparty_trades!E$2:E$1001, MATCH(A459, sheet2_counterparty_trades!G$2:G$1001, 0))</f>
        <v>551</v>
      </c>
      <c r="I459" t="str">
        <f t="shared" si="14"/>
        <v>Mismatch</v>
      </c>
      <c r="J459">
        <f>INDEX(sheet2_counterparty_trades!F$2:F$1001, MATCH(A459, sheet2_counterparty_trades!G$2:G$1001, 0))</f>
        <v>403.96</v>
      </c>
      <c r="K459" t="str">
        <f t="shared" si="15"/>
        <v>Mismatch</v>
      </c>
    </row>
    <row r="460" spans="1:11" x14ac:dyDescent="0.2">
      <c r="A460" t="s">
        <v>929</v>
      </c>
      <c r="B460" s="1">
        <v>45779</v>
      </c>
      <c r="C460" t="s">
        <v>12</v>
      </c>
      <c r="D460" t="s">
        <v>9</v>
      </c>
      <c r="E460">
        <v>138</v>
      </c>
      <c r="F460">
        <v>179.68</v>
      </c>
      <c r="G460" t="s">
        <v>930</v>
      </c>
      <c r="H460">
        <f>INDEX(sheet2_counterparty_trades!E$2:E$1001, MATCH(A460, sheet2_counterparty_trades!G$2:G$1001, 0))</f>
        <v>138</v>
      </c>
      <c r="I460" t="str">
        <f t="shared" si="14"/>
        <v>Match</v>
      </c>
      <c r="J460">
        <f>INDEX(sheet2_counterparty_trades!F$2:F$1001, MATCH(A460, sheet2_counterparty_trades!G$2:G$1001, 0))</f>
        <v>179.68</v>
      </c>
      <c r="K460" t="str">
        <f t="shared" si="15"/>
        <v>Match</v>
      </c>
    </row>
    <row r="461" spans="1:11" x14ac:dyDescent="0.2">
      <c r="A461" t="s">
        <v>931</v>
      </c>
      <c r="B461" s="1">
        <v>45790</v>
      </c>
      <c r="C461" t="s">
        <v>12</v>
      </c>
      <c r="D461" t="s">
        <v>9</v>
      </c>
      <c r="E461">
        <v>763</v>
      </c>
      <c r="F461">
        <v>297.69</v>
      </c>
      <c r="G461" t="s">
        <v>932</v>
      </c>
      <c r="H461">
        <f>INDEX(sheet2_counterparty_trades!E$2:E$1001, MATCH(A461, sheet2_counterparty_trades!G$2:G$1001, 0))</f>
        <v>763</v>
      </c>
      <c r="I461" t="str">
        <f t="shared" si="14"/>
        <v>Match</v>
      </c>
      <c r="J461">
        <f>INDEX(sheet2_counterparty_trades!F$2:F$1001, MATCH(A461, sheet2_counterparty_trades!G$2:G$1001, 0))</f>
        <v>297.69</v>
      </c>
      <c r="K461" t="str">
        <f t="shared" si="15"/>
        <v>Match</v>
      </c>
    </row>
    <row r="462" spans="1:11" x14ac:dyDescent="0.2">
      <c r="A462" t="s">
        <v>933</v>
      </c>
      <c r="B462" s="1">
        <v>45805</v>
      </c>
      <c r="C462" t="s">
        <v>19</v>
      </c>
      <c r="D462" t="s">
        <v>9</v>
      </c>
      <c r="E462">
        <v>833</v>
      </c>
      <c r="F462">
        <v>493.57</v>
      </c>
      <c r="G462" t="s">
        <v>934</v>
      </c>
      <c r="H462">
        <f>INDEX(sheet2_counterparty_trades!E$2:E$1001, MATCH(A462, sheet2_counterparty_trades!G$2:G$1001, 0))</f>
        <v>833</v>
      </c>
      <c r="I462" t="str">
        <f t="shared" si="14"/>
        <v>Match</v>
      </c>
      <c r="J462">
        <f>INDEX(sheet2_counterparty_trades!F$2:F$1001, MATCH(A462, sheet2_counterparty_trades!G$2:G$1001, 0))</f>
        <v>493.57</v>
      </c>
      <c r="K462" t="str">
        <f t="shared" si="15"/>
        <v>Match</v>
      </c>
    </row>
    <row r="463" spans="1:11" x14ac:dyDescent="0.2">
      <c r="A463" t="s">
        <v>935</v>
      </c>
      <c r="B463" s="1">
        <v>45804</v>
      </c>
      <c r="C463" t="s">
        <v>19</v>
      </c>
      <c r="D463" t="s">
        <v>13</v>
      </c>
      <c r="E463">
        <v>585</v>
      </c>
      <c r="F463">
        <v>158.82</v>
      </c>
      <c r="G463" t="s">
        <v>936</v>
      </c>
      <c r="H463">
        <f>INDEX(sheet2_counterparty_trades!E$2:E$1001, MATCH(A463, sheet2_counterparty_trades!G$2:G$1001, 0))</f>
        <v>595</v>
      </c>
      <c r="I463" t="str">
        <f t="shared" si="14"/>
        <v>Mismatch</v>
      </c>
      <c r="J463">
        <f>INDEX(sheet2_counterparty_trades!F$2:F$1001, MATCH(A463, sheet2_counterparty_trades!G$2:G$1001, 0))</f>
        <v>160.82</v>
      </c>
      <c r="K463" t="str">
        <f t="shared" si="15"/>
        <v>Mismatch</v>
      </c>
    </row>
    <row r="464" spans="1:11" x14ac:dyDescent="0.2">
      <c r="A464" t="s">
        <v>937</v>
      </c>
      <c r="B464" s="1">
        <v>45806</v>
      </c>
      <c r="C464" t="s">
        <v>16</v>
      </c>
      <c r="D464" t="s">
        <v>13</v>
      </c>
      <c r="E464">
        <v>613</v>
      </c>
      <c r="F464">
        <v>325.67</v>
      </c>
      <c r="G464" t="s">
        <v>938</v>
      </c>
      <c r="H464">
        <f>INDEX(sheet2_counterparty_trades!E$2:E$1001, MATCH(A464, sheet2_counterparty_trades!G$2:G$1001, 0))</f>
        <v>618</v>
      </c>
      <c r="I464" t="str">
        <f t="shared" si="14"/>
        <v>Mismatch</v>
      </c>
      <c r="J464">
        <f>INDEX(sheet2_counterparty_trades!F$2:F$1001, MATCH(A464, sheet2_counterparty_trades!G$2:G$1001, 0))</f>
        <v>327.67</v>
      </c>
      <c r="K464" t="str">
        <f t="shared" si="15"/>
        <v>Mismatch</v>
      </c>
    </row>
    <row r="465" spans="1:11" x14ac:dyDescent="0.2">
      <c r="A465" t="s">
        <v>939</v>
      </c>
      <c r="B465" s="1">
        <v>45799</v>
      </c>
      <c r="C465" t="s">
        <v>16</v>
      </c>
      <c r="D465" t="s">
        <v>9</v>
      </c>
      <c r="E465">
        <v>269</v>
      </c>
      <c r="F465">
        <v>485.52</v>
      </c>
      <c r="G465" t="s">
        <v>940</v>
      </c>
      <c r="H465">
        <f>INDEX(sheet2_counterparty_trades!E$2:E$1001, MATCH(A465, sheet2_counterparty_trades!G$2:G$1001, 0))</f>
        <v>269</v>
      </c>
      <c r="I465" t="str">
        <f t="shared" si="14"/>
        <v>Match</v>
      </c>
      <c r="J465">
        <f>INDEX(sheet2_counterparty_trades!F$2:F$1001, MATCH(A465, sheet2_counterparty_trades!G$2:G$1001, 0))</f>
        <v>485.52</v>
      </c>
      <c r="K465" t="str">
        <f t="shared" si="15"/>
        <v>Match</v>
      </c>
    </row>
    <row r="466" spans="1:11" x14ac:dyDescent="0.2">
      <c r="A466" t="s">
        <v>941</v>
      </c>
      <c r="B466" s="1">
        <v>45790</v>
      </c>
      <c r="C466" t="s">
        <v>16</v>
      </c>
      <c r="D466" t="s">
        <v>13</v>
      </c>
      <c r="E466">
        <v>578</v>
      </c>
      <c r="F466">
        <v>407.95</v>
      </c>
      <c r="G466" t="s">
        <v>942</v>
      </c>
      <c r="H466">
        <f>INDEX(sheet2_counterparty_trades!E$2:E$1001, MATCH(A466, sheet2_counterparty_trades!G$2:G$1001, 0))</f>
        <v>578</v>
      </c>
      <c r="I466" t="str">
        <f t="shared" si="14"/>
        <v>Match</v>
      </c>
      <c r="J466">
        <f>INDEX(sheet2_counterparty_trades!F$2:F$1001, MATCH(A466, sheet2_counterparty_trades!G$2:G$1001, 0))</f>
        <v>407.95</v>
      </c>
      <c r="K466" t="str">
        <f t="shared" si="15"/>
        <v>Match</v>
      </c>
    </row>
    <row r="467" spans="1:11" x14ac:dyDescent="0.2">
      <c r="A467" t="s">
        <v>943</v>
      </c>
      <c r="B467" s="1">
        <v>45781</v>
      </c>
      <c r="C467" t="s">
        <v>16</v>
      </c>
      <c r="D467" t="s">
        <v>9</v>
      </c>
      <c r="E467">
        <v>829</v>
      </c>
      <c r="F467">
        <v>367.58</v>
      </c>
      <c r="G467" t="s">
        <v>944</v>
      </c>
      <c r="H467">
        <f>INDEX(sheet2_counterparty_trades!E$2:E$1001, MATCH(A467, sheet2_counterparty_trades!G$2:G$1001, 0))</f>
        <v>829</v>
      </c>
      <c r="I467" t="str">
        <f t="shared" si="14"/>
        <v>Match</v>
      </c>
      <c r="J467">
        <f>INDEX(sheet2_counterparty_trades!F$2:F$1001, MATCH(A467, sheet2_counterparty_trades!G$2:G$1001, 0))</f>
        <v>367.58</v>
      </c>
      <c r="K467" t="str">
        <f t="shared" si="15"/>
        <v>Match</v>
      </c>
    </row>
    <row r="468" spans="1:11" x14ac:dyDescent="0.2">
      <c r="A468" t="s">
        <v>945</v>
      </c>
      <c r="B468" s="1">
        <v>45803</v>
      </c>
      <c r="C468" t="s">
        <v>19</v>
      </c>
      <c r="D468" t="s">
        <v>13</v>
      </c>
      <c r="E468">
        <v>293</v>
      </c>
      <c r="F468">
        <v>358.27</v>
      </c>
      <c r="G468" t="s">
        <v>946</v>
      </c>
      <c r="H468">
        <f>INDEX(sheet2_counterparty_trades!E$2:E$1001, MATCH(A468, sheet2_counterparty_trades!G$2:G$1001, 0))</f>
        <v>293</v>
      </c>
      <c r="I468" t="str">
        <f t="shared" si="14"/>
        <v>Match</v>
      </c>
      <c r="J468">
        <f>INDEX(sheet2_counterparty_trades!F$2:F$1001, MATCH(A468, sheet2_counterparty_trades!G$2:G$1001, 0))</f>
        <v>358.27</v>
      </c>
      <c r="K468" t="str">
        <f t="shared" si="15"/>
        <v>Match</v>
      </c>
    </row>
    <row r="469" spans="1:11" x14ac:dyDescent="0.2">
      <c r="A469" t="s">
        <v>947</v>
      </c>
      <c r="B469" s="1">
        <v>45784</v>
      </c>
      <c r="C469" t="s">
        <v>8</v>
      </c>
      <c r="D469" t="s">
        <v>13</v>
      </c>
      <c r="E469">
        <v>120</v>
      </c>
      <c r="F469">
        <v>227.91</v>
      </c>
      <c r="G469" t="s">
        <v>948</v>
      </c>
      <c r="H469">
        <f>INDEX(sheet2_counterparty_trades!E$2:E$1001, MATCH(A469, sheet2_counterparty_trades!G$2:G$1001, 0))</f>
        <v>120</v>
      </c>
      <c r="I469" t="str">
        <f t="shared" si="14"/>
        <v>Match</v>
      </c>
      <c r="J469">
        <f>INDEX(sheet2_counterparty_trades!F$2:F$1001, MATCH(A469, sheet2_counterparty_trades!G$2:G$1001, 0))</f>
        <v>227.91</v>
      </c>
      <c r="K469" t="str">
        <f t="shared" si="15"/>
        <v>Match</v>
      </c>
    </row>
    <row r="470" spans="1:11" x14ac:dyDescent="0.2">
      <c r="A470" t="s">
        <v>949</v>
      </c>
      <c r="B470" s="1">
        <v>45791</v>
      </c>
      <c r="C470" t="s">
        <v>19</v>
      </c>
      <c r="D470" t="s">
        <v>9</v>
      </c>
      <c r="E470">
        <v>575</v>
      </c>
      <c r="F470">
        <v>107.17</v>
      </c>
      <c r="G470" t="s">
        <v>950</v>
      </c>
      <c r="H470">
        <f>INDEX(sheet2_counterparty_trades!E$2:E$1001, MATCH(A470, sheet2_counterparty_trades!G$2:G$1001, 0))</f>
        <v>575</v>
      </c>
      <c r="I470" t="str">
        <f t="shared" si="14"/>
        <v>Match</v>
      </c>
      <c r="J470">
        <f>INDEX(sheet2_counterparty_trades!F$2:F$1001, MATCH(A470, sheet2_counterparty_trades!G$2:G$1001, 0))</f>
        <v>107.17</v>
      </c>
      <c r="K470" t="str">
        <f t="shared" si="15"/>
        <v>Match</v>
      </c>
    </row>
    <row r="471" spans="1:11" x14ac:dyDescent="0.2">
      <c r="A471" t="s">
        <v>951</v>
      </c>
      <c r="B471" s="1">
        <v>45804</v>
      </c>
      <c r="C471" t="s">
        <v>19</v>
      </c>
      <c r="D471" t="s">
        <v>13</v>
      </c>
      <c r="E471">
        <v>182</v>
      </c>
      <c r="F471">
        <v>227.59</v>
      </c>
      <c r="G471" t="s">
        <v>952</v>
      </c>
      <c r="H471">
        <f>INDEX(sheet2_counterparty_trades!E$2:E$1001, MATCH(A471, sheet2_counterparty_trades!G$2:G$1001, 0))</f>
        <v>182</v>
      </c>
      <c r="I471" t="str">
        <f t="shared" si="14"/>
        <v>Match</v>
      </c>
      <c r="J471">
        <f>INDEX(sheet2_counterparty_trades!F$2:F$1001, MATCH(A471, sheet2_counterparty_trades!G$2:G$1001, 0))</f>
        <v>227.59</v>
      </c>
      <c r="K471" t="str">
        <f t="shared" si="15"/>
        <v>Match</v>
      </c>
    </row>
    <row r="472" spans="1:11" x14ac:dyDescent="0.2">
      <c r="A472" t="s">
        <v>953</v>
      </c>
      <c r="B472" s="1">
        <v>45798</v>
      </c>
      <c r="C472" t="s">
        <v>16</v>
      </c>
      <c r="D472" t="s">
        <v>13</v>
      </c>
      <c r="E472">
        <v>848</v>
      </c>
      <c r="F472">
        <v>233.03</v>
      </c>
      <c r="G472" t="s">
        <v>954</v>
      </c>
      <c r="H472">
        <f>INDEX(sheet2_counterparty_trades!E$2:E$1001, MATCH(A472, sheet2_counterparty_trades!G$2:G$1001, 0))</f>
        <v>848</v>
      </c>
      <c r="I472" t="str">
        <f t="shared" si="14"/>
        <v>Match</v>
      </c>
      <c r="J472">
        <f>INDEX(sheet2_counterparty_trades!F$2:F$1001, MATCH(A472, sheet2_counterparty_trades!G$2:G$1001, 0))</f>
        <v>233.03</v>
      </c>
      <c r="K472" t="str">
        <f t="shared" si="15"/>
        <v>Match</v>
      </c>
    </row>
    <row r="473" spans="1:11" x14ac:dyDescent="0.2">
      <c r="A473" t="s">
        <v>955</v>
      </c>
      <c r="B473" s="1">
        <v>45799</v>
      </c>
      <c r="C473" t="s">
        <v>8</v>
      </c>
      <c r="D473" t="s">
        <v>13</v>
      </c>
      <c r="E473">
        <v>606</v>
      </c>
      <c r="F473">
        <v>125.34</v>
      </c>
      <c r="G473" t="s">
        <v>956</v>
      </c>
      <c r="H473">
        <f>INDEX(sheet2_counterparty_trades!E$2:E$1001, MATCH(A473, sheet2_counterparty_trades!G$2:G$1001, 0))</f>
        <v>601</v>
      </c>
      <c r="I473" t="str">
        <f t="shared" si="14"/>
        <v>Mismatch</v>
      </c>
      <c r="J473">
        <f>INDEX(sheet2_counterparty_trades!F$2:F$1001, MATCH(A473, sheet2_counterparty_trades!G$2:G$1001, 0))</f>
        <v>127.34</v>
      </c>
      <c r="K473" t="str">
        <f t="shared" si="15"/>
        <v>Mismatch</v>
      </c>
    </row>
    <row r="474" spans="1:11" x14ac:dyDescent="0.2">
      <c r="A474" t="s">
        <v>957</v>
      </c>
      <c r="B474" s="1">
        <v>45792</v>
      </c>
      <c r="C474" t="s">
        <v>16</v>
      </c>
      <c r="D474" t="s">
        <v>13</v>
      </c>
      <c r="E474">
        <v>18</v>
      </c>
      <c r="F474">
        <v>444.91</v>
      </c>
      <c r="G474" t="s">
        <v>958</v>
      </c>
      <c r="H474">
        <f>INDEX(sheet2_counterparty_trades!E$2:E$1001, MATCH(A474, sheet2_counterparty_trades!G$2:G$1001, 0))</f>
        <v>18</v>
      </c>
      <c r="I474" t="str">
        <f t="shared" si="14"/>
        <v>Match</v>
      </c>
      <c r="J474">
        <f>INDEX(sheet2_counterparty_trades!F$2:F$1001, MATCH(A474, sheet2_counterparty_trades!G$2:G$1001, 0))</f>
        <v>444.91</v>
      </c>
      <c r="K474" t="str">
        <f t="shared" si="15"/>
        <v>Match</v>
      </c>
    </row>
    <row r="475" spans="1:11" x14ac:dyDescent="0.2">
      <c r="A475" t="s">
        <v>959</v>
      </c>
      <c r="B475" s="1">
        <v>45780</v>
      </c>
      <c r="C475" t="s">
        <v>16</v>
      </c>
      <c r="D475" t="s">
        <v>9</v>
      </c>
      <c r="E475">
        <v>479</v>
      </c>
      <c r="F475">
        <v>330.85</v>
      </c>
      <c r="G475" t="s">
        <v>960</v>
      </c>
      <c r="H475">
        <f>INDEX(sheet2_counterparty_trades!E$2:E$1001, MATCH(A475, sheet2_counterparty_trades!G$2:G$1001, 0))</f>
        <v>479</v>
      </c>
      <c r="I475" t="str">
        <f t="shared" si="14"/>
        <v>Match</v>
      </c>
      <c r="J475">
        <f>INDEX(sheet2_counterparty_trades!F$2:F$1001, MATCH(A475, sheet2_counterparty_trades!G$2:G$1001, 0))</f>
        <v>330.85</v>
      </c>
      <c r="K475" t="str">
        <f t="shared" si="15"/>
        <v>Match</v>
      </c>
    </row>
    <row r="476" spans="1:11" x14ac:dyDescent="0.2">
      <c r="A476" t="s">
        <v>961</v>
      </c>
      <c r="B476" s="1">
        <v>45804</v>
      </c>
      <c r="C476" t="s">
        <v>8</v>
      </c>
      <c r="D476" t="s">
        <v>13</v>
      </c>
      <c r="E476">
        <v>224</v>
      </c>
      <c r="F476">
        <v>199.39</v>
      </c>
      <c r="G476" t="s">
        <v>962</v>
      </c>
      <c r="H476">
        <f>INDEX(sheet2_counterparty_trades!E$2:E$1001, MATCH(A476, sheet2_counterparty_trades!G$2:G$1001, 0))</f>
        <v>224</v>
      </c>
      <c r="I476" t="str">
        <f t="shared" si="14"/>
        <v>Match</v>
      </c>
      <c r="J476">
        <f>INDEX(sheet2_counterparty_trades!F$2:F$1001, MATCH(A476, sheet2_counterparty_trades!G$2:G$1001, 0))</f>
        <v>199.39</v>
      </c>
      <c r="K476" t="str">
        <f t="shared" si="15"/>
        <v>Match</v>
      </c>
    </row>
    <row r="477" spans="1:11" x14ac:dyDescent="0.2">
      <c r="A477" t="s">
        <v>963</v>
      </c>
      <c r="B477" s="1">
        <v>45794</v>
      </c>
      <c r="C477" t="s">
        <v>8</v>
      </c>
      <c r="D477" t="s">
        <v>13</v>
      </c>
      <c r="E477">
        <v>246</v>
      </c>
      <c r="F477">
        <v>461.25</v>
      </c>
      <c r="G477" t="s">
        <v>964</v>
      </c>
      <c r="H477">
        <f>INDEX(sheet2_counterparty_trades!E$2:E$1001, MATCH(A477, sheet2_counterparty_trades!G$2:G$1001, 0))</f>
        <v>246</v>
      </c>
      <c r="I477" t="str">
        <f t="shared" si="14"/>
        <v>Match</v>
      </c>
      <c r="J477">
        <f>INDEX(sheet2_counterparty_trades!F$2:F$1001, MATCH(A477, sheet2_counterparty_trades!G$2:G$1001, 0))</f>
        <v>461.25</v>
      </c>
      <c r="K477" t="str">
        <f t="shared" si="15"/>
        <v>Match</v>
      </c>
    </row>
    <row r="478" spans="1:11" x14ac:dyDescent="0.2">
      <c r="A478" t="s">
        <v>965</v>
      </c>
      <c r="B478" s="1">
        <v>45796</v>
      </c>
      <c r="C478" t="s">
        <v>16</v>
      </c>
      <c r="D478" t="s">
        <v>9</v>
      </c>
      <c r="E478">
        <v>882</v>
      </c>
      <c r="F478">
        <v>205.89</v>
      </c>
      <c r="G478" t="s">
        <v>966</v>
      </c>
      <c r="H478">
        <f>INDEX(sheet2_counterparty_trades!E$2:E$1001, MATCH(A478, sheet2_counterparty_trades!G$2:G$1001, 0))</f>
        <v>882</v>
      </c>
      <c r="I478" t="str">
        <f t="shared" si="14"/>
        <v>Match</v>
      </c>
      <c r="J478">
        <f>INDEX(sheet2_counterparty_trades!F$2:F$1001, MATCH(A478, sheet2_counterparty_trades!G$2:G$1001, 0))</f>
        <v>205.89</v>
      </c>
      <c r="K478" t="str">
        <f t="shared" si="15"/>
        <v>Match</v>
      </c>
    </row>
    <row r="479" spans="1:11" x14ac:dyDescent="0.2">
      <c r="A479" t="s">
        <v>967</v>
      </c>
      <c r="B479" s="1">
        <v>45805</v>
      </c>
      <c r="C479" t="s">
        <v>16</v>
      </c>
      <c r="D479" t="s">
        <v>13</v>
      </c>
      <c r="E479">
        <v>979</v>
      </c>
      <c r="F479">
        <v>204.99</v>
      </c>
      <c r="G479" t="s">
        <v>968</v>
      </c>
      <c r="H479">
        <f>INDEX(sheet2_counterparty_trades!E$2:E$1001, MATCH(A479, sheet2_counterparty_trades!G$2:G$1001, 0))</f>
        <v>979</v>
      </c>
      <c r="I479" t="str">
        <f t="shared" si="14"/>
        <v>Match</v>
      </c>
      <c r="J479">
        <f>INDEX(sheet2_counterparty_trades!F$2:F$1001, MATCH(A479, sheet2_counterparty_trades!G$2:G$1001, 0))</f>
        <v>204.99</v>
      </c>
      <c r="K479" t="str">
        <f t="shared" si="15"/>
        <v>Match</v>
      </c>
    </row>
    <row r="480" spans="1:11" x14ac:dyDescent="0.2">
      <c r="A480" t="s">
        <v>969</v>
      </c>
      <c r="B480" s="1">
        <v>45807</v>
      </c>
      <c r="C480" t="s">
        <v>8</v>
      </c>
      <c r="D480" t="s">
        <v>9</v>
      </c>
      <c r="E480">
        <v>910</v>
      </c>
      <c r="F480">
        <v>428.23</v>
      </c>
      <c r="G480" t="s">
        <v>970</v>
      </c>
      <c r="H480">
        <f>INDEX(sheet2_counterparty_trades!E$2:E$1001, MATCH(A480, sheet2_counterparty_trades!G$2:G$1001, 0))</f>
        <v>910</v>
      </c>
      <c r="I480" t="str">
        <f t="shared" si="14"/>
        <v>Match</v>
      </c>
      <c r="J480">
        <f>INDEX(sheet2_counterparty_trades!F$2:F$1001, MATCH(A480, sheet2_counterparty_trades!G$2:G$1001, 0))</f>
        <v>428.23</v>
      </c>
      <c r="K480" t="str">
        <f t="shared" si="15"/>
        <v>Match</v>
      </c>
    </row>
    <row r="481" spans="1:11" x14ac:dyDescent="0.2">
      <c r="A481" t="s">
        <v>971</v>
      </c>
      <c r="B481" s="1">
        <v>45795</v>
      </c>
      <c r="C481" t="s">
        <v>19</v>
      </c>
      <c r="D481" t="s">
        <v>9</v>
      </c>
      <c r="E481">
        <v>859</v>
      </c>
      <c r="F481">
        <v>311.45</v>
      </c>
      <c r="G481" t="s">
        <v>972</v>
      </c>
      <c r="H481">
        <f>INDEX(sheet2_counterparty_trades!E$2:E$1001, MATCH(A481, sheet2_counterparty_trades!G$2:G$1001, 0))</f>
        <v>859</v>
      </c>
      <c r="I481" t="str">
        <f t="shared" si="14"/>
        <v>Match</v>
      </c>
      <c r="J481">
        <f>INDEX(sheet2_counterparty_trades!F$2:F$1001, MATCH(A481, sheet2_counterparty_trades!G$2:G$1001, 0))</f>
        <v>311.45</v>
      </c>
      <c r="K481" t="str">
        <f t="shared" si="15"/>
        <v>Match</v>
      </c>
    </row>
    <row r="482" spans="1:11" x14ac:dyDescent="0.2">
      <c r="A482" t="s">
        <v>973</v>
      </c>
      <c r="B482" s="1">
        <v>45786</v>
      </c>
      <c r="C482" t="s">
        <v>12</v>
      </c>
      <c r="D482" t="s">
        <v>13</v>
      </c>
      <c r="E482">
        <v>788</v>
      </c>
      <c r="F482">
        <v>272.66000000000003</v>
      </c>
      <c r="G482" t="s">
        <v>974</v>
      </c>
      <c r="H482">
        <f>INDEX(sheet2_counterparty_trades!E$2:E$1001, MATCH(A482, sheet2_counterparty_trades!G$2:G$1001, 0))</f>
        <v>788</v>
      </c>
      <c r="I482" t="str">
        <f t="shared" si="14"/>
        <v>Match</v>
      </c>
      <c r="J482">
        <f>INDEX(sheet2_counterparty_trades!F$2:F$1001, MATCH(A482, sheet2_counterparty_trades!G$2:G$1001, 0))</f>
        <v>272.66000000000003</v>
      </c>
      <c r="K482" t="str">
        <f t="shared" si="15"/>
        <v>Match</v>
      </c>
    </row>
    <row r="483" spans="1:11" x14ac:dyDescent="0.2">
      <c r="A483" t="s">
        <v>975</v>
      </c>
      <c r="B483" s="1">
        <v>45786</v>
      </c>
      <c r="C483" t="s">
        <v>19</v>
      </c>
      <c r="D483" t="s">
        <v>9</v>
      </c>
      <c r="E483">
        <v>724</v>
      </c>
      <c r="F483">
        <v>103.21</v>
      </c>
      <c r="G483" t="s">
        <v>976</v>
      </c>
      <c r="H483">
        <f>INDEX(sheet2_counterparty_trades!E$2:E$1001, MATCH(A483, sheet2_counterparty_trades!G$2:G$1001, 0))</f>
        <v>724</v>
      </c>
      <c r="I483" t="str">
        <f t="shared" si="14"/>
        <v>Match</v>
      </c>
      <c r="J483">
        <f>INDEX(sheet2_counterparty_trades!F$2:F$1001, MATCH(A483, sheet2_counterparty_trades!G$2:G$1001, 0))</f>
        <v>103.21</v>
      </c>
      <c r="K483" t="str">
        <f t="shared" si="15"/>
        <v>Match</v>
      </c>
    </row>
    <row r="484" spans="1:11" x14ac:dyDescent="0.2">
      <c r="A484" t="s">
        <v>977</v>
      </c>
      <c r="B484" s="1">
        <v>45784</v>
      </c>
      <c r="C484" t="s">
        <v>8</v>
      </c>
      <c r="D484" t="s">
        <v>13</v>
      </c>
      <c r="E484">
        <v>560</v>
      </c>
      <c r="F484">
        <v>214.61</v>
      </c>
      <c r="G484" t="s">
        <v>978</v>
      </c>
      <c r="H484">
        <f>INDEX(sheet2_counterparty_trades!E$2:E$1001, MATCH(A484, sheet2_counterparty_trades!G$2:G$1001, 0))</f>
        <v>560</v>
      </c>
      <c r="I484" t="str">
        <f t="shared" si="14"/>
        <v>Match</v>
      </c>
      <c r="J484">
        <f>INDEX(sheet2_counterparty_trades!F$2:F$1001, MATCH(A484, sheet2_counterparty_trades!G$2:G$1001, 0))</f>
        <v>214.61</v>
      </c>
      <c r="K484" t="str">
        <f t="shared" si="15"/>
        <v>Match</v>
      </c>
    </row>
    <row r="485" spans="1:11" x14ac:dyDescent="0.2">
      <c r="A485" t="s">
        <v>979</v>
      </c>
      <c r="B485" s="1">
        <v>45800</v>
      </c>
      <c r="C485" t="s">
        <v>12</v>
      </c>
      <c r="D485" t="s">
        <v>9</v>
      </c>
      <c r="E485">
        <v>990</v>
      </c>
      <c r="F485">
        <v>154.65</v>
      </c>
      <c r="G485" t="s">
        <v>980</v>
      </c>
      <c r="H485">
        <f>INDEX(sheet2_counterparty_trades!E$2:E$1001, MATCH(A485, sheet2_counterparty_trades!G$2:G$1001, 0))</f>
        <v>990</v>
      </c>
      <c r="I485" t="str">
        <f t="shared" si="14"/>
        <v>Match</v>
      </c>
      <c r="J485">
        <f>INDEX(sheet2_counterparty_trades!F$2:F$1001, MATCH(A485, sheet2_counterparty_trades!G$2:G$1001, 0))</f>
        <v>154.65</v>
      </c>
      <c r="K485" t="str">
        <f t="shared" si="15"/>
        <v>Match</v>
      </c>
    </row>
    <row r="486" spans="1:11" x14ac:dyDescent="0.2">
      <c r="A486" t="s">
        <v>981</v>
      </c>
      <c r="B486" s="1">
        <v>45783</v>
      </c>
      <c r="C486" t="s">
        <v>8</v>
      </c>
      <c r="D486" t="s">
        <v>9</v>
      </c>
      <c r="E486">
        <v>199</v>
      </c>
      <c r="F486">
        <v>127.62</v>
      </c>
      <c r="G486" t="s">
        <v>982</v>
      </c>
      <c r="H486">
        <f>INDEX(sheet2_counterparty_trades!E$2:E$1001, MATCH(A486, sheet2_counterparty_trades!G$2:G$1001, 0))</f>
        <v>194</v>
      </c>
      <c r="I486" t="str">
        <f t="shared" si="14"/>
        <v>Mismatch</v>
      </c>
      <c r="J486">
        <f>INDEX(sheet2_counterparty_trades!F$2:F$1001, MATCH(A486, sheet2_counterparty_trades!G$2:G$1001, 0))</f>
        <v>132.62</v>
      </c>
      <c r="K486" t="str">
        <f t="shared" si="15"/>
        <v>Mismatch</v>
      </c>
    </row>
    <row r="487" spans="1:11" x14ac:dyDescent="0.2">
      <c r="A487" t="s">
        <v>983</v>
      </c>
      <c r="B487" s="1">
        <v>45792</v>
      </c>
      <c r="C487" t="s">
        <v>19</v>
      </c>
      <c r="D487" t="s">
        <v>9</v>
      </c>
      <c r="E487">
        <v>459</v>
      </c>
      <c r="F487">
        <v>176.32</v>
      </c>
      <c r="G487" t="s">
        <v>984</v>
      </c>
      <c r="H487">
        <f>INDEX(sheet2_counterparty_trades!E$2:E$1001, MATCH(A487, sheet2_counterparty_trades!G$2:G$1001, 0))</f>
        <v>459</v>
      </c>
      <c r="I487" t="str">
        <f t="shared" si="14"/>
        <v>Match</v>
      </c>
      <c r="J487">
        <f>INDEX(sheet2_counterparty_trades!F$2:F$1001, MATCH(A487, sheet2_counterparty_trades!G$2:G$1001, 0))</f>
        <v>176.32</v>
      </c>
      <c r="K487" t="str">
        <f t="shared" si="15"/>
        <v>Match</v>
      </c>
    </row>
    <row r="488" spans="1:11" x14ac:dyDescent="0.2">
      <c r="A488" t="s">
        <v>985</v>
      </c>
      <c r="B488" s="1">
        <v>45784</v>
      </c>
      <c r="C488" t="s">
        <v>8</v>
      </c>
      <c r="D488" t="s">
        <v>9</v>
      </c>
      <c r="E488">
        <v>532</v>
      </c>
      <c r="F488">
        <v>146.09</v>
      </c>
      <c r="G488" t="s">
        <v>986</v>
      </c>
      <c r="H488">
        <f>INDEX(sheet2_counterparty_trades!E$2:E$1001, MATCH(A488, sheet2_counterparty_trades!G$2:G$1001, 0))</f>
        <v>532</v>
      </c>
      <c r="I488" t="str">
        <f t="shared" si="14"/>
        <v>Match</v>
      </c>
      <c r="J488">
        <f>INDEX(sheet2_counterparty_trades!F$2:F$1001, MATCH(A488, sheet2_counterparty_trades!G$2:G$1001, 0))</f>
        <v>146.09</v>
      </c>
      <c r="K488" t="str">
        <f t="shared" si="15"/>
        <v>Match</v>
      </c>
    </row>
    <row r="489" spans="1:11" x14ac:dyDescent="0.2">
      <c r="A489" t="s">
        <v>987</v>
      </c>
      <c r="B489" s="1">
        <v>45807</v>
      </c>
      <c r="C489" t="s">
        <v>19</v>
      </c>
      <c r="D489" t="s">
        <v>13</v>
      </c>
      <c r="E489">
        <v>915</v>
      </c>
      <c r="F489">
        <v>322.98</v>
      </c>
      <c r="G489" t="s">
        <v>988</v>
      </c>
      <c r="H489">
        <f>INDEX(sheet2_counterparty_trades!E$2:E$1001, MATCH(A489, sheet2_counterparty_trades!G$2:G$1001, 0))</f>
        <v>925</v>
      </c>
      <c r="I489" t="str">
        <f t="shared" si="14"/>
        <v>Mismatch</v>
      </c>
      <c r="J489">
        <f>INDEX(sheet2_counterparty_trades!F$2:F$1001, MATCH(A489, sheet2_counterparty_trades!G$2:G$1001, 0))</f>
        <v>320.98</v>
      </c>
      <c r="K489" t="str">
        <f t="shared" si="15"/>
        <v>Mismatch</v>
      </c>
    </row>
    <row r="490" spans="1:11" x14ac:dyDescent="0.2">
      <c r="A490" t="s">
        <v>989</v>
      </c>
      <c r="B490" s="1">
        <v>45798</v>
      </c>
      <c r="C490" t="s">
        <v>12</v>
      </c>
      <c r="D490" t="s">
        <v>13</v>
      </c>
      <c r="E490">
        <v>26</v>
      </c>
      <c r="F490">
        <v>362.2</v>
      </c>
      <c r="G490" t="s">
        <v>990</v>
      </c>
      <c r="H490">
        <f>INDEX(sheet2_counterparty_trades!E$2:E$1001, MATCH(A490, sheet2_counterparty_trades!G$2:G$1001, 0))</f>
        <v>26</v>
      </c>
      <c r="I490" t="str">
        <f t="shared" si="14"/>
        <v>Match</v>
      </c>
      <c r="J490">
        <f>INDEX(sheet2_counterparty_trades!F$2:F$1001, MATCH(A490, sheet2_counterparty_trades!G$2:G$1001, 0))</f>
        <v>362.2</v>
      </c>
      <c r="K490" t="str">
        <f t="shared" si="15"/>
        <v>Match</v>
      </c>
    </row>
    <row r="491" spans="1:11" x14ac:dyDescent="0.2">
      <c r="A491" t="s">
        <v>991</v>
      </c>
      <c r="B491" s="1">
        <v>45801</v>
      </c>
      <c r="C491" t="s">
        <v>12</v>
      </c>
      <c r="D491" t="s">
        <v>9</v>
      </c>
      <c r="E491">
        <v>783</v>
      </c>
      <c r="F491">
        <v>251.04</v>
      </c>
      <c r="G491" t="s">
        <v>992</v>
      </c>
      <c r="H491">
        <f>INDEX(sheet2_counterparty_trades!E$2:E$1001, MATCH(A491, sheet2_counterparty_trades!G$2:G$1001, 0))</f>
        <v>773</v>
      </c>
      <c r="I491" t="str">
        <f t="shared" si="14"/>
        <v>Mismatch</v>
      </c>
      <c r="J491">
        <f>INDEX(sheet2_counterparty_trades!F$2:F$1001, MATCH(A491, sheet2_counterparty_trades!G$2:G$1001, 0))</f>
        <v>249.04</v>
      </c>
      <c r="K491" t="str">
        <f t="shared" si="15"/>
        <v>Mismatch</v>
      </c>
    </row>
    <row r="492" spans="1:11" x14ac:dyDescent="0.2">
      <c r="A492" t="s">
        <v>993</v>
      </c>
      <c r="B492" s="1">
        <v>45797</v>
      </c>
      <c r="C492" t="s">
        <v>16</v>
      </c>
      <c r="D492" t="s">
        <v>13</v>
      </c>
      <c r="E492">
        <v>125</v>
      </c>
      <c r="F492">
        <v>489.97</v>
      </c>
      <c r="G492" t="s">
        <v>994</v>
      </c>
      <c r="H492">
        <f>INDEX(sheet2_counterparty_trades!E$2:E$1001, MATCH(A492, sheet2_counterparty_trades!G$2:G$1001, 0))</f>
        <v>115</v>
      </c>
      <c r="I492" t="str">
        <f t="shared" si="14"/>
        <v>Mismatch</v>
      </c>
      <c r="J492">
        <f>INDEX(sheet2_counterparty_trades!F$2:F$1001, MATCH(A492, sheet2_counterparty_trades!G$2:G$1001, 0))</f>
        <v>494.97</v>
      </c>
      <c r="K492" t="str">
        <f t="shared" si="15"/>
        <v>Mismatch</v>
      </c>
    </row>
    <row r="493" spans="1:11" x14ac:dyDescent="0.2">
      <c r="A493" t="s">
        <v>995</v>
      </c>
      <c r="B493" s="1">
        <v>45792</v>
      </c>
      <c r="C493" t="s">
        <v>8</v>
      </c>
      <c r="D493" t="s">
        <v>9</v>
      </c>
      <c r="E493">
        <v>64</v>
      </c>
      <c r="F493">
        <v>196.29</v>
      </c>
      <c r="G493" t="s">
        <v>996</v>
      </c>
      <c r="H493">
        <f>INDEX(sheet2_counterparty_trades!E$2:E$1001, MATCH(A493, sheet2_counterparty_trades!G$2:G$1001, 0))</f>
        <v>64</v>
      </c>
      <c r="I493" t="str">
        <f t="shared" si="14"/>
        <v>Match</v>
      </c>
      <c r="J493">
        <f>INDEX(sheet2_counterparty_trades!F$2:F$1001, MATCH(A493, sheet2_counterparty_trades!G$2:G$1001, 0))</f>
        <v>196.29</v>
      </c>
      <c r="K493" t="str">
        <f t="shared" si="15"/>
        <v>Match</v>
      </c>
    </row>
    <row r="494" spans="1:11" x14ac:dyDescent="0.2">
      <c r="A494" t="s">
        <v>997</v>
      </c>
      <c r="B494" s="1">
        <v>45785</v>
      </c>
      <c r="C494" t="s">
        <v>8</v>
      </c>
      <c r="D494" t="s">
        <v>9</v>
      </c>
      <c r="E494">
        <v>300</v>
      </c>
      <c r="F494">
        <v>220.09</v>
      </c>
      <c r="G494" t="s">
        <v>998</v>
      </c>
      <c r="H494">
        <f>INDEX(sheet2_counterparty_trades!E$2:E$1001, MATCH(A494, sheet2_counterparty_trades!G$2:G$1001, 0))</f>
        <v>310</v>
      </c>
      <c r="I494" t="str">
        <f t="shared" si="14"/>
        <v>Mismatch</v>
      </c>
      <c r="J494">
        <f>INDEX(sheet2_counterparty_trades!F$2:F$1001, MATCH(A494, sheet2_counterparty_trades!G$2:G$1001, 0))</f>
        <v>215.09</v>
      </c>
      <c r="K494" t="str">
        <f t="shared" si="15"/>
        <v>Mismatch</v>
      </c>
    </row>
    <row r="495" spans="1:11" x14ac:dyDescent="0.2">
      <c r="A495" t="s">
        <v>999</v>
      </c>
      <c r="B495" s="1">
        <v>45793</v>
      </c>
      <c r="C495" t="s">
        <v>16</v>
      </c>
      <c r="D495" t="s">
        <v>9</v>
      </c>
      <c r="E495">
        <v>568</v>
      </c>
      <c r="F495">
        <v>261.5</v>
      </c>
      <c r="G495" t="s">
        <v>1000</v>
      </c>
      <c r="H495">
        <f>INDEX(sheet2_counterparty_trades!E$2:E$1001, MATCH(A495, sheet2_counterparty_trades!G$2:G$1001, 0))</f>
        <v>568</v>
      </c>
      <c r="I495" t="str">
        <f t="shared" si="14"/>
        <v>Match</v>
      </c>
      <c r="J495">
        <f>INDEX(sheet2_counterparty_trades!F$2:F$1001, MATCH(A495, sheet2_counterparty_trades!G$2:G$1001, 0))</f>
        <v>261.5</v>
      </c>
      <c r="K495" t="str">
        <f t="shared" si="15"/>
        <v>Match</v>
      </c>
    </row>
    <row r="496" spans="1:11" x14ac:dyDescent="0.2">
      <c r="A496" t="s">
        <v>1001</v>
      </c>
      <c r="B496" s="1">
        <v>45795</v>
      </c>
      <c r="C496" t="s">
        <v>12</v>
      </c>
      <c r="D496" t="s">
        <v>13</v>
      </c>
      <c r="E496">
        <v>463</v>
      </c>
      <c r="F496">
        <v>291.57</v>
      </c>
      <c r="G496" t="s">
        <v>1002</v>
      </c>
      <c r="H496">
        <f>INDEX(sheet2_counterparty_trades!E$2:E$1001, MATCH(A496, sheet2_counterparty_trades!G$2:G$1001, 0))</f>
        <v>463</v>
      </c>
      <c r="I496" t="str">
        <f t="shared" si="14"/>
        <v>Match</v>
      </c>
      <c r="J496">
        <f>INDEX(sheet2_counterparty_trades!F$2:F$1001, MATCH(A496, sheet2_counterparty_trades!G$2:G$1001, 0))</f>
        <v>291.57</v>
      </c>
      <c r="K496" t="str">
        <f t="shared" si="15"/>
        <v>Match</v>
      </c>
    </row>
    <row r="497" spans="1:11" x14ac:dyDescent="0.2">
      <c r="A497" t="s">
        <v>1003</v>
      </c>
      <c r="B497" s="1">
        <v>45802</v>
      </c>
      <c r="C497" t="s">
        <v>12</v>
      </c>
      <c r="D497" t="s">
        <v>9</v>
      </c>
      <c r="E497">
        <v>677</v>
      </c>
      <c r="F497">
        <v>217.78</v>
      </c>
      <c r="G497" t="s">
        <v>1004</v>
      </c>
      <c r="H497">
        <f>INDEX(sheet2_counterparty_trades!E$2:E$1001, MATCH(A497, sheet2_counterparty_trades!G$2:G$1001, 0))</f>
        <v>677</v>
      </c>
      <c r="I497" t="str">
        <f t="shared" si="14"/>
        <v>Match</v>
      </c>
      <c r="J497">
        <f>INDEX(sheet2_counterparty_trades!F$2:F$1001, MATCH(A497, sheet2_counterparty_trades!G$2:G$1001, 0))</f>
        <v>217.78</v>
      </c>
      <c r="K497" t="str">
        <f t="shared" si="15"/>
        <v>Match</v>
      </c>
    </row>
    <row r="498" spans="1:11" x14ac:dyDescent="0.2">
      <c r="A498" t="s">
        <v>1005</v>
      </c>
      <c r="B498" s="1">
        <v>45802</v>
      </c>
      <c r="C498" t="s">
        <v>8</v>
      </c>
      <c r="D498" t="s">
        <v>13</v>
      </c>
      <c r="E498">
        <v>922</v>
      </c>
      <c r="F498">
        <v>206.29</v>
      </c>
      <c r="G498" t="s">
        <v>1006</v>
      </c>
      <c r="H498">
        <f>INDEX(sheet2_counterparty_trades!E$2:E$1001, MATCH(A498, sheet2_counterparty_trades!G$2:G$1001, 0))</f>
        <v>922</v>
      </c>
      <c r="I498" t="str">
        <f t="shared" si="14"/>
        <v>Match</v>
      </c>
      <c r="J498">
        <f>INDEX(sheet2_counterparty_trades!F$2:F$1001, MATCH(A498, sheet2_counterparty_trades!G$2:G$1001, 0))</f>
        <v>206.29</v>
      </c>
      <c r="K498" t="str">
        <f t="shared" si="15"/>
        <v>Match</v>
      </c>
    </row>
    <row r="499" spans="1:11" x14ac:dyDescent="0.2">
      <c r="A499" t="s">
        <v>1007</v>
      </c>
      <c r="B499" s="1">
        <v>45780</v>
      </c>
      <c r="C499" t="s">
        <v>16</v>
      </c>
      <c r="D499" t="s">
        <v>9</v>
      </c>
      <c r="E499">
        <v>717</v>
      </c>
      <c r="F499">
        <v>390.36</v>
      </c>
      <c r="G499" t="s">
        <v>1008</v>
      </c>
      <c r="H499">
        <f>INDEX(sheet2_counterparty_trades!E$2:E$1001, MATCH(A499, sheet2_counterparty_trades!G$2:G$1001, 0))</f>
        <v>717</v>
      </c>
      <c r="I499" t="str">
        <f t="shared" si="14"/>
        <v>Match</v>
      </c>
      <c r="J499">
        <f>INDEX(sheet2_counterparty_trades!F$2:F$1001, MATCH(A499, sheet2_counterparty_trades!G$2:G$1001, 0))</f>
        <v>390.36</v>
      </c>
      <c r="K499" t="str">
        <f t="shared" si="15"/>
        <v>Match</v>
      </c>
    </row>
    <row r="500" spans="1:11" x14ac:dyDescent="0.2">
      <c r="A500" t="s">
        <v>1009</v>
      </c>
      <c r="B500" s="1">
        <v>45794</v>
      </c>
      <c r="C500" t="s">
        <v>19</v>
      </c>
      <c r="D500" t="s">
        <v>9</v>
      </c>
      <c r="E500">
        <v>674</v>
      </c>
      <c r="F500">
        <v>404.21</v>
      </c>
      <c r="G500" t="s">
        <v>1010</v>
      </c>
      <c r="H500">
        <f>INDEX(sheet2_counterparty_trades!E$2:E$1001, MATCH(A500, sheet2_counterparty_trades!G$2:G$1001, 0))</f>
        <v>674</v>
      </c>
      <c r="I500" t="str">
        <f t="shared" si="14"/>
        <v>Match</v>
      </c>
      <c r="J500">
        <f>INDEX(sheet2_counterparty_trades!F$2:F$1001, MATCH(A500, sheet2_counterparty_trades!G$2:G$1001, 0))</f>
        <v>404.21</v>
      </c>
      <c r="K500" t="str">
        <f t="shared" si="15"/>
        <v>Match</v>
      </c>
    </row>
    <row r="501" spans="1:11" x14ac:dyDescent="0.2">
      <c r="A501" t="s">
        <v>1011</v>
      </c>
      <c r="B501" s="1">
        <v>45789</v>
      </c>
      <c r="C501" t="s">
        <v>19</v>
      </c>
      <c r="D501" t="s">
        <v>13</v>
      </c>
      <c r="E501">
        <v>737</v>
      </c>
      <c r="F501">
        <v>357.98</v>
      </c>
      <c r="G501" t="s">
        <v>1012</v>
      </c>
      <c r="H501">
        <f>INDEX(sheet2_counterparty_trades!E$2:E$1001, MATCH(A501, sheet2_counterparty_trades!G$2:G$1001, 0))</f>
        <v>737</v>
      </c>
      <c r="I501" t="str">
        <f t="shared" si="14"/>
        <v>Match</v>
      </c>
      <c r="J501">
        <f>INDEX(sheet2_counterparty_trades!F$2:F$1001, MATCH(A501, sheet2_counterparty_trades!G$2:G$1001, 0))</f>
        <v>357.98</v>
      </c>
      <c r="K501" t="str">
        <f t="shared" si="15"/>
        <v>Match</v>
      </c>
    </row>
    <row r="502" spans="1:11" x14ac:dyDescent="0.2">
      <c r="A502" t="s">
        <v>1013</v>
      </c>
      <c r="B502" s="1">
        <v>45808</v>
      </c>
      <c r="C502" t="s">
        <v>8</v>
      </c>
      <c r="D502" t="s">
        <v>9</v>
      </c>
      <c r="E502">
        <v>630</v>
      </c>
      <c r="F502">
        <v>458.08</v>
      </c>
      <c r="G502" t="s">
        <v>1014</v>
      </c>
      <c r="H502">
        <f>INDEX(sheet2_counterparty_trades!E$2:E$1001, MATCH(A502, sheet2_counterparty_trades!G$2:G$1001, 0))</f>
        <v>630</v>
      </c>
      <c r="I502" t="str">
        <f t="shared" si="14"/>
        <v>Match</v>
      </c>
      <c r="J502">
        <f>INDEX(sheet2_counterparty_trades!F$2:F$1001, MATCH(A502, sheet2_counterparty_trades!G$2:G$1001, 0))</f>
        <v>458.08</v>
      </c>
      <c r="K502" t="str">
        <f t="shared" si="15"/>
        <v>Match</v>
      </c>
    </row>
    <row r="503" spans="1:11" x14ac:dyDescent="0.2">
      <c r="A503" t="s">
        <v>1015</v>
      </c>
      <c r="B503" s="1">
        <v>45808</v>
      </c>
      <c r="C503" t="s">
        <v>8</v>
      </c>
      <c r="D503" t="s">
        <v>13</v>
      </c>
      <c r="E503">
        <v>15</v>
      </c>
      <c r="F503">
        <v>366.92</v>
      </c>
      <c r="G503" t="s">
        <v>1016</v>
      </c>
      <c r="H503">
        <f>INDEX(sheet2_counterparty_trades!E$2:E$1001, MATCH(A503, sheet2_counterparty_trades!G$2:G$1001, 0))</f>
        <v>15</v>
      </c>
      <c r="I503" t="str">
        <f t="shared" si="14"/>
        <v>Match</v>
      </c>
      <c r="J503">
        <f>INDEX(sheet2_counterparty_trades!F$2:F$1001, MATCH(A503, sheet2_counterparty_trades!G$2:G$1001, 0))</f>
        <v>366.92</v>
      </c>
      <c r="K503" t="str">
        <f t="shared" si="15"/>
        <v>Match</v>
      </c>
    </row>
    <row r="504" spans="1:11" x14ac:dyDescent="0.2">
      <c r="A504" t="s">
        <v>1017</v>
      </c>
      <c r="B504" s="1">
        <v>45807</v>
      </c>
      <c r="C504" t="s">
        <v>16</v>
      </c>
      <c r="D504" t="s">
        <v>9</v>
      </c>
      <c r="E504">
        <v>231</v>
      </c>
      <c r="F504">
        <v>475.92</v>
      </c>
      <c r="G504" t="s">
        <v>1018</v>
      </c>
      <c r="H504">
        <f>INDEX(sheet2_counterparty_trades!E$2:E$1001, MATCH(A504, sheet2_counterparty_trades!G$2:G$1001, 0))</f>
        <v>231</v>
      </c>
      <c r="I504" t="str">
        <f t="shared" si="14"/>
        <v>Match</v>
      </c>
      <c r="J504">
        <f>INDEX(sheet2_counterparty_trades!F$2:F$1001, MATCH(A504, sheet2_counterparty_trades!G$2:G$1001, 0))</f>
        <v>475.92</v>
      </c>
      <c r="K504" t="str">
        <f t="shared" si="15"/>
        <v>Match</v>
      </c>
    </row>
    <row r="505" spans="1:11" x14ac:dyDescent="0.2">
      <c r="A505" t="s">
        <v>1019</v>
      </c>
      <c r="B505" s="1">
        <v>45790</v>
      </c>
      <c r="C505" t="s">
        <v>19</v>
      </c>
      <c r="D505" t="s">
        <v>9</v>
      </c>
      <c r="E505">
        <v>613</v>
      </c>
      <c r="F505">
        <v>136.69</v>
      </c>
      <c r="G505" t="s">
        <v>1020</v>
      </c>
      <c r="H505">
        <f>INDEX(sheet2_counterparty_trades!E$2:E$1001, MATCH(A505, sheet2_counterparty_trades!G$2:G$1001, 0))</f>
        <v>618</v>
      </c>
      <c r="I505" t="str">
        <f t="shared" si="14"/>
        <v>Mismatch</v>
      </c>
      <c r="J505">
        <f>INDEX(sheet2_counterparty_trades!F$2:F$1001, MATCH(A505, sheet2_counterparty_trades!G$2:G$1001, 0))</f>
        <v>141.69</v>
      </c>
      <c r="K505" t="str">
        <f t="shared" si="15"/>
        <v>Mismatch</v>
      </c>
    </row>
    <row r="506" spans="1:11" x14ac:dyDescent="0.2">
      <c r="A506" t="s">
        <v>1021</v>
      </c>
      <c r="B506" s="1">
        <v>45802</v>
      </c>
      <c r="C506" t="s">
        <v>8</v>
      </c>
      <c r="D506" t="s">
        <v>9</v>
      </c>
      <c r="E506">
        <v>16</v>
      </c>
      <c r="F506">
        <v>100.27</v>
      </c>
      <c r="G506" t="s">
        <v>1022</v>
      </c>
      <c r="H506">
        <f>INDEX(sheet2_counterparty_trades!E$2:E$1001, MATCH(A506, sheet2_counterparty_trades!G$2:G$1001, 0))</f>
        <v>16</v>
      </c>
      <c r="I506" t="str">
        <f t="shared" si="14"/>
        <v>Match</v>
      </c>
      <c r="J506">
        <f>INDEX(sheet2_counterparty_trades!F$2:F$1001, MATCH(A506, sheet2_counterparty_trades!G$2:G$1001, 0))</f>
        <v>100.27</v>
      </c>
      <c r="K506" t="str">
        <f t="shared" si="15"/>
        <v>Match</v>
      </c>
    </row>
    <row r="507" spans="1:11" x14ac:dyDescent="0.2">
      <c r="A507" t="s">
        <v>1023</v>
      </c>
      <c r="B507" s="1">
        <v>45791</v>
      </c>
      <c r="C507" t="s">
        <v>8</v>
      </c>
      <c r="D507" t="s">
        <v>13</v>
      </c>
      <c r="E507">
        <v>67</v>
      </c>
      <c r="F507">
        <v>237.71</v>
      </c>
      <c r="G507" t="s">
        <v>1024</v>
      </c>
      <c r="H507">
        <f>INDEX(sheet2_counterparty_trades!E$2:E$1001, MATCH(A507, sheet2_counterparty_trades!G$2:G$1001, 0))</f>
        <v>62</v>
      </c>
      <c r="I507" t="str">
        <f t="shared" si="14"/>
        <v>Mismatch</v>
      </c>
      <c r="J507">
        <f>INDEX(sheet2_counterparty_trades!F$2:F$1001, MATCH(A507, sheet2_counterparty_trades!G$2:G$1001, 0))</f>
        <v>242.71</v>
      </c>
      <c r="K507" t="str">
        <f t="shared" si="15"/>
        <v>Mismatch</v>
      </c>
    </row>
    <row r="508" spans="1:11" x14ac:dyDescent="0.2">
      <c r="A508" t="s">
        <v>1025</v>
      </c>
      <c r="B508" s="1">
        <v>45806</v>
      </c>
      <c r="C508" t="s">
        <v>16</v>
      </c>
      <c r="D508" t="s">
        <v>9</v>
      </c>
      <c r="E508">
        <v>988</v>
      </c>
      <c r="F508">
        <v>366.09</v>
      </c>
      <c r="G508" t="s">
        <v>1026</v>
      </c>
      <c r="H508">
        <f>INDEX(sheet2_counterparty_trades!E$2:E$1001, MATCH(A508, sheet2_counterparty_trades!G$2:G$1001, 0))</f>
        <v>988</v>
      </c>
      <c r="I508" t="str">
        <f t="shared" si="14"/>
        <v>Match</v>
      </c>
      <c r="J508">
        <f>INDEX(sheet2_counterparty_trades!F$2:F$1001, MATCH(A508, sheet2_counterparty_trades!G$2:G$1001, 0))</f>
        <v>366.09</v>
      </c>
      <c r="K508" t="str">
        <f t="shared" si="15"/>
        <v>Match</v>
      </c>
    </row>
    <row r="509" spans="1:11" x14ac:dyDescent="0.2">
      <c r="A509" t="s">
        <v>1027</v>
      </c>
      <c r="B509" s="1">
        <v>45803</v>
      </c>
      <c r="C509" t="s">
        <v>16</v>
      </c>
      <c r="D509" t="s">
        <v>9</v>
      </c>
      <c r="E509">
        <v>270</v>
      </c>
      <c r="F509">
        <v>111.24</v>
      </c>
      <c r="G509" t="s">
        <v>1028</v>
      </c>
      <c r="H509">
        <f>INDEX(sheet2_counterparty_trades!E$2:E$1001, MATCH(A509, sheet2_counterparty_trades!G$2:G$1001, 0))</f>
        <v>270</v>
      </c>
      <c r="I509" t="str">
        <f t="shared" si="14"/>
        <v>Match</v>
      </c>
      <c r="J509">
        <f>INDEX(sheet2_counterparty_trades!F$2:F$1001, MATCH(A509, sheet2_counterparty_trades!G$2:G$1001, 0))</f>
        <v>111.24</v>
      </c>
      <c r="K509" t="str">
        <f t="shared" si="15"/>
        <v>Match</v>
      </c>
    </row>
    <row r="510" spans="1:11" x14ac:dyDescent="0.2">
      <c r="A510" t="s">
        <v>1029</v>
      </c>
      <c r="B510" s="1">
        <v>45802</v>
      </c>
      <c r="C510" t="s">
        <v>12</v>
      </c>
      <c r="D510" t="s">
        <v>13</v>
      </c>
      <c r="E510">
        <v>453</v>
      </c>
      <c r="F510">
        <v>154.57</v>
      </c>
      <c r="G510" t="s">
        <v>1030</v>
      </c>
      <c r="H510">
        <f>INDEX(sheet2_counterparty_trades!E$2:E$1001, MATCH(A510, sheet2_counterparty_trades!G$2:G$1001, 0))</f>
        <v>453</v>
      </c>
      <c r="I510" t="str">
        <f t="shared" si="14"/>
        <v>Match</v>
      </c>
      <c r="J510">
        <f>INDEX(sheet2_counterparty_trades!F$2:F$1001, MATCH(A510, sheet2_counterparty_trades!G$2:G$1001, 0))</f>
        <v>154.57</v>
      </c>
      <c r="K510" t="str">
        <f t="shared" si="15"/>
        <v>Match</v>
      </c>
    </row>
    <row r="511" spans="1:11" x14ac:dyDescent="0.2">
      <c r="A511" t="s">
        <v>1031</v>
      </c>
      <c r="B511" s="1">
        <v>45784</v>
      </c>
      <c r="C511" t="s">
        <v>19</v>
      </c>
      <c r="D511" t="s">
        <v>9</v>
      </c>
      <c r="E511">
        <v>25</v>
      </c>
      <c r="F511">
        <v>484.66</v>
      </c>
      <c r="G511" t="s">
        <v>1032</v>
      </c>
      <c r="H511">
        <f>INDEX(sheet2_counterparty_trades!E$2:E$1001, MATCH(A511, sheet2_counterparty_trades!G$2:G$1001, 0))</f>
        <v>25</v>
      </c>
      <c r="I511" t="str">
        <f t="shared" si="14"/>
        <v>Match</v>
      </c>
      <c r="J511">
        <f>INDEX(sheet2_counterparty_trades!F$2:F$1001, MATCH(A511, sheet2_counterparty_trades!G$2:G$1001, 0))</f>
        <v>484.66</v>
      </c>
      <c r="K511" t="str">
        <f t="shared" si="15"/>
        <v>Match</v>
      </c>
    </row>
    <row r="512" spans="1:11" x14ac:dyDescent="0.2">
      <c r="A512" t="s">
        <v>1033</v>
      </c>
      <c r="B512" s="1">
        <v>45803</v>
      </c>
      <c r="C512" t="s">
        <v>16</v>
      </c>
      <c r="D512" t="s">
        <v>13</v>
      </c>
      <c r="E512">
        <v>262</v>
      </c>
      <c r="F512">
        <v>191.25</v>
      </c>
      <c r="G512" t="s">
        <v>1034</v>
      </c>
      <c r="H512">
        <f>INDEX(sheet2_counterparty_trades!E$2:E$1001, MATCH(A512, sheet2_counterparty_trades!G$2:G$1001, 0))</f>
        <v>262</v>
      </c>
      <c r="I512" t="str">
        <f t="shared" si="14"/>
        <v>Match</v>
      </c>
      <c r="J512">
        <f>INDEX(sheet2_counterparty_trades!F$2:F$1001, MATCH(A512, sheet2_counterparty_trades!G$2:G$1001, 0))</f>
        <v>191.25</v>
      </c>
      <c r="K512" t="str">
        <f t="shared" si="15"/>
        <v>Match</v>
      </c>
    </row>
    <row r="513" spans="1:11" x14ac:dyDescent="0.2">
      <c r="A513" t="s">
        <v>1035</v>
      </c>
      <c r="B513" s="1">
        <v>45786</v>
      </c>
      <c r="C513" t="s">
        <v>19</v>
      </c>
      <c r="D513" t="s">
        <v>13</v>
      </c>
      <c r="E513">
        <v>28</v>
      </c>
      <c r="F513">
        <v>308.60000000000002</v>
      </c>
      <c r="G513" t="s">
        <v>1036</v>
      </c>
      <c r="H513">
        <f>INDEX(sheet2_counterparty_trades!E$2:E$1001, MATCH(A513, sheet2_counterparty_trades!G$2:G$1001, 0))</f>
        <v>28</v>
      </c>
      <c r="I513" t="str">
        <f t="shared" si="14"/>
        <v>Match</v>
      </c>
      <c r="J513">
        <f>INDEX(sheet2_counterparty_trades!F$2:F$1001, MATCH(A513, sheet2_counterparty_trades!G$2:G$1001, 0))</f>
        <v>308.60000000000002</v>
      </c>
      <c r="K513" t="str">
        <f t="shared" si="15"/>
        <v>Match</v>
      </c>
    </row>
    <row r="514" spans="1:11" x14ac:dyDescent="0.2">
      <c r="A514" t="s">
        <v>1037</v>
      </c>
      <c r="B514" s="1">
        <v>45783</v>
      </c>
      <c r="C514" t="s">
        <v>16</v>
      </c>
      <c r="D514" t="s">
        <v>9</v>
      </c>
      <c r="E514">
        <v>744</v>
      </c>
      <c r="F514">
        <v>404.74</v>
      </c>
      <c r="G514" t="s">
        <v>1038</v>
      </c>
      <c r="H514">
        <f>INDEX(sheet2_counterparty_trades!E$2:E$1001, MATCH(A514, sheet2_counterparty_trades!G$2:G$1001, 0))</f>
        <v>744</v>
      </c>
      <c r="I514" t="str">
        <f t="shared" si="14"/>
        <v>Match</v>
      </c>
      <c r="J514">
        <f>INDEX(sheet2_counterparty_trades!F$2:F$1001, MATCH(A514, sheet2_counterparty_trades!G$2:G$1001, 0))</f>
        <v>404.74</v>
      </c>
      <c r="K514" t="str">
        <f t="shared" si="15"/>
        <v>Match</v>
      </c>
    </row>
    <row r="515" spans="1:11" x14ac:dyDescent="0.2">
      <c r="A515" t="s">
        <v>1039</v>
      </c>
      <c r="B515" s="1">
        <v>45808</v>
      </c>
      <c r="C515" t="s">
        <v>12</v>
      </c>
      <c r="D515" t="s">
        <v>13</v>
      </c>
      <c r="E515">
        <v>163</v>
      </c>
      <c r="F515">
        <v>238.82</v>
      </c>
      <c r="G515" t="s">
        <v>1040</v>
      </c>
      <c r="H515">
        <f>INDEX(sheet2_counterparty_trades!E$2:E$1001, MATCH(A515, sheet2_counterparty_trades!G$2:G$1001, 0))</f>
        <v>173</v>
      </c>
      <c r="I515" t="str">
        <f t="shared" ref="I515:I578" si="16">IF(E515=H515,"Match","Mismatch")</f>
        <v>Mismatch</v>
      </c>
      <c r="J515">
        <f>INDEX(sheet2_counterparty_trades!F$2:F$1001, MATCH(A515, sheet2_counterparty_trades!G$2:G$1001, 0))</f>
        <v>236.82</v>
      </c>
      <c r="K515" t="str">
        <f t="shared" ref="K515:K578" si="17">IF(F515=J515, "Match", "Mismatch")</f>
        <v>Mismatch</v>
      </c>
    </row>
    <row r="516" spans="1:11" x14ac:dyDescent="0.2">
      <c r="A516" t="s">
        <v>1041</v>
      </c>
      <c r="B516" s="1">
        <v>45798</v>
      </c>
      <c r="C516" t="s">
        <v>8</v>
      </c>
      <c r="D516" t="s">
        <v>9</v>
      </c>
      <c r="E516">
        <v>866</v>
      </c>
      <c r="F516">
        <v>409.45</v>
      </c>
      <c r="G516" t="s">
        <v>1042</v>
      </c>
      <c r="H516">
        <f>INDEX(sheet2_counterparty_trades!E$2:E$1001, MATCH(A516, sheet2_counterparty_trades!G$2:G$1001, 0))</f>
        <v>861</v>
      </c>
      <c r="I516" t="str">
        <f t="shared" si="16"/>
        <v>Mismatch</v>
      </c>
      <c r="J516">
        <f>INDEX(sheet2_counterparty_trades!F$2:F$1001, MATCH(A516, sheet2_counterparty_trades!G$2:G$1001, 0))</f>
        <v>414.45</v>
      </c>
      <c r="K516" t="str">
        <f t="shared" si="17"/>
        <v>Mismatch</v>
      </c>
    </row>
    <row r="517" spans="1:11" x14ac:dyDescent="0.2">
      <c r="A517" t="s">
        <v>1043</v>
      </c>
      <c r="B517" s="1">
        <v>45787</v>
      </c>
      <c r="C517" t="s">
        <v>16</v>
      </c>
      <c r="D517" t="s">
        <v>9</v>
      </c>
      <c r="E517">
        <v>497</v>
      </c>
      <c r="F517">
        <v>279.32</v>
      </c>
      <c r="G517" t="s">
        <v>1044</v>
      </c>
      <c r="H517">
        <f>INDEX(sheet2_counterparty_trades!E$2:E$1001, MATCH(A517, sheet2_counterparty_trades!G$2:G$1001, 0))</f>
        <v>497</v>
      </c>
      <c r="I517" t="str">
        <f t="shared" si="16"/>
        <v>Match</v>
      </c>
      <c r="J517">
        <f>INDEX(sheet2_counterparty_trades!F$2:F$1001, MATCH(A517, sheet2_counterparty_trades!G$2:G$1001, 0))</f>
        <v>279.32</v>
      </c>
      <c r="K517" t="str">
        <f t="shared" si="17"/>
        <v>Match</v>
      </c>
    </row>
    <row r="518" spans="1:11" x14ac:dyDescent="0.2">
      <c r="A518" t="s">
        <v>1045</v>
      </c>
      <c r="B518" s="1">
        <v>45801</v>
      </c>
      <c r="C518" t="s">
        <v>8</v>
      </c>
      <c r="D518" t="s">
        <v>13</v>
      </c>
      <c r="E518">
        <v>198</v>
      </c>
      <c r="F518">
        <v>227.66</v>
      </c>
      <c r="G518" t="s">
        <v>1046</v>
      </c>
      <c r="H518">
        <f>INDEX(sheet2_counterparty_trades!E$2:E$1001, MATCH(A518, sheet2_counterparty_trades!G$2:G$1001, 0))</f>
        <v>198</v>
      </c>
      <c r="I518" t="str">
        <f t="shared" si="16"/>
        <v>Match</v>
      </c>
      <c r="J518">
        <f>INDEX(sheet2_counterparty_trades!F$2:F$1001, MATCH(A518, sheet2_counterparty_trades!G$2:G$1001, 0))</f>
        <v>227.66</v>
      </c>
      <c r="K518" t="str">
        <f t="shared" si="17"/>
        <v>Match</v>
      </c>
    </row>
    <row r="519" spans="1:11" x14ac:dyDescent="0.2">
      <c r="A519" t="s">
        <v>1047</v>
      </c>
      <c r="B519" s="1">
        <v>45808</v>
      </c>
      <c r="C519" t="s">
        <v>8</v>
      </c>
      <c r="D519" t="s">
        <v>9</v>
      </c>
      <c r="E519">
        <v>204</v>
      </c>
      <c r="F519">
        <v>172.68</v>
      </c>
      <c r="G519" t="s">
        <v>1048</v>
      </c>
      <c r="H519">
        <f>INDEX(sheet2_counterparty_trades!E$2:E$1001, MATCH(A519, sheet2_counterparty_trades!G$2:G$1001, 0))</f>
        <v>204</v>
      </c>
      <c r="I519" t="str">
        <f t="shared" si="16"/>
        <v>Match</v>
      </c>
      <c r="J519">
        <f>INDEX(sheet2_counterparty_trades!F$2:F$1001, MATCH(A519, sheet2_counterparty_trades!G$2:G$1001, 0))</f>
        <v>172.68</v>
      </c>
      <c r="K519" t="str">
        <f t="shared" si="17"/>
        <v>Match</v>
      </c>
    </row>
    <row r="520" spans="1:11" x14ac:dyDescent="0.2">
      <c r="A520" t="s">
        <v>1049</v>
      </c>
      <c r="B520" s="1">
        <v>45802</v>
      </c>
      <c r="C520" t="s">
        <v>16</v>
      </c>
      <c r="D520" t="s">
        <v>13</v>
      </c>
      <c r="E520">
        <v>437</v>
      </c>
      <c r="F520">
        <v>158.11000000000001</v>
      </c>
      <c r="G520" t="s">
        <v>1050</v>
      </c>
      <c r="H520">
        <f>INDEX(sheet2_counterparty_trades!E$2:E$1001, MATCH(A520, sheet2_counterparty_trades!G$2:G$1001, 0))</f>
        <v>447</v>
      </c>
      <c r="I520" t="str">
        <f t="shared" si="16"/>
        <v>Mismatch</v>
      </c>
      <c r="J520">
        <f>INDEX(sheet2_counterparty_trades!F$2:F$1001, MATCH(A520, sheet2_counterparty_trades!G$2:G$1001, 0))</f>
        <v>153.11000000000001</v>
      </c>
      <c r="K520" t="str">
        <f t="shared" si="17"/>
        <v>Mismatch</v>
      </c>
    </row>
    <row r="521" spans="1:11" x14ac:dyDescent="0.2">
      <c r="A521" t="s">
        <v>1051</v>
      </c>
      <c r="B521" s="1">
        <v>45783</v>
      </c>
      <c r="C521" t="s">
        <v>12</v>
      </c>
      <c r="D521" t="s">
        <v>9</v>
      </c>
      <c r="E521">
        <v>679</v>
      </c>
      <c r="F521">
        <v>197.95</v>
      </c>
      <c r="G521" t="s">
        <v>1052</v>
      </c>
      <c r="H521">
        <f>INDEX(sheet2_counterparty_trades!E$2:E$1001, MATCH(A521, sheet2_counterparty_trades!G$2:G$1001, 0))</f>
        <v>679</v>
      </c>
      <c r="I521" t="str">
        <f t="shared" si="16"/>
        <v>Match</v>
      </c>
      <c r="J521">
        <f>INDEX(sheet2_counterparty_trades!F$2:F$1001, MATCH(A521, sheet2_counterparty_trades!G$2:G$1001, 0))</f>
        <v>197.95</v>
      </c>
      <c r="K521" t="str">
        <f t="shared" si="17"/>
        <v>Match</v>
      </c>
    </row>
    <row r="522" spans="1:11" x14ac:dyDescent="0.2">
      <c r="A522" t="s">
        <v>1053</v>
      </c>
      <c r="B522" s="1">
        <v>45787</v>
      </c>
      <c r="C522" t="s">
        <v>16</v>
      </c>
      <c r="D522" t="s">
        <v>9</v>
      </c>
      <c r="E522">
        <v>39</v>
      </c>
      <c r="F522">
        <v>242.16</v>
      </c>
      <c r="G522" t="s">
        <v>1054</v>
      </c>
      <c r="H522">
        <f>INDEX(sheet2_counterparty_trades!E$2:E$1001, MATCH(A522, sheet2_counterparty_trades!G$2:G$1001, 0))</f>
        <v>39</v>
      </c>
      <c r="I522" t="str">
        <f t="shared" si="16"/>
        <v>Match</v>
      </c>
      <c r="J522">
        <f>INDEX(sheet2_counterparty_trades!F$2:F$1001, MATCH(A522, sheet2_counterparty_trades!G$2:G$1001, 0))</f>
        <v>242.16</v>
      </c>
      <c r="K522" t="str">
        <f t="shared" si="17"/>
        <v>Match</v>
      </c>
    </row>
    <row r="523" spans="1:11" x14ac:dyDescent="0.2">
      <c r="A523" t="s">
        <v>1055</v>
      </c>
      <c r="B523" s="1">
        <v>45805</v>
      </c>
      <c r="C523" t="s">
        <v>12</v>
      </c>
      <c r="D523" t="s">
        <v>9</v>
      </c>
      <c r="E523">
        <v>736</v>
      </c>
      <c r="F523">
        <v>411.63</v>
      </c>
      <c r="G523" t="s">
        <v>1056</v>
      </c>
      <c r="H523">
        <f>INDEX(sheet2_counterparty_trades!E$2:E$1001, MATCH(A523, sheet2_counterparty_trades!G$2:G$1001, 0))</f>
        <v>736</v>
      </c>
      <c r="I523" t="str">
        <f t="shared" si="16"/>
        <v>Match</v>
      </c>
      <c r="J523">
        <f>INDEX(sheet2_counterparty_trades!F$2:F$1001, MATCH(A523, sheet2_counterparty_trades!G$2:G$1001, 0))</f>
        <v>411.63</v>
      </c>
      <c r="K523" t="str">
        <f t="shared" si="17"/>
        <v>Match</v>
      </c>
    </row>
    <row r="524" spans="1:11" x14ac:dyDescent="0.2">
      <c r="A524" t="s">
        <v>1057</v>
      </c>
      <c r="B524" s="1">
        <v>45787</v>
      </c>
      <c r="C524" t="s">
        <v>8</v>
      </c>
      <c r="D524" t="s">
        <v>13</v>
      </c>
      <c r="E524">
        <v>443</v>
      </c>
      <c r="F524">
        <v>486.33</v>
      </c>
      <c r="G524" t="s">
        <v>1058</v>
      </c>
      <c r="H524">
        <f>INDEX(sheet2_counterparty_trades!E$2:E$1001, MATCH(A524, sheet2_counterparty_trades!G$2:G$1001, 0))</f>
        <v>443</v>
      </c>
      <c r="I524" t="str">
        <f t="shared" si="16"/>
        <v>Match</v>
      </c>
      <c r="J524">
        <f>INDEX(sheet2_counterparty_trades!F$2:F$1001, MATCH(A524, sheet2_counterparty_trades!G$2:G$1001, 0))</f>
        <v>486.33</v>
      </c>
      <c r="K524" t="str">
        <f t="shared" si="17"/>
        <v>Match</v>
      </c>
    </row>
    <row r="525" spans="1:11" x14ac:dyDescent="0.2">
      <c r="A525" t="s">
        <v>1059</v>
      </c>
      <c r="B525" s="1">
        <v>45805</v>
      </c>
      <c r="C525" t="s">
        <v>8</v>
      </c>
      <c r="D525" t="s">
        <v>13</v>
      </c>
      <c r="E525">
        <v>744</v>
      </c>
      <c r="F525">
        <v>490.86</v>
      </c>
      <c r="G525" t="s">
        <v>1060</v>
      </c>
      <c r="H525">
        <f>INDEX(sheet2_counterparty_trades!E$2:E$1001, MATCH(A525, sheet2_counterparty_trades!G$2:G$1001, 0))</f>
        <v>744</v>
      </c>
      <c r="I525" t="str">
        <f t="shared" si="16"/>
        <v>Match</v>
      </c>
      <c r="J525">
        <f>INDEX(sheet2_counterparty_trades!F$2:F$1001, MATCH(A525, sheet2_counterparty_trades!G$2:G$1001, 0))</f>
        <v>490.86</v>
      </c>
      <c r="K525" t="str">
        <f t="shared" si="17"/>
        <v>Match</v>
      </c>
    </row>
    <row r="526" spans="1:11" x14ac:dyDescent="0.2">
      <c r="A526" t="s">
        <v>1061</v>
      </c>
      <c r="B526" s="1">
        <v>45807</v>
      </c>
      <c r="C526" t="s">
        <v>8</v>
      </c>
      <c r="D526" t="s">
        <v>9</v>
      </c>
      <c r="E526">
        <v>658</v>
      </c>
      <c r="F526">
        <v>424.23</v>
      </c>
      <c r="G526" t="s">
        <v>1062</v>
      </c>
      <c r="H526">
        <f>INDEX(sheet2_counterparty_trades!E$2:E$1001, MATCH(A526, sheet2_counterparty_trades!G$2:G$1001, 0))</f>
        <v>648</v>
      </c>
      <c r="I526" t="str">
        <f t="shared" si="16"/>
        <v>Mismatch</v>
      </c>
      <c r="J526">
        <f>INDEX(sheet2_counterparty_trades!F$2:F$1001, MATCH(A526, sheet2_counterparty_trades!G$2:G$1001, 0))</f>
        <v>422.23</v>
      </c>
      <c r="K526" t="str">
        <f t="shared" si="17"/>
        <v>Mismatch</v>
      </c>
    </row>
    <row r="527" spans="1:11" x14ac:dyDescent="0.2">
      <c r="A527" t="s">
        <v>1063</v>
      </c>
      <c r="B527" s="1">
        <v>45802</v>
      </c>
      <c r="C527" t="s">
        <v>19</v>
      </c>
      <c r="D527" t="s">
        <v>13</v>
      </c>
      <c r="E527">
        <v>914</v>
      </c>
      <c r="F527">
        <v>377.34</v>
      </c>
      <c r="G527" t="s">
        <v>1064</v>
      </c>
      <c r="H527">
        <f>INDEX(sheet2_counterparty_trades!E$2:E$1001, MATCH(A527, sheet2_counterparty_trades!G$2:G$1001, 0))</f>
        <v>909</v>
      </c>
      <c r="I527" t="str">
        <f t="shared" si="16"/>
        <v>Mismatch</v>
      </c>
      <c r="J527">
        <f>INDEX(sheet2_counterparty_trades!F$2:F$1001, MATCH(A527, sheet2_counterparty_trades!G$2:G$1001, 0))</f>
        <v>372.34</v>
      </c>
      <c r="K527" t="str">
        <f t="shared" si="17"/>
        <v>Mismatch</v>
      </c>
    </row>
    <row r="528" spans="1:11" x14ac:dyDescent="0.2">
      <c r="A528" t="s">
        <v>1065</v>
      </c>
      <c r="B528" s="1">
        <v>45790</v>
      </c>
      <c r="C528" t="s">
        <v>16</v>
      </c>
      <c r="D528" t="s">
        <v>13</v>
      </c>
      <c r="E528">
        <v>520</v>
      </c>
      <c r="F528">
        <v>262.93</v>
      </c>
      <c r="G528" t="s">
        <v>1066</v>
      </c>
      <c r="H528">
        <f>INDEX(sheet2_counterparty_trades!E$2:E$1001, MATCH(A528, sheet2_counterparty_trades!G$2:G$1001, 0))</f>
        <v>520</v>
      </c>
      <c r="I528" t="str">
        <f t="shared" si="16"/>
        <v>Match</v>
      </c>
      <c r="J528">
        <f>INDEX(sheet2_counterparty_trades!F$2:F$1001, MATCH(A528, sheet2_counterparty_trades!G$2:G$1001, 0))</f>
        <v>262.93</v>
      </c>
      <c r="K528" t="str">
        <f t="shared" si="17"/>
        <v>Match</v>
      </c>
    </row>
    <row r="529" spans="1:11" x14ac:dyDescent="0.2">
      <c r="A529" t="s">
        <v>1067</v>
      </c>
      <c r="B529" s="1">
        <v>45798</v>
      </c>
      <c r="C529" t="s">
        <v>8</v>
      </c>
      <c r="D529" t="s">
        <v>9</v>
      </c>
      <c r="E529">
        <v>648</v>
      </c>
      <c r="F529">
        <v>445.7</v>
      </c>
      <c r="G529" t="s">
        <v>1068</v>
      </c>
      <c r="H529">
        <f>INDEX(sheet2_counterparty_trades!E$2:E$1001, MATCH(A529, sheet2_counterparty_trades!G$2:G$1001, 0))</f>
        <v>648</v>
      </c>
      <c r="I529" t="str">
        <f t="shared" si="16"/>
        <v>Match</v>
      </c>
      <c r="J529">
        <f>INDEX(sheet2_counterparty_trades!F$2:F$1001, MATCH(A529, sheet2_counterparty_trades!G$2:G$1001, 0))</f>
        <v>445.7</v>
      </c>
      <c r="K529" t="str">
        <f t="shared" si="17"/>
        <v>Match</v>
      </c>
    </row>
    <row r="530" spans="1:11" x14ac:dyDescent="0.2">
      <c r="A530" t="s">
        <v>1069</v>
      </c>
      <c r="B530" s="1">
        <v>45795</v>
      </c>
      <c r="C530" t="s">
        <v>19</v>
      </c>
      <c r="D530" t="s">
        <v>13</v>
      </c>
      <c r="E530">
        <v>713</v>
      </c>
      <c r="F530">
        <v>241.64</v>
      </c>
      <c r="G530" t="s">
        <v>1070</v>
      </c>
      <c r="H530">
        <f>INDEX(sheet2_counterparty_trades!E$2:E$1001, MATCH(A530, sheet2_counterparty_trades!G$2:G$1001, 0))</f>
        <v>713</v>
      </c>
      <c r="I530" t="str">
        <f t="shared" si="16"/>
        <v>Match</v>
      </c>
      <c r="J530">
        <f>INDEX(sheet2_counterparty_trades!F$2:F$1001, MATCH(A530, sheet2_counterparty_trades!G$2:G$1001, 0))</f>
        <v>241.64</v>
      </c>
      <c r="K530" t="str">
        <f t="shared" si="17"/>
        <v>Match</v>
      </c>
    </row>
    <row r="531" spans="1:11" x14ac:dyDescent="0.2">
      <c r="A531" t="s">
        <v>1071</v>
      </c>
      <c r="B531" s="1">
        <v>45801</v>
      </c>
      <c r="C531" t="s">
        <v>12</v>
      </c>
      <c r="D531" t="s">
        <v>13</v>
      </c>
      <c r="E531">
        <v>698</v>
      </c>
      <c r="F531">
        <v>156.22</v>
      </c>
      <c r="G531" t="s">
        <v>1072</v>
      </c>
      <c r="H531">
        <f>INDEX(sheet2_counterparty_trades!E$2:E$1001, MATCH(A531, sheet2_counterparty_trades!G$2:G$1001, 0))</f>
        <v>698</v>
      </c>
      <c r="I531" t="str">
        <f t="shared" si="16"/>
        <v>Match</v>
      </c>
      <c r="J531">
        <f>INDEX(sheet2_counterparty_trades!F$2:F$1001, MATCH(A531, sheet2_counterparty_trades!G$2:G$1001, 0))</f>
        <v>156.22</v>
      </c>
      <c r="K531" t="str">
        <f t="shared" si="17"/>
        <v>Match</v>
      </c>
    </row>
    <row r="532" spans="1:11" x14ac:dyDescent="0.2">
      <c r="A532" t="s">
        <v>1073</v>
      </c>
      <c r="B532" s="1">
        <v>45808</v>
      </c>
      <c r="C532" t="s">
        <v>19</v>
      </c>
      <c r="D532" t="s">
        <v>13</v>
      </c>
      <c r="E532">
        <v>875</v>
      </c>
      <c r="F532">
        <v>309.14</v>
      </c>
      <c r="G532" t="s">
        <v>1074</v>
      </c>
      <c r="H532">
        <f>INDEX(sheet2_counterparty_trades!E$2:E$1001, MATCH(A532, sheet2_counterparty_trades!G$2:G$1001, 0))</f>
        <v>875</v>
      </c>
      <c r="I532" t="str">
        <f t="shared" si="16"/>
        <v>Match</v>
      </c>
      <c r="J532">
        <f>INDEX(sheet2_counterparty_trades!F$2:F$1001, MATCH(A532, sheet2_counterparty_trades!G$2:G$1001, 0))</f>
        <v>309.14</v>
      </c>
      <c r="K532" t="str">
        <f t="shared" si="17"/>
        <v>Match</v>
      </c>
    </row>
    <row r="533" spans="1:11" x14ac:dyDescent="0.2">
      <c r="A533" t="s">
        <v>1075</v>
      </c>
      <c r="B533" s="1">
        <v>45789</v>
      </c>
      <c r="C533" t="s">
        <v>19</v>
      </c>
      <c r="D533" t="s">
        <v>9</v>
      </c>
      <c r="E533">
        <v>102</v>
      </c>
      <c r="F533">
        <v>377.28</v>
      </c>
      <c r="G533" t="s">
        <v>1076</v>
      </c>
      <c r="H533">
        <f>INDEX(sheet2_counterparty_trades!E$2:E$1001, MATCH(A533, sheet2_counterparty_trades!G$2:G$1001, 0))</f>
        <v>102</v>
      </c>
      <c r="I533" t="str">
        <f t="shared" si="16"/>
        <v>Match</v>
      </c>
      <c r="J533">
        <f>INDEX(sheet2_counterparty_trades!F$2:F$1001, MATCH(A533, sheet2_counterparty_trades!G$2:G$1001, 0))</f>
        <v>377.28</v>
      </c>
      <c r="K533" t="str">
        <f t="shared" si="17"/>
        <v>Match</v>
      </c>
    </row>
    <row r="534" spans="1:11" x14ac:dyDescent="0.2">
      <c r="A534" t="s">
        <v>1077</v>
      </c>
      <c r="B534" s="1">
        <v>45800</v>
      </c>
      <c r="C534" t="s">
        <v>19</v>
      </c>
      <c r="D534" t="s">
        <v>9</v>
      </c>
      <c r="E534">
        <v>776</v>
      </c>
      <c r="F534">
        <v>462.53</v>
      </c>
      <c r="G534" t="s">
        <v>1078</v>
      </c>
      <c r="H534">
        <f>INDEX(sheet2_counterparty_trades!E$2:E$1001, MATCH(A534, sheet2_counterparty_trades!G$2:G$1001, 0))</f>
        <v>776</v>
      </c>
      <c r="I534" t="str">
        <f t="shared" si="16"/>
        <v>Match</v>
      </c>
      <c r="J534">
        <f>INDEX(sheet2_counterparty_trades!F$2:F$1001, MATCH(A534, sheet2_counterparty_trades!G$2:G$1001, 0))</f>
        <v>462.53</v>
      </c>
      <c r="K534" t="str">
        <f t="shared" si="17"/>
        <v>Match</v>
      </c>
    </row>
    <row r="535" spans="1:11" x14ac:dyDescent="0.2">
      <c r="A535" t="s">
        <v>1079</v>
      </c>
      <c r="B535" s="1">
        <v>45778</v>
      </c>
      <c r="C535" t="s">
        <v>12</v>
      </c>
      <c r="D535" t="s">
        <v>13</v>
      </c>
      <c r="E535">
        <v>921</v>
      </c>
      <c r="F535">
        <v>424.83</v>
      </c>
      <c r="G535" t="s">
        <v>1080</v>
      </c>
      <c r="H535">
        <f>INDEX(sheet2_counterparty_trades!E$2:E$1001, MATCH(A535, sheet2_counterparty_trades!G$2:G$1001, 0))</f>
        <v>921</v>
      </c>
      <c r="I535" t="str">
        <f t="shared" si="16"/>
        <v>Match</v>
      </c>
      <c r="J535">
        <f>INDEX(sheet2_counterparty_trades!F$2:F$1001, MATCH(A535, sheet2_counterparty_trades!G$2:G$1001, 0))</f>
        <v>424.83</v>
      </c>
      <c r="K535" t="str">
        <f t="shared" si="17"/>
        <v>Match</v>
      </c>
    </row>
    <row r="536" spans="1:11" x14ac:dyDescent="0.2">
      <c r="A536" t="s">
        <v>1081</v>
      </c>
      <c r="B536" s="1">
        <v>45781</v>
      </c>
      <c r="C536" t="s">
        <v>8</v>
      </c>
      <c r="D536" t="s">
        <v>9</v>
      </c>
      <c r="E536">
        <v>237</v>
      </c>
      <c r="F536">
        <v>209.28</v>
      </c>
      <c r="G536" t="s">
        <v>1082</v>
      </c>
      <c r="H536">
        <f>INDEX(sheet2_counterparty_trades!E$2:E$1001, MATCH(A536, sheet2_counterparty_trades!G$2:G$1001, 0))</f>
        <v>237</v>
      </c>
      <c r="I536" t="str">
        <f t="shared" si="16"/>
        <v>Match</v>
      </c>
      <c r="J536">
        <f>INDEX(sheet2_counterparty_trades!F$2:F$1001, MATCH(A536, sheet2_counterparty_trades!G$2:G$1001, 0))</f>
        <v>209.28</v>
      </c>
      <c r="K536" t="str">
        <f t="shared" si="17"/>
        <v>Match</v>
      </c>
    </row>
    <row r="537" spans="1:11" x14ac:dyDescent="0.2">
      <c r="A537" t="s">
        <v>1083</v>
      </c>
      <c r="B537" s="1">
        <v>45803</v>
      </c>
      <c r="C537" t="s">
        <v>19</v>
      </c>
      <c r="D537" t="s">
        <v>13</v>
      </c>
      <c r="E537">
        <v>669</v>
      </c>
      <c r="F537">
        <v>353.19</v>
      </c>
      <c r="G537" t="s">
        <v>1084</v>
      </c>
      <c r="H537">
        <f>INDEX(sheet2_counterparty_trades!E$2:E$1001, MATCH(A537, sheet2_counterparty_trades!G$2:G$1001, 0))</f>
        <v>669</v>
      </c>
      <c r="I537" t="str">
        <f t="shared" si="16"/>
        <v>Match</v>
      </c>
      <c r="J537">
        <f>INDEX(sheet2_counterparty_trades!F$2:F$1001, MATCH(A537, sheet2_counterparty_trades!G$2:G$1001, 0))</f>
        <v>353.19</v>
      </c>
      <c r="K537" t="str">
        <f t="shared" si="17"/>
        <v>Match</v>
      </c>
    </row>
    <row r="538" spans="1:11" x14ac:dyDescent="0.2">
      <c r="A538" t="s">
        <v>1085</v>
      </c>
      <c r="B538" s="1">
        <v>45801</v>
      </c>
      <c r="C538" t="s">
        <v>8</v>
      </c>
      <c r="D538" t="s">
        <v>9</v>
      </c>
      <c r="E538">
        <v>676</v>
      </c>
      <c r="F538">
        <v>117.18</v>
      </c>
      <c r="G538" t="s">
        <v>1086</v>
      </c>
      <c r="H538">
        <f>INDEX(sheet2_counterparty_trades!E$2:E$1001, MATCH(A538, sheet2_counterparty_trades!G$2:G$1001, 0))</f>
        <v>676</v>
      </c>
      <c r="I538" t="str">
        <f t="shared" si="16"/>
        <v>Match</v>
      </c>
      <c r="J538">
        <f>INDEX(sheet2_counterparty_trades!F$2:F$1001, MATCH(A538, sheet2_counterparty_trades!G$2:G$1001, 0))</f>
        <v>117.18</v>
      </c>
      <c r="K538" t="str">
        <f t="shared" si="17"/>
        <v>Match</v>
      </c>
    </row>
    <row r="539" spans="1:11" x14ac:dyDescent="0.2">
      <c r="A539" t="s">
        <v>1087</v>
      </c>
      <c r="B539" s="1">
        <v>45806</v>
      </c>
      <c r="C539" t="s">
        <v>8</v>
      </c>
      <c r="D539" t="s">
        <v>13</v>
      </c>
      <c r="E539">
        <v>47</v>
      </c>
      <c r="F539">
        <v>132.22</v>
      </c>
      <c r="G539" t="s">
        <v>1088</v>
      </c>
      <c r="H539">
        <f>INDEX(sheet2_counterparty_trades!E$2:E$1001, MATCH(A539, sheet2_counterparty_trades!G$2:G$1001, 0))</f>
        <v>47</v>
      </c>
      <c r="I539" t="str">
        <f t="shared" si="16"/>
        <v>Match</v>
      </c>
      <c r="J539">
        <f>INDEX(sheet2_counterparty_trades!F$2:F$1001, MATCH(A539, sheet2_counterparty_trades!G$2:G$1001, 0))</f>
        <v>132.22</v>
      </c>
      <c r="K539" t="str">
        <f t="shared" si="17"/>
        <v>Match</v>
      </c>
    </row>
    <row r="540" spans="1:11" x14ac:dyDescent="0.2">
      <c r="A540" t="s">
        <v>1089</v>
      </c>
      <c r="B540" s="1">
        <v>45801</v>
      </c>
      <c r="C540" t="s">
        <v>16</v>
      </c>
      <c r="D540" t="s">
        <v>13</v>
      </c>
      <c r="E540">
        <v>32</v>
      </c>
      <c r="F540">
        <v>218.28</v>
      </c>
      <c r="G540" t="s">
        <v>1090</v>
      </c>
      <c r="H540">
        <f>INDEX(sheet2_counterparty_trades!E$2:E$1001, MATCH(A540, sheet2_counterparty_trades!G$2:G$1001, 0))</f>
        <v>32</v>
      </c>
      <c r="I540" t="str">
        <f t="shared" si="16"/>
        <v>Match</v>
      </c>
      <c r="J540">
        <f>INDEX(sheet2_counterparty_trades!F$2:F$1001, MATCH(A540, sheet2_counterparty_trades!G$2:G$1001, 0))</f>
        <v>218.28</v>
      </c>
      <c r="K540" t="str">
        <f t="shared" si="17"/>
        <v>Match</v>
      </c>
    </row>
    <row r="541" spans="1:11" x14ac:dyDescent="0.2">
      <c r="A541" t="s">
        <v>1091</v>
      </c>
      <c r="B541" s="1">
        <v>45789</v>
      </c>
      <c r="C541" t="s">
        <v>19</v>
      </c>
      <c r="D541" t="s">
        <v>13</v>
      </c>
      <c r="E541">
        <v>361</v>
      </c>
      <c r="F541">
        <v>103.36</v>
      </c>
      <c r="G541" t="s">
        <v>1092</v>
      </c>
      <c r="H541">
        <f>INDEX(sheet2_counterparty_trades!E$2:E$1001, MATCH(A541, sheet2_counterparty_trades!G$2:G$1001, 0))</f>
        <v>361</v>
      </c>
      <c r="I541" t="str">
        <f t="shared" si="16"/>
        <v>Match</v>
      </c>
      <c r="J541">
        <f>INDEX(sheet2_counterparty_trades!F$2:F$1001, MATCH(A541, sheet2_counterparty_trades!G$2:G$1001, 0))</f>
        <v>103.36</v>
      </c>
      <c r="K541" t="str">
        <f t="shared" si="17"/>
        <v>Match</v>
      </c>
    </row>
    <row r="542" spans="1:11" x14ac:dyDescent="0.2">
      <c r="A542" t="s">
        <v>1093</v>
      </c>
      <c r="B542" s="1">
        <v>45782</v>
      </c>
      <c r="C542" t="s">
        <v>16</v>
      </c>
      <c r="D542" t="s">
        <v>13</v>
      </c>
      <c r="E542">
        <v>114</v>
      </c>
      <c r="F542">
        <v>497.11</v>
      </c>
      <c r="G542" t="s">
        <v>1094</v>
      </c>
      <c r="H542">
        <f>INDEX(sheet2_counterparty_trades!E$2:E$1001, MATCH(A542, sheet2_counterparty_trades!G$2:G$1001, 0))</f>
        <v>114</v>
      </c>
      <c r="I542" t="str">
        <f t="shared" si="16"/>
        <v>Match</v>
      </c>
      <c r="J542">
        <f>INDEX(sheet2_counterparty_trades!F$2:F$1001, MATCH(A542, sheet2_counterparty_trades!G$2:G$1001, 0))</f>
        <v>497.11</v>
      </c>
      <c r="K542" t="str">
        <f t="shared" si="17"/>
        <v>Match</v>
      </c>
    </row>
    <row r="543" spans="1:11" x14ac:dyDescent="0.2">
      <c r="A543" t="s">
        <v>1095</v>
      </c>
      <c r="B543" s="1">
        <v>45788</v>
      </c>
      <c r="C543" t="s">
        <v>19</v>
      </c>
      <c r="D543" t="s">
        <v>13</v>
      </c>
      <c r="E543">
        <v>791</v>
      </c>
      <c r="F543">
        <v>331.3</v>
      </c>
      <c r="G543" t="s">
        <v>1096</v>
      </c>
      <c r="H543">
        <f>INDEX(sheet2_counterparty_trades!E$2:E$1001, MATCH(A543, sheet2_counterparty_trades!G$2:G$1001, 0))</f>
        <v>791</v>
      </c>
      <c r="I543" t="str">
        <f t="shared" si="16"/>
        <v>Match</v>
      </c>
      <c r="J543">
        <f>INDEX(sheet2_counterparty_trades!F$2:F$1001, MATCH(A543, sheet2_counterparty_trades!G$2:G$1001, 0))</f>
        <v>331.3</v>
      </c>
      <c r="K543" t="str">
        <f t="shared" si="17"/>
        <v>Match</v>
      </c>
    </row>
    <row r="544" spans="1:11" x14ac:dyDescent="0.2">
      <c r="A544" t="s">
        <v>1097</v>
      </c>
      <c r="B544" s="1">
        <v>45784</v>
      </c>
      <c r="C544" t="s">
        <v>16</v>
      </c>
      <c r="D544" t="s">
        <v>13</v>
      </c>
      <c r="E544">
        <v>804</v>
      </c>
      <c r="F544">
        <v>116.4</v>
      </c>
      <c r="G544" t="s">
        <v>1098</v>
      </c>
      <c r="H544">
        <f>INDEX(sheet2_counterparty_trades!E$2:E$1001, MATCH(A544, sheet2_counterparty_trades!G$2:G$1001, 0))</f>
        <v>814</v>
      </c>
      <c r="I544" t="str">
        <f t="shared" si="16"/>
        <v>Mismatch</v>
      </c>
      <c r="J544">
        <f>INDEX(sheet2_counterparty_trades!F$2:F$1001, MATCH(A544, sheet2_counterparty_trades!G$2:G$1001, 0))</f>
        <v>111.4</v>
      </c>
      <c r="K544" t="str">
        <f t="shared" si="17"/>
        <v>Mismatch</v>
      </c>
    </row>
    <row r="545" spans="1:11" x14ac:dyDescent="0.2">
      <c r="A545" t="s">
        <v>1099</v>
      </c>
      <c r="B545" s="1">
        <v>45796</v>
      </c>
      <c r="C545" t="s">
        <v>16</v>
      </c>
      <c r="D545" t="s">
        <v>13</v>
      </c>
      <c r="E545">
        <v>557</v>
      </c>
      <c r="F545">
        <v>157.27000000000001</v>
      </c>
      <c r="G545" t="s">
        <v>1100</v>
      </c>
      <c r="H545">
        <f>INDEX(sheet2_counterparty_trades!E$2:E$1001, MATCH(A545, sheet2_counterparty_trades!G$2:G$1001, 0))</f>
        <v>557</v>
      </c>
      <c r="I545" t="str">
        <f t="shared" si="16"/>
        <v>Match</v>
      </c>
      <c r="J545">
        <f>INDEX(sheet2_counterparty_trades!F$2:F$1001, MATCH(A545, sheet2_counterparty_trades!G$2:G$1001, 0))</f>
        <v>157.27000000000001</v>
      </c>
      <c r="K545" t="str">
        <f t="shared" si="17"/>
        <v>Match</v>
      </c>
    </row>
    <row r="546" spans="1:11" x14ac:dyDescent="0.2">
      <c r="A546" t="s">
        <v>1101</v>
      </c>
      <c r="B546" s="1">
        <v>45804</v>
      </c>
      <c r="C546" t="s">
        <v>19</v>
      </c>
      <c r="D546" t="s">
        <v>9</v>
      </c>
      <c r="E546">
        <v>497</v>
      </c>
      <c r="F546">
        <v>453.46</v>
      </c>
      <c r="G546" t="s">
        <v>1102</v>
      </c>
      <c r="H546">
        <f>INDEX(sheet2_counterparty_trades!E$2:E$1001, MATCH(A546, sheet2_counterparty_trades!G$2:G$1001, 0))</f>
        <v>497</v>
      </c>
      <c r="I546" t="str">
        <f t="shared" si="16"/>
        <v>Match</v>
      </c>
      <c r="J546">
        <f>INDEX(sheet2_counterparty_trades!F$2:F$1001, MATCH(A546, sheet2_counterparty_trades!G$2:G$1001, 0))</f>
        <v>453.46</v>
      </c>
      <c r="K546" t="str">
        <f t="shared" si="17"/>
        <v>Match</v>
      </c>
    </row>
    <row r="547" spans="1:11" x14ac:dyDescent="0.2">
      <c r="A547" t="s">
        <v>1103</v>
      </c>
      <c r="B547" s="1">
        <v>45808</v>
      </c>
      <c r="C547" t="s">
        <v>19</v>
      </c>
      <c r="D547" t="s">
        <v>9</v>
      </c>
      <c r="E547">
        <v>412</v>
      </c>
      <c r="F547">
        <v>121.53</v>
      </c>
      <c r="G547" t="s">
        <v>1104</v>
      </c>
      <c r="H547">
        <f>INDEX(sheet2_counterparty_trades!E$2:E$1001, MATCH(A547, sheet2_counterparty_trades!G$2:G$1001, 0))</f>
        <v>412</v>
      </c>
      <c r="I547" t="str">
        <f t="shared" si="16"/>
        <v>Match</v>
      </c>
      <c r="J547">
        <f>INDEX(sheet2_counterparty_trades!F$2:F$1001, MATCH(A547, sheet2_counterparty_trades!G$2:G$1001, 0))</f>
        <v>121.53</v>
      </c>
      <c r="K547" t="str">
        <f t="shared" si="17"/>
        <v>Match</v>
      </c>
    </row>
    <row r="548" spans="1:11" x14ac:dyDescent="0.2">
      <c r="A548" t="s">
        <v>1105</v>
      </c>
      <c r="B548" s="1">
        <v>45792</v>
      </c>
      <c r="C548" t="s">
        <v>16</v>
      </c>
      <c r="D548" t="s">
        <v>13</v>
      </c>
      <c r="E548">
        <v>653</v>
      </c>
      <c r="F548">
        <v>463.14</v>
      </c>
      <c r="G548" t="s">
        <v>1106</v>
      </c>
      <c r="H548">
        <f>INDEX(sheet2_counterparty_trades!E$2:E$1001, MATCH(A548, sheet2_counterparty_trades!G$2:G$1001, 0))</f>
        <v>653</v>
      </c>
      <c r="I548" t="str">
        <f t="shared" si="16"/>
        <v>Match</v>
      </c>
      <c r="J548">
        <f>INDEX(sheet2_counterparty_trades!F$2:F$1001, MATCH(A548, sheet2_counterparty_trades!G$2:G$1001, 0))</f>
        <v>463.14</v>
      </c>
      <c r="K548" t="str">
        <f t="shared" si="17"/>
        <v>Match</v>
      </c>
    </row>
    <row r="549" spans="1:11" x14ac:dyDescent="0.2">
      <c r="A549" t="s">
        <v>1107</v>
      </c>
      <c r="B549" s="1">
        <v>45804</v>
      </c>
      <c r="C549" t="s">
        <v>8</v>
      </c>
      <c r="D549" t="s">
        <v>13</v>
      </c>
      <c r="E549">
        <v>826</v>
      </c>
      <c r="F549">
        <v>414.46</v>
      </c>
      <c r="G549" t="s">
        <v>1108</v>
      </c>
      <c r="H549">
        <f>INDEX(sheet2_counterparty_trades!E$2:E$1001, MATCH(A549, sheet2_counterparty_trades!G$2:G$1001, 0))</f>
        <v>831</v>
      </c>
      <c r="I549" t="str">
        <f t="shared" si="16"/>
        <v>Mismatch</v>
      </c>
      <c r="J549">
        <f>INDEX(sheet2_counterparty_trades!F$2:F$1001, MATCH(A549, sheet2_counterparty_trades!G$2:G$1001, 0))</f>
        <v>419.46</v>
      </c>
      <c r="K549" t="str">
        <f t="shared" si="17"/>
        <v>Mismatch</v>
      </c>
    </row>
    <row r="550" spans="1:11" x14ac:dyDescent="0.2">
      <c r="A550" t="s">
        <v>1109</v>
      </c>
      <c r="B550" s="1">
        <v>45781</v>
      </c>
      <c r="C550" t="s">
        <v>12</v>
      </c>
      <c r="D550" t="s">
        <v>13</v>
      </c>
      <c r="E550">
        <v>184</v>
      </c>
      <c r="F550">
        <v>296.61</v>
      </c>
      <c r="G550" t="s">
        <v>1110</v>
      </c>
      <c r="H550">
        <f>INDEX(sheet2_counterparty_trades!E$2:E$1001, MATCH(A550, sheet2_counterparty_trades!G$2:G$1001, 0))</f>
        <v>184</v>
      </c>
      <c r="I550" t="str">
        <f t="shared" si="16"/>
        <v>Match</v>
      </c>
      <c r="J550">
        <f>INDEX(sheet2_counterparty_trades!F$2:F$1001, MATCH(A550, sheet2_counterparty_trades!G$2:G$1001, 0))</f>
        <v>296.61</v>
      </c>
      <c r="K550" t="str">
        <f t="shared" si="17"/>
        <v>Match</v>
      </c>
    </row>
    <row r="551" spans="1:11" x14ac:dyDescent="0.2">
      <c r="A551" t="s">
        <v>1111</v>
      </c>
      <c r="B551" s="1">
        <v>45801</v>
      </c>
      <c r="C551" t="s">
        <v>19</v>
      </c>
      <c r="D551" t="s">
        <v>9</v>
      </c>
      <c r="E551">
        <v>951</v>
      </c>
      <c r="F551">
        <v>276.10000000000002</v>
      </c>
      <c r="G551" t="s">
        <v>1112</v>
      </c>
      <c r="H551">
        <f>INDEX(sheet2_counterparty_trades!E$2:E$1001, MATCH(A551, sheet2_counterparty_trades!G$2:G$1001, 0))</f>
        <v>951</v>
      </c>
      <c r="I551" t="str">
        <f t="shared" si="16"/>
        <v>Match</v>
      </c>
      <c r="J551">
        <f>INDEX(sheet2_counterparty_trades!F$2:F$1001, MATCH(A551, sheet2_counterparty_trades!G$2:G$1001, 0))</f>
        <v>276.10000000000002</v>
      </c>
      <c r="K551" t="str">
        <f t="shared" si="17"/>
        <v>Match</v>
      </c>
    </row>
    <row r="552" spans="1:11" x14ac:dyDescent="0.2">
      <c r="A552" t="s">
        <v>1113</v>
      </c>
      <c r="B552" s="1">
        <v>45789</v>
      </c>
      <c r="C552" t="s">
        <v>16</v>
      </c>
      <c r="D552" t="s">
        <v>9</v>
      </c>
      <c r="E552">
        <v>121</v>
      </c>
      <c r="F552">
        <v>166.67</v>
      </c>
      <c r="G552" t="s">
        <v>1114</v>
      </c>
      <c r="H552">
        <f>INDEX(sheet2_counterparty_trades!E$2:E$1001, MATCH(A552, sheet2_counterparty_trades!G$2:G$1001, 0))</f>
        <v>121</v>
      </c>
      <c r="I552" t="str">
        <f t="shared" si="16"/>
        <v>Match</v>
      </c>
      <c r="J552">
        <f>INDEX(sheet2_counterparty_trades!F$2:F$1001, MATCH(A552, sheet2_counterparty_trades!G$2:G$1001, 0))</f>
        <v>166.67</v>
      </c>
      <c r="K552" t="str">
        <f t="shared" si="17"/>
        <v>Match</v>
      </c>
    </row>
    <row r="553" spans="1:11" x14ac:dyDescent="0.2">
      <c r="A553" t="s">
        <v>1115</v>
      </c>
      <c r="B553" s="1">
        <v>45791</v>
      </c>
      <c r="C553" t="s">
        <v>19</v>
      </c>
      <c r="D553" t="s">
        <v>9</v>
      </c>
      <c r="E553">
        <v>970</v>
      </c>
      <c r="F553">
        <v>359.19</v>
      </c>
      <c r="G553" t="s">
        <v>1116</v>
      </c>
      <c r="H553">
        <f>INDEX(sheet2_counterparty_trades!E$2:E$1001, MATCH(A553, sheet2_counterparty_trades!G$2:G$1001, 0))</f>
        <v>975</v>
      </c>
      <c r="I553" t="str">
        <f t="shared" si="16"/>
        <v>Mismatch</v>
      </c>
      <c r="J553">
        <f>INDEX(sheet2_counterparty_trades!F$2:F$1001, MATCH(A553, sheet2_counterparty_trades!G$2:G$1001, 0))</f>
        <v>364.19</v>
      </c>
      <c r="K553" t="str">
        <f t="shared" si="17"/>
        <v>Mismatch</v>
      </c>
    </row>
    <row r="554" spans="1:11" x14ac:dyDescent="0.2">
      <c r="A554" t="s">
        <v>1117</v>
      </c>
      <c r="B554" s="1">
        <v>45805</v>
      </c>
      <c r="C554" t="s">
        <v>12</v>
      </c>
      <c r="D554" t="s">
        <v>9</v>
      </c>
      <c r="E554">
        <v>248</v>
      </c>
      <c r="F554">
        <v>135.35</v>
      </c>
      <c r="G554" t="s">
        <v>1118</v>
      </c>
      <c r="H554">
        <f>INDEX(sheet2_counterparty_trades!E$2:E$1001, MATCH(A554, sheet2_counterparty_trades!G$2:G$1001, 0))</f>
        <v>248</v>
      </c>
      <c r="I554" t="str">
        <f t="shared" si="16"/>
        <v>Match</v>
      </c>
      <c r="J554">
        <f>INDEX(sheet2_counterparty_trades!F$2:F$1001, MATCH(A554, sheet2_counterparty_trades!G$2:G$1001, 0))</f>
        <v>135.35</v>
      </c>
      <c r="K554" t="str">
        <f t="shared" si="17"/>
        <v>Match</v>
      </c>
    </row>
    <row r="555" spans="1:11" x14ac:dyDescent="0.2">
      <c r="A555" t="s">
        <v>1119</v>
      </c>
      <c r="B555" s="1">
        <v>45783</v>
      </c>
      <c r="C555" t="s">
        <v>12</v>
      </c>
      <c r="D555" t="s">
        <v>9</v>
      </c>
      <c r="E555">
        <v>172</v>
      </c>
      <c r="F555">
        <v>461.29</v>
      </c>
      <c r="G555" t="s">
        <v>1120</v>
      </c>
      <c r="H555">
        <f>INDEX(sheet2_counterparty_trades!E$2:E$1001, MATCH(A555, sheet2_counterparty_trades!G$2:G$1001, 0))</f>
        <v>162</v>
      </c>
      <c r="I555" t="str">
        <f t="shared" si="16"/>
        <v>Mismatch</v>
      </c>
      <c r="J555">
        <f>INDEX(sheet2_counterparty_trades!F$2:F$1001, MATCH(A555, sheet2_counterparty_trades!G$2:G$1001, 0))</f>
        <v>466.29</v>
      </c>
      <c r="K555" t="str">
        <f t="shared" si="17"/>
        <v>Mismatch</v>
      </c>
    </row>
    <row r="556" spans="1:11" x14ac:dyDescent="0.2">
      <c r="A556" t="s">
        <v>1121</v>
      </c>
      <c r="B556" s="1">
        <v>45786</v>
      </c>
      <c r="C556" t="s">
        <v>12</v>
      </c>
      <c r="D556" t="s">
        <v>9</v>
      </c>
      <c r="E556">
        <v>631</v>
      </c>
      <c r="F556">
        <v>484.45</v>
      </c>
      <c r="G556" t="s">
        <v>1122</v>
      </c>
      <c r="H556">
        <f>INDEX(sheet2_counterparty_trades!E$2:E$1001, MATCH(A556, sheet2_counterparty_trades!G$2:G$1001, 0))</f>
        <v>621</v>
      </c>
      <c r="I556" t="str">
        <f t="shared" si="16"/>
        <v>Mismatch</v>
      </c>
      <c r="J556">
        <f>INDEX(sheet2_counterparty_trades!F$2:F$1001, MATCH(A556, sheet2_counterparty_trades!G$2:G$1001, 0))</f>
        <v>486.45</v>
      </c>
      <c r="K556" t="str">
        <f t="shared" si="17"/>
        <v>Mismatch</v>
      </c>
    </row>
    <row r="557" spans="1:11" x14ac:dyDescent="0.2">
      <c r="A557" t="s">
        <v>1123</v>
      </c>
      <c r="B557" s="1">
        <v>45783</v>
      </c>
      <c r="C557" t="s">
        <v>16</v>
      </c>
      <c r="D557" t="s">
        <v>9</v>
      </c>
      <c r="E557">
        <v>857</v>
      </c>
      <c r="F557">
        <v>455.51</v>
      </c>
      <c r="G557" t="s">
        <v>1124</v>
      </c>
      <c r="H557">
        <f>INDEX(sheet2_counterparty_trades!E$2:E$1001, MATCH(A557, sheet2_counterparty_trades!G$2:G$1001, 0))</f>
        <v>857</v>
      </c>
      <c r="I557" t="str">
        <f t="shared" si="16"/>
        <v>Match</v>
      </c>
      <c r="J557">
        <f>INDEX(sheet2_counterparty_trades!F$2:F$1001, MATCH(A557, sheet2_counterparty_trades!G$2:G$1001, 0))</f>
        <v>455.51</v>
      </c>
      <c r="K557" t="str">
        <f t="shared" si="17"/>
        <v>Match</v>
      </c>
    </row>
    <row r="558" spans="1:11" x14ac:dyDescent="0.2">
      <c r="A558" t="s">
        <v>1125</v>
      </c>
      <c r="B558" s="1">
        <v>45791</v>
      </c>
      <c r="C558" t="s">
        <v>16</v>
      </c>
      <c r="D558" t="s">
        <v>13</v>
      </c>
      <c r="E558">
        <v>888</v>
      </c>
      <c r="F558">
        <v>342.72</v>
      </c>
      <c r="G558" t="s">
        <v>1126</v>
      </c>
      <c r="H558">
        <f>INDEX(sheet2_counterparty_trades!E$2:E$1001, MATCH(A558, sheet2_counterparty_trades!G$2:G$1001, 0))</f>
        <v>888</v>
      </c>
      <c r="I558" t="str">
        <f t="shared" si="16"/>
        <v>Match</v>
      </c>
      <c r="J558">
        <f>INDEX(sheet2_counterparty_trades!F$2:F$1001, MATCH(A558, sheet2_counterparty_trades!G$2:G$1001, 0))</f>
        <v>342.72</v>
      </c>
      <c r="K558" t="str">
        <f t="shared" si="17"/>
        <v>Match</v>
      </c>
    </row>
    <row r="559" spans="1:11" x14ac:dyDescent="0.2">
      <c r="A559" t="s">
        <v>1127</v>
      </c>
      <c r="B559" s="1">
        <v>45786</v>
      </c>
      <c r="C559" t="s">
        <v>19</v>
      </c>
      <c r="D559" t="s">
        <v>9</v>
      </c>
      <c r="E559">
        <v>324</v>
      </c>
      <c r="F559">
        <v>102.99</v>
      </c>
      <c r="G559" t="s">
        <v>1128</v>
      </c>
      <c r="H559">
        <f>INDEX(sheet2_counterparty_trades!E$2:E$1001, MATCH(A559, sheet2_counterparty_trades!G$2:G$1001, 0))</f>
        <v>324</v>
      </c>
      <c r="I559" t="str">
        <f t="shared" si="16"/>
        <v>Match</v>
      </c>
      <c r="J559">
        <f>INDEX(sheet2_counterparty_trades!F$2:F$1001, MATCH(A559, sheet2_counterparty_trades!G$2:G$1001, 0))</f>
        <v>102.99</v>
      </c>
      <c r="K559" t="str">
        <f t="shared" si="17"/>
        <v>Match</v>
      </c>
    </row>
    <row r="560" spans="1:11" x14ac:dyDescent="0.2">
      <c r="A560" t="s">
        <v>1129</v>
      </c>
      <c r="B560" s="1">
        <v>45808</v>
      </c>
      <c r="C560" t="s">
        <v>16</v>
      </c>
      <c r="D560" t="s">
        <v>9</v>
      </c>
      <c r="E560">
        <v>569</v>
      </c>
      <c r="F560">
        <v>477.24</v>
      </c>
      <c r="G560" t="s">
        <v>1130</v>
      </c>
      <c r="H560">
        <f>INDEX(sheet2_counterparty_trades!E$2:E$1001, MATCH(A560, sheet2_counterparty_trades!G$2:G$1001, 0))</f>
        <v>569</v>
      </c>
      <c r="I560" t="str">
        <f t="shared" si="16"/>
        <v>Match</v>
      </c>
      <c r="J560">
        <f>INDEX(sheet2_counterparty_trades!F$2:F$1001, MATCH(A560, sheet2_counterparty_trades!G$2:G$1001, 0))</f>
        <v>477.24</v>
      </c>
      <c r="K560" t="str">
        <f t="shared" si="17"/>
        <v>Match</v>
      </c>
    </row>
    <row r="561" spans="1:11" x14ac:dyDescent="0.2">
      <c r="A561" t="s">
        <v>1131</v>
      </c>
      <c r="B561" s="1">
        <v>45788</v>
      </c>
      <c r="C561" t="s">
        <v>8</v>
      </c>
      <c r="D561" t="s">
        <v>13</v>
      </c>
      <c r="E561">
        <v>319</v>
      </c>
      <c r="F561">
        <v>220.47</v>
      </c>
      <c r="G561" t="s">
        <v>1132</v>
      </c>
      <c r="H561">
        <f>INDEX(sheet2_counterparty_trades!E$2:E$1001, MATCH(A561, sheet2_counterparty_trades!G$2:G$1001, 0))</f>
        <v>319</v>
      </c>
      <c r="I561" t="str">
        <f t="shared" si="16"/>
        <v>Match</v>
      </c>
      <c r="J561">
        <f>INDEX(sheet2_counterparty_trades!F$2:F$1001, MATCH(A561, sheet2_counterparty_trades!G$2:G$1001, 0))</f>
        <v>220.47</v>
      </c>
      <c r="K561" t="str">
        <f t="shared" si="17"/>
        <v>Match</v>
      </c>
    </row>
    <row r="562" spans="1:11" x14ac:dyDescent="0.2">
      <c r="A562" t="s">
        <v>1133</v>
      </c>
      <c r="B562" s="1">
        <v>45806</v>
      </c>
      <c r="C562" t="s">
        <v>12</v>
      </c>
      <c r="D562" t="s">
        <v>9</v>
      </c>
      <c r="E562">
        <v>387</v>
      </c>
      <c r="F562">
        <v>439.51</v>
      </c>
      <c r="G562" t="s">
        <v>1134</v>
      </c>
      <c r="H562">
        <f>INDEX(sheet2_counterparty_trades!E$2:E$1001, MATCH(A562, sheet2_counterparty_trades!G$2:G$1001, 0))</f>
        <v>387</v>
      </c>
      <c r="I562" t="str">
        <f t="shared" si="16"/>
        <v>Match</v>
      </c>
      <c r="J562">
        <f>INDEX(sheet2_counterparty_trades!F$2:F$1001, MATCH(A562, sheet2_counterparty_trades!G$2:G$1001, 0))</f>
        <v>439.51</v>
      </c>
      <c r="K562" t="str">
        <f t="shared" si="17"/>
        <v>Match</v>
      </c>
    </row>
    <row r="563" spans="1:11" x14ac:dyDescent="0.2">
      <c r="A563" t="s">
        <v>1135</v>
      </c>
      <c r="B563" s="1">
        <v>45792</v>
      </c>
      <c r="C563" t="s">
        <v>12</v>
      </c>
      <c r="D563" t="s">
        <v>9</v>
      </c>
      <c r="E563">
        <v>235</v>
      </c>
      <c r="F563">
        <v>390.35</v>
      </c>
      <c r="G563" t="s">
        <v>1136</v>
      </c>
      <c r="H563">
        <f>INDEX(sheet2_counterparty_trades!E$2:E$1001, MATCH(A563, sheet2_counterparty_trades!G$2:G$1001, 0))</f>
        <v>235</v>
      </c>
      <c r="I563" t="str">
        <f t="shared" si="16"/>
        <v>Match</v>
      </c>
      <c r="J563">
        <f>INDEX(sheet2_counterparty_trades!F$2:F$1001, MATCH(A563, sheet2_counterparty_trades!G$2:G$1001, 0))</f>
        <v>390.35</v>
      </c>
      <c r="K563" t="str">
        <f t="shared" si="17"/>
        <v>Match</v>
      </c>
    </row>
    <row r="564" spans="1:11" x14ac:dyDescent="0.2">
      <c r="A564" t="s">
        <v>1137</v>
      </c>
      <c r="B564" s="1">
        <v>45804</v>
      </c>
      <c r="C564" t="s">
        <v>12</v>
      </c>
      <c r="D564" t="s">
        <v>9</v>
      </c>
      <c r="E564">
        <v>753</v>
      </c>
      <c r="F564">
        <v>273.93</v>
      </c>
      <c r="G564" t="s">
        <v>1138</v>
      </c>
      <c r="H564">
        <f>INDEX(sheet2_counterparty_trades!E$2:E$1001, MATCH(A564, sheet2_counterparty_trades!G$2:G$1001, 0))</f>
        <v>753</v>
      </c>
      <c r="I564" t="str">
        <f t="shared" si="16"/>
        <v>Match</v>
      </c>
      <c r="J564">
        <f>INDEX(sheet2_counterparty_trades!F$2:F$1001, MATCH(A564, sheet2_counterparty_trades!G$2:G$1001, 0))</f>
        <v>273.93</v>
      </c>
      <c r="K564" t="str">
        <f t="shared" si="17"/>
        <v>Match</v>
      </c>
    </row>
    <row r="565" spans="1:11" x14ac:dyDescent="0.2">
      <c r="A565" t="s">
        <v>1139</v>
      </c>
      <c r="B565" s="1">
        <v>45786</v>
      </c>
      <c r="C565" t="s">
        <v>12</v>
      </c>
      <c r="D565" t="s">
        <v>13</v>
      </c>
      <c r="E565">
        <v>211</v>
      </c>
      <c r="F565">
        <v>499.81</v>
      </c>
      <c r="G565" t="s">
        <v>1140</v>
      </c>
      <c r="H565">
        <f>INDEX(sheet2_counterparty_trades!E$2:E$1001, MATCH(A565, sheet2_counterparty_trades!G$2:G$1001, 0))</f>
        <v>211</v>
      </c>
      <c r="I565" t="str">
        <f t="shared" si="16"/>
        <v>Match</v>
      </c>
      <c r="J565">
        <f>INDEX(sheet2_counterparty_trades!F$2:F$1001, MATCH(A565, sheet2_counterparty_trades!G$2:G$1001, 0))</f>
        <v>499.81</v>
      </c>
      <c r="K565" t="str">
        <f t="shared" si="17"/>
        <v>Match</v>
      </c>
    </row>
    <row r="566" spans="1:11" x14ac:dyDescent="0.2">
      <c r="A566" t="s">
        <v>1141</v>
      </c>
      <c r="B566" s="1">
        <v>45807</v>
      </c>
      <c r="C566" t="s">
        <v>8</v>
      </c>
      <c r="D566" t="s">
        <v>13</v>
      </c>
      <c r="E566">
        <v>91</v>
      </c>
      <c r="F566">
        <v>243.86</v>
      </c>
      <c r="G566" t="s">
        <v>1142</v>
      </c>
      <c r="H566">
        <f>INDEX(sheet2_counterparty_trades!E$2:E$1001, MATCH(A566, sheet2_counterparty_trades!G$2:G$1001, 0))</f>
        <v>91</v>
      </c>
      <c r="I566" t="str">
        <f t="shared" si="16"/>
        <v>Match</v>
      </c>
      <c r="J566">
        <f>INDEX(sheet2_counterparty_trades!F$2:F$1001, MATCH(A566, sheet2_counterparty_trades!G$2:G$1001, 0))</f>
        <v>243.86</v>
      </c>
      <c r="K566" t="str">
        <f t="shared" si="17"/>
        <v>Match</v>
      </c>
    </row>
    <row r="567" spans="1:11" x14ac:dyDescent="0.2">
      <c r="A567" t="s">
        <v>1143</v>
      </c>
      <c r="B567" s="1">
        <v>45778</v>
      </c>
      <c r="C567" t="s">
        <v>16</v>
      </c>
      <c r="D567" t="s">
        <v>13</v>
      </c>
      <c r="E567">
        <v>353</v>
      </c>
      <c r="F567">
        <v>416.03</v>
      </c>
      <c r="G567" t="s">
        <v>1144</v>
      </c>
      <c r="H567">
        <f>INDEX(sheet2_counterparty_trades!E$2:E$1001, MATCH(A567, sheet2_counterparty_trades!G$2:G$1001, 0))</f>
        <v>353</v>
      </c>
      <c r="I567" t="str">
        <f t="shared" si="16"/>
        <v>Match</v>
      </c>
      <c r="J567">
        <f>INDEX(sheet2_counterparty_trades!F$2:F$1001, MATCH(A567, sheet2_counterparty_trades!G$2:G$1001, 0))</f>
        <v>416.03</v>
      </c>
      <c r="K567" t="str">
        <f t="shared" si="17"/>
        <v>Match</v>
      </c>
    </row>
    <row r="568" spans="1:11" x14ac:dyDescent="0.2">
      <c r="A568" t="s">
        <v>1145</v>
      </c>
      <c r="B568" s="1">
        <v>45801</v>
      </c>
      <c r="C568" t="s">
        <v>16</v>
      </c>
      <c r="D568" t="s">
        <v>13</v>
      </c>
      <c r="E568">
        <v>812</v>
      </c>
      <c r="F568">
        <v>180.96</v>
      </c>
      <c r="G568" t="s">
        <v>1146</v>
      </c>
      <c r="H568">
        <f>INDEX(sheet2_counterparty_trades!E$2:E$1001, MATCH(A568, sheet2_counterparty_trades!G$2:G$1001, 0))</f>
        <v>812</v>
      </c>
      <c r="I568" t="str">
        <f t="shared" si="16"/>
        <v>Match</v>
      </c>
      <c r="J568">
        <f>INDEX(sheet2_counterparty_trades!F$2:F$1001, MATCH(A568, sheet2_counterparty_trades!G$2:G$1001, 0))</f>
        <v>180.96</v>
      </c>
      <c r="K568" t="str">
        <f t="shared" si="17"/>
        <v>Match</v>
      </c>
    </row>
    <row r="569" spans="1:11" x14ac:dyDescent="0.2">
      <c r="A569" t="s">
        <v>1147</v>
      </c>
      <c r="B569" s="1">
        <v>45791</v>
      </c>
      <c r="C569" t="s">
        <v>8</v>
      </c>
      <c r="D569" t="s">
        <v>9</v>
      </c>
      <c r="E569">
        <v>388</v>
      </c>
      <c r="F569">
        <v>456.99</v>
      </c>
      <c r="G569" t="s">
        <v>1148</v>
      </c>
      <c r="H569">
        <f>INDEX(sheet2_counterparty_trades!E$2:E$1001, MATCH(A569, sheet2_counterparty_trades!G$2:G$1001, 0))</f>
        <v>388</v>
      </c>
      <c r="I569" t="str">
        <f t="shared" si="16"/>
        <v>Match</v>
      </c>
      <c r="J569">
        <f>INDEX(sheet2_counterparty_trades!F$2:F$1001, MATCH(A569, sheet2_counterparty_trades!G$2:G$1001, 0))</f>
        <v>456.99</v>
      </c>
      <c r="K569" t="str">
        <f t="shared" si="17"/>
        <v>Match</v>
      </c>
    </row>
    <row r="570" spans="1:11" x14ac:dyDescent="0.2">
      <c r="A570" t="s">
        <v>1149</v>
      </c>
      <c r="B570" s="1">
        <v>45791</v>
      </c>
      <c r="C570" t="s">
        <v>19</v>
      </c>
      <c r="D570" t="s">
        <v>13</v>
      </c>
      <c r="E570">
        <v>240</v>
      </c>
      <c r="F570">
        <v>214.93</v>
      </c>
      <c r="G570" t="s">
        <v>1150</v>
      </c>
      <c r="H570">
        <f>INDEX(sheet2_counterparty_trades!E$2:E$1001, MATCH(A570, sheet2_counterparty_trades!G$2:G$1001, 0))</f>
        <v>245</v>
      </c>
      <c r="I570" t="str">
        <f t="shared" si="16"/>
        <v>Mismatch</v>
      </c>
      <c r="J570">
        <f>INDEX(sheet2_counterparty_trades!F$2:F$1001, MATCH(A570, sheet2_counterparty_trades!G$2:G$1001, 0))</f>
        <v>216.93</v>
      </c>
      <c r="K570" t="str">
        <f t="shared" si="17"/>
        <v>Mismatch</v>
      </c>
    </row>
    <row r="571" spans="1:11" x14ac:dyDescent="0.2">
      <c r="A571" t="s">
        <v>1151</v>
      </c>
      <c r="B571" s="1">
        <v>45788</v>
      </c>
      <c r="C571" t="s">
        <v>12</v>
      </c>
      <c r="D571" t="s">
        <v>13</v>
      </c>
      <c r="E571">
        <v>522</v>
      </c>
      <c r="F571">
        <v>125.64</v>
      </c>
      <c r="G571" t="s">
        <v>1152</v>
      </c>
      <c r="H571">
        <f>INDEX(sheet2_counterparty_trades!E$2:E$1001, MATCH(A571, sheet2_counterparty_trades!G$2:G$1001, 0))</f>
        <v>512</v>
      </c>
      <c r="I571" t="str">
        <f t="shared" si="16"/>
        <v>Mismatch</v>
      </c>
      <c r="J571">
        <f>INDEX(sheet2_counterparty_trades!F$2:F$1001, MATCH(A571, sheet2_counterparty_trades!G$2:G$1001, 0))</f>
        <v>127.64</v>
      </c>
      <c r="K571" t="str">
        <f t="shared" si="17"/>
        <v>Mismatch</v>
      </c>
    </row>
    <row r="572" spans="1:11" x14ac:dyDescent="0.2">
      <c r="A572" t="s">
        <v>1153</v>
      </c>
      <c r="B572" s="1">
        <v>45782</v>
      </c>
      <c r="C572" t="s">
        <v>16</v>
      </c>
      <c r="D572" t="s">
        <v>9</v>
      </c>
      <c r="E572">
        <v>894</v>
      </c>
      <c r="F572">
        <v>155.82</v>
      </c>
      <c r="G572" t="s">
        <v>1154</v>
      </c>
      <c r="H572">
        <f>INDEX(sheet2_counterparty_trades!E$2:E$1001, MATCH(A572, sheet2_counterparty_trades!G$2:G$1001, 0))</f>
        <v>894</v>
      </c>
      <c r="I572" t="str">
        <f t="shared" si="16"/>
        <v>Match</v>
      </c>
      <c r="J572">
        <f>INDEX(sheet2_counterparty_trades!F$2:F$1001, MATCH(A572, sheet2_counterparty_trades!G$2:G$1001, 0))</f>
        <v>155.82</v>
      </c>
      <c r="K572" t="str">
        <f t="shared" si="17"/>
        <v>Match</v>
      </c>
    </row>
    <row r="573" spans="1:11" x14ac:dyDescent="0.2">
      <c r="A573" t="s">
        <v>1155</v>
      </c>
      <c r="B573" s="1">
        <v>45805</v>
      </c>
      <c r="C573" t="s">
        <v>16</v>
      </c>
      <c r="D573" t="s">
        <v>9</v>
      </c>
      <c r="E573">
        <v>95</v>
      </c>
      <c r="F573">
        <v>463.24</v>
      </c>
      <c r="G573" t="s">
        <v>1156</v>
      </c>
      <c r="H573">
        <f>INDEX(sheet2_counterparty_trades!E$2:E$1001, MATCH(A573, sheet2_counterparty_trades!G$2:G$1001, 0))</f>
        <v>95</v>
      </c>
      <c r="I573" t="str">
        <f t="shared" si="16"/>
        <v>Match</v>
      </c>
      <c r="J573">
        <f>INDEX(sheet2_counterparty_trades!F$2:F$1001, MATCH(A573, sheet2_counterparty_trades!G$2:G$1001, 0))</f>
        <v>463.24</v>
      </c>
      <c r="K573" t="str">
        <f t="shared" si="17"/>
        <v>Match</v>
      </c>
    </row>
    <row r="574" spans="1:11" x14ac:dyDescent="0.2">
      <c r="A574" t="s">
        <v>1157</v>
      </c>
      <c r="B574" s="1">
        <v>45796</v>
      </c>
      <c r="C574" t="s">
        <v>8</v>
      </c>
      <c r="D574" t="s">
        <v>9</v>
      </c>
      <c r="E574">
        <v>266</v>
      </c>
      <c r="F574">
        <v>468.46</v>
      </c>
      <c r="G574" t="s">
        <v>1158</v>
      </c>
      <c r="H574">
        <f>INDEX(sheet2_counterparty_trades!E$2:E$1001, MATCH(A574, sheet2_counterparty_trades!G$2:G$1001, 0))</f>
        <v>266</v>
      </c>
      <c r="I574" t="str">
        <f t="shared" si="16"/>
        <v>Match</v>
      </c>
      <c r="J574">
        <f>INDEX(sheet2_counterparty_trades!F$2:F$1001, MATCH(A574, sheet2_counterparty_trades!G$2:G$1001, 0))</f>
        <v>468.46</v>
      </c>
      <c r="K574" t="str">
        <f t="shared" si="17"/>
        <v>Match</v>
      </c>
    </row>
    <row r="575" spans="1:11" x14ac:dyDescent="0.2">
      <c r="A575" t="s">
        <v>1159</v>
      </c>
      <c r="B575" s="1">
        <v>45808</v>
      </c>
      <c r="C575" t="s">
        <v>8</v>
      </c>
      <c r="D575" t="s">
        <v>13</v>
      </c>
      <c r="E575">
        <v>787</v>
      </c>
      <c r="F575">
        <v>220.78</v>
      </c>
      <c r="G575" t="s">
        <v>1160</v>
      </c>
      <c r="H575">
        <f>INDEX(sheet2_counterparty_trades!E$2:E$1001, MATCH(A575, sheet2_counterparty_trades!G$2:G$1001, 0))</f>
        <v>787</v>
      </c>
      <c r="I575" t="str">
        <f t="shared" si="16"/>
        <v>Match</v>
      </c>
      <c r="J575">
        <f>INDEX(sheet2_counterparty_trades!F$2:F$1001, MATCH(A575, sheet2_counterparty_trades!G$2:G$1001, 0))</f>
        <v>220.78</v>
      </c>
      <c r="K575" t="str">
        <f t="shared" si="17"/>
        <v>Match</v>
      </c>
    </row>
    <row r="576" spans="1:11" x14ac:dyDescent="0.2">
      <c r="A576" t="s">
        <v>1161</v>
      </c>
      <c r="B576" s="1">
        <v>45794</v>
      </c>
      <c r="C576" t="s">
        <v>19</v>
      </c>
      <c r="D576" t="s">
        <v>9</v>
      </c>
      <c r="E576">
        <v>17</v>
      </c>
      <c r="F576">
        <v>101.09</v>
      </c>
      <c r="G576" t="s">
        <v>1162</v>
      </c>
      <c r="H576">
        <f>INDEX(sheet2_counterparty_trades!E$2:E$1001, MATCH(A576, sheet2_counterparty_trades!G$2:G$1001, 0))</f>
        <v>17</v>
      </c>
      <c r="I576" t="str">
        <f t="shared" si="16"/>
        <v>Match</v>
      </c>
      <c r="J576">
        <f>INDEX(sheet2_counterparty_trades!F$2:F$1001, MATCH(A576, sheet2_counterparty_trades!G$2:G$1001, 0))</f>
        <v>101.09</v>
      </c>
      <c r="K576" t="str">
        <f t="shared" si="17"/>
        <v>Match</v>
      </c>
    </row>
    <row r="577" spans="1:11" x14ac:dyDescent="0.2">
      <c r="A577" t="s">
        <v>1163</v>
      </c>
      <c r="B577" s="1">
        <v>45787</v>
      </c>
      <c r="C577" t="s">
        <v>12</v>
      </c>
      <c r="D577" t="s">
        <v>9</v>
      </c>
      <c r="E577">
        <v>143</v>
      </c>
      <c r="F577">
        <v>377.44</v>
      </c>
      <c r="G577" t="s">
        <v>1164</v>
      </c>
      <c r="H577">
        <f>INDEX(sheet2_counterparty_trades!E$2:E$1001, MATCH(A577, sheet2_counterparty_trades!G$2:G$1001, 0))</f>
        <v>143</v>
      </c>
      <c r="I577" t="str">
        <f t="shared" si="16"/>
        <v>Match</v>
      </c>
      <c r="J577">
        <f>INDEX(sheet2_counterparty_trades!F$2:F$1001, MATCH(A577, sheet2_counterparty_trades!G$2:G$1001, 0))</f>
        <v>377.44</v>
      </c>
      <c r="K577" t="str">
        <f t="shared" si="17"/>
        <v>Match</v>
      </c>
    </row>
    <row r="578" spans="1:11" x14ac:dyDescent="0.2">
      <c r="A578" t="s">
        <v>1165</v>
      </c>
      <c r="B578" s="1">
        <v>45784</v>
      </c>
      <c r="C578" t="s">
        <v>16</v>
      </c>
      <c r="D578" t="s">
        <v>13</v>
      </c>
      <c r="E578">
        <v>918</v>
      </c>
      <c r="F578">
        <v>345.66</v>
      </c>
      <c r="G578" t="s">
        <v>1166</v>
      </c>
      <c r="H578">
        <f>INDEX(sheet2_counterparty_trades!E$2:E$1001, MATCH(A578, sheet2_counterparty_trades!G$2:G$1001, 0))</f>
        <v>918</v>
      </c>
      <c r="I578" t="str">
        <f t="shared" si="16"/>
        <v>Match</v>
      </c>
      <c r="J578">
        <f>INDEX(sheet2_counterparty_trades!F$2:F$1001, MATCH(A578, sheet2_counterparty_trades!G$2:G$1001, 0))</f>
        <v>345.66</v>
      </c>
      <c r="K578" t="str">
        <f t="shared" si="17"/>
        <v>Match</v>
      </c>
    </row>
    <row r="579" spans="1:11" x14ac:dyDescent="0.2">
      <c r="A579" t="s">
        <v>1167</v>
      </c>
      <c r="B579" s="1">
        <v>45779</v>
      </c>
      <c r="C579" t="s">
        <v>8</v>
      </c>
      <c r="D579" t="s">
        <v>9</v>
      </c>
      <c r="E579">
        <v>95</v>
      </c>
      <c r="F579">
        <v>341.97</v>
      </c>
      <c r="G579" t="s">
        <v>1168</v>
      </c>
      <c r="H579">
        <f>INDEX(sheet2_counterparty_trades!E$2:E$1001, MATCH(A579, sheet2_counterparty_trades!G$2:G$1001, 0))</f>
        <v>95</v>
      </c>
      <c r="I579" t="str">
        <f t="shared" ref="I579:I642" si="18">IF(E579=H579,"Match","Mismatch")</f>
        <v>Match</v>
      </c>
      <c r="J579">
        <f>INDEX(sheet2_counterparty_trades!F$2:F$1001, MATCH(A579, sheet2_counterparty_trades!G$2:G$1001, 0))</f>
        <v>341.97</v>
      </c>
      <c r="K579" t="str">
        <f t="shared" ref="K579:K642" si="19">IF(F579=J579, "Match", "Mismatch")</f>
        <v>Match</v>
      </c>
    </row>
    <row r="580" spans="1:11" x14ac:dyDescent="0.2">
      <c r="A580" t="s">
        <v>1169</v>
      </c>
      <c r="B580" s="1">
        <v>45779</v>
      </c>
      <c r="C580" t="s">
        <v>16</v>
      </c>
      <c r="D580" t="s">
        <v>9</v>
      </c>
      <c r="E580">
        <v>522</v>
      </c>
      <c r="F580">
        <v>470.3</v>
      </c>
      <c r="G580" t="s">
        <v>1170</v>
      </c>
      <c r="H580">
        <f>INDEX(sheet2_counterparty_trades!E$2:E$1001, MATCH(A580, sheet2_counterparty_trades!G$2:G$1001, 0))</f>
        <v>522</v>
      </c>
      <c r="I580" t="str">
        <f t="shared" si="18"/>
        <v>Match</v>
      </c>
      <c r="J580">
        <f>INDEX(sheet2_counterparty_trades!F$2:F$1001, MATCH(A580, sheet2_counterparty_trades!G$2:G$1001, 0))</f>
        <v>470.3</v>
      </c>
      <c r="K580" t="str">
        <f t="shared" si="19"/>
        <v>Match</v>
      </c>
    </row>
    <row r="581" spans="1:11" x14ac:dyDescent="0.2">
      <c r="A581" t="s">
        <v>1171</v>
      </c>
      <c r="B581" s="1">
        <v>45807</v>
      </c>
      <c r="C581" t="s">
        <v>12</v>
      </c>
      <c r="D581" t="s">
        <v>9</v>
      </c>
      <c r="E581">
        <v>920</v>
      </c>
      <c r="F581">
        <v>371.55</v>
      </c>
      <c r="G581" t="s">
        <v>1172</v>
      </c>
      <c r="H581">
        <f>INDEX(sheet2_counterparty_trades!E$2:E$1001, MATCH(A581, sheet2_counterparty_trades!G$2:G$1001, 0))</f>
        <v>920</v>
      </c>
      <c r="I581" t="str">
        <f t="shared" si="18"/>
        <v>Match</v>
      </c>
      <c r="J581">
        <f>INDEX(sheet2_counterparty_trades!F$2:F$1001, MATCH(A581, sheet2_counterparty_trades!G$2:G$1001, 0))</f>
        <v>371.55</v>
      </c>
      <c r="K581" t="str">
        <f t="shared" si="19"/>
        <v>Match</v>
      </c>
    </row>
    <row r="582" spans="1:11" x14ac:dyDescent="0.2">
      <c r="A582" t="s">
        <v>1173</v>
      </c>
      <c r="B582" s="1">
        <v>45803</v>
      </c>
      <c r="C582" t="s">
        <v>16</v>
      </c>
      <c r="D582" t="s">
        <v>13</v>
      </c>
      <c r="E582">
        <v>902</v>
      </c>
      <c r="F582">
        <v>147.86000000000001</v>
      </c>
      <c r="G582" t="s">
        <v>1174</v>
      </c>
      <c r="H582">
        <f>INDEX(sheet2_counterparty_trades!E$2:E$1001, MATCH(A582, sheet2_counterparty_trades!G$2:G$1001, 0))</f>
        <v>897</v>
      </c>
      <c r="I582" t="str">
        <f t="shared" si="18"/>
        <v>Mismatch</v>
      </c>
      <c r="J582">
        <f>INDEX(sheet2_counterparty_trades!F$2:F$1001, MATCH(A582, sheet2_counterparty_trades!G$2:G$1001, 0))</f>
        <v>152.86000000000001</v>
      </c>
      <c r="K582" t="str">
        <f t="shared" si="19"/>
        <v>Mismatch</v>
      </c>
    </row>
    <row r="583" spans="1:11" x14ac:dyDescent="0.2">
      <c r="A583" t="s">
        <v>1175</v>
      </c>
      <c r="B583" s="1">
        <v>45802</v>
      </c>
      <c r="C583" t="s">
        <v>12</v>
      </c>
      <c r="D583" t="s">
        <v>9</v>
      </c>
      <c r="E583">
        <v>623</v>
      </c>
      <c r="F583">
        <v>309.39</v>
      </c>
      <c r="G583" t="s">
        <v>1176</v>
      </c>
      <c r="H583">
        <f>INDEX(sheet2_counterparty_trades!E$2:E$1001, MATCH(A583, sheet2_counterparty_trades!G$2:G$1001, 0))</f>
        <v>623</v>
      </c>
      <c r="I583" t="str">
        <f t="shared" si="18"/>
        <v>Match</v>
      </c>
      <c r="J583">
        <f>INDEX(sheet2_counterparty_trades!F$2:F$1001, MATCH(A583, sheet2_counterparty_trades!G$2:G$1001, 0))</f>
        <v>309.39</v>
      </c>
      <c r="K583" t="str">
        <f t="shared" si="19"/>
        <v>Match</v>
      </c>
    </row>
    <row r="584" spans="1:11" x14ac:dyDescent="0.2">
      <c r="A584" t="s">
        <v>1177</v>
      </c>
      <c r="B584" s="1">
        <v>45791</v>
      </c>
      <c r="C584" t="s">
        <v>19</v>
      </c>
      <c r="D584" t="s">
        <v>9</v>
      </c>
      <c r="E584">
        <v>191</v>
      </c>
      <c r="F584">
        <v>345.94</v>
      </c>
      <c r="G584" t="s">
        <v>1178</v>
      </c>
      <c r="H584">
        <f>INDEX(sheet2_counterparty_trades!E$2:E$1001, MATCH(A584, sheet2_counterparty_trades!G$2:G$1001, 0))</f>
        <v>191</v>
      </c>
      <c r="I584" t="str">
        <f t="shared" si="18"/>
        <v>Match</v>
      </c>
      <c r="J584">
        <f>INDEX(sheet2_counterparty_trades!F$2:F$1001, MATCH(A584, sheet2_counterparty_trades!G$2:G$1001, 0))</f>
        <v>345.94</v>
      </c>
      <c r="K584" t="str">
        <f t="shared" si="19"/>
        <v>Match</v>
      </c>
    </row>
    <row r="585" spans="1:11" x14ac:dyDescent="0.2">
      <c r="A585" t="s">
        <v>1179</v>
      </c>
      <c r="B585" s="1">
        <v>45793</v>
      </c>
      <c r="C585" t="s">
        <v>19</v>
      </c>
      <c r="D585" t="s">
        <v>13</v>
      </c>
      <c r="E585">
        <v>986</v>
      </c>
      <c r="F585">
        <v>189.15</v>
      </c>
      <c r="G585" t="s">
        <v>1180</v>
      </c>
      <c r="H585">
        <f>INDEX(sheet2_counterparty_trades!E$2:E$1001, MATCH(A585, sheet2_counterparty_trades!G$2:G$1001, 0))</f>
        <v>986</v>
      </c>
      <c r="I585" t="str">
        <f t="shared" si="18"/>
        <v>Match</v>
      </c>
      <c r="J585">
        <f>INDEX(sheet2_counterparty_trades!F$2:F$1001, MATCH(A585, sheet2_counterparty_trades!G$2:G$1001, 0))</f>
        <v>189.15</v>
      </c>
      <c r="K585" t="str">
        <f t="shared" si="19"/>
        <v>Match</v>
      </c>
    </row>
    <row r="586" spans="1:11" x14ac:dyDescent="0.2">
      <c r="A586" t="s">
        <v>1181</v>
      </c>
      <c r="B586" s="1">
        <v>45780</v>
      </c>
      <c r="C586" t="s">
        <v>19</v>
      </c>
      <c r="D586" t="s">
        <v>9</v>
      </c>
      <c r="E586">
        <v>300</v>
      </c>
      <c r="F586">
        <v>107.36</v>
      </c>
      <c r="G586" t="s">
        <v>1182</v>
      </c>
      <c r="H586">
        <f>INDEX(sheet2_counterparty_trades!E$2:E$1001, MATCH(A586, sheet2_counterparty_trades!G$2:G$1001, 0))</f>
        <v>300</v>
      </c>
      <c r="I586" t="str">
        <f t="shared" si="18"/>
        <v>Match</v>
      </c>
      <c r="J586">
        <f>INDEX(sheet2_counterparty_trades!F$2:F$1001, MATCH(A586, sheet2_counterparty_trades!G$2:G$1001, 0))</f>
        <v>107.36</v>
      </c>
      <c r="K586" t="str">
        <f t="shared" si="19"/>
        <v>Match</v>
      </c>
    </row>
    <row r="587" spans="1:11" x14ac:dyDescent="0.2">
      <c r="A587" t="s">
        <v>1183</v>
      </c>
      <c r="B587" s="1">
        <v>45802</v>
      </c>
      <c r="C587" t="s">
        <v>12</v>
      </c>
      <c r="D587" t="s">
        <v>13</v>
      </c>
      <c r="E587">
        <v>146</v>
      </c>
      <c r="F587">
        <v>192.09</v>
      </c>
      <c r="G587" t="s">
        <v>1184</v>
      </c>
      <c r="H587">
        <f>INDEX(sheet2_counterparty_trades!E$2:E$1001, MATCH(A587, sheet2_counterparty_trades!G$2:G$1001, 0))</f>
        <v>146</v>
      </c>
      <c r="I587" t="str">
        <f t="shared" si="18"/>
        <v>Match</v>
      </c>
      <c r="J587">
        <f>INDEX(sheet2_counterparty_trades!F$2:F$1001, MATCH(A587, sheet2_counterparty_trades!G$2:G$1001, 0))</f>
        <v>192.09</v>
      </c>
      <c r="K587" t="str">
        <f t="shared" si="19"/>
        <v>Match</v>
      </c>
    </row>
    <row r="588" spans="1:11" x14ac:dyDescent="0.2">
      <c r="A588" t="s">
        <v>1185</v>
      </c>
      <c r="B588" s="1">
        <v>45781</v>
      </c>
      <c r="C588" t="s">
        <v>12</v>
      </c>
      <c r="D588" t="s">
        <v>9</v>
      </c>
      <c r="E588">
        <v>867</v>
      </c>
      <c r="F588">
        <v>170.21</v>
      </c>
      <c r="G588" t="s">
        <v>1186</v>
      </c>
      <c r="H588">
        <f>INDEX(sheet2_counterparty_trades!E$2:E$1001, MATCH(A588, sheet2_counterparty_trades!G$2:G$1001, 0))</f>
        <v>867</v>
      </c>
      <c r="I588" t="str">
        <f t="shared" si="18"/>
        <v>Match</v>
      </c>
      <c r="J588">
        <f>INDEX(sheet2_counterparty_trades!F$2:F$1001, MATCH(A588, sheet2_counterparty_trades!G$2:G$1001, 0))</f>
        <v>170.21</v>
      </c>
      <c r="K588" t="str">
        <f t="shared" si="19"/>
        <v>Match</v>
      </c>
    </row>
    <row r="589" spans="1:11" x14ac:dyDescent="0.2">
      <c r="A589" t="s">
        <v>1187</v>
      </c>
      <c r="B589" s="1">
        <v>45802</v>
      </c>
      <c r="C589" t="s">
        <v>8</v>
      </c>
      <c r="D589" t="s">
        <v>13</v>
      </c>
      <c r="E589">
        <v>235</v>
      </c>
      <c r="F589">
        <v>200.01</v>
      </c>
      <c r="G589" t="s">
        <v>1188</v>
      </c>
      <c r="H589">
        <f>INDEX(sheet2_counterparty_trades!E$2:E$1001, MATCH(A589, sheet2_counterparty_trades!G$2:G$1001, 0))</f>
        <v>235</v>
      </c>
      <c r="I589" t="str">
        <f t="shared" si="18"/>
        <v>Match</v>
      </c>
      <c r="J589">
        <f>INDEX(sheet2_counterparty_trades!F$2:F$1001, MATCH(A589, sheet2_counterparty_trades!G$2:G$1001, 0))</f>
        <v>200.01</v>
      </c>
      <c r="K589" t="str">
        <f t="shared" si="19"/>
        <v>Match</v>
      </c>
    </row>
    <row r="590" spans="1:11" x14ac:dyDescent="0.2">
      <c r="A590" t="s">
        <v>1189</v>
      </c>
      <c r="B590" s="1">
        <v>45789</v>
      </c>
      <c r="C590" t="s">
        <v>12</v>
      </c>
      <c r="D590" t="s">
        <v>9</v>
      </c>
      <c r="E590">
        <v>450</v>
      </c>
      <c r="F590">
        <v>234.43</v>
      </c>
      <c r="G590" t="s">
        <v>1190</v>
      </c>
      <c r="H590">
        <f>INDEX(sheet2_counterparty_trades!E$2:E$1001, MATCH(A590, sheet2_counterparty_trades!G$2:G$1001, 0))</f>
        <v>450</v>
      </c>
      <c r="I590" t="str">
        <f t="shared" si="18"/>
        <v>Match</v>
      </c>
      <c r="J590">
        <f>INDEX(sheet2_counterparty_trades!F$2:F$1001, MATCH(A590, sheet2_counterparty_trades!G$2:G$1001, 0))</f>
        <v>234.43</v>
      </c>
      <c r="K590" t="str">
        <f t="shared" si="19"/>
        <v>Match</v>
      </c>
    </row>
    <row r="591" spans="1:11" x14ac:dyDescent="0.2">
      <c r="A591" t="s">
        <v>1191</v>
      </c>
      <c r="B591" s="1">
        <v>45788</v>
      </c>
      <c r="C591" t="s">
        <v>19</v>
      </c>
      <c r="D591" t="s">
        <v>9</v>
      </c>
      <c r="E591">
        <v>959</v>
      </c>
      <c r="F591">
        <v>111.76</v>
      </c>
      <c r="G591" t="s">
        <v>1192</v>
      </c>
      <c r="H591">
        <f>INDEX(sheet2_counterparty_trades!E$2:E$1001, MATCH(A591, sheet2_counterparty_trades!G$2:G$1001, 0))</f>
        <v>959</v>
      </c>
      <c r="I591" t="str">
        <f t="shared" si="18"/>
        <v>Match</v>
      </c>
      <c r="J591">
        <f>INDEX(sheet2_counterparty_trades!F$2:F$1001, MATCH(A591, sheet2_counterparty_trades!G$2:G$1001, 0))</f>
        <v>111.76</v>
      </c>
      <c r="K591" t="str">
        <f t="shared" si="19"/>
        <v>Match</v>
      </c>
    </row>
    <row r="592" spans="1:11" x14ac:dyDescent="0.2">
      <c r="A592" t="s">
        <v>1193</v>
      </c>
      <c r="B592" s="1">
        <v>45783</v>
      </c>
      <c r="C592" t="s">
        <v>8</v>
      </c>
      <c r="D592" t="s">
        <v>13</v>
      </c>
      <c r="E592">
        <v>593</v>
      </c>
      <c r="F592">
        <v>245.1</v>
      </c>
      <c r="G592" t="s">
        <v>1194</v>
      </c>
      <c r="H592">
        <f>INDEX(sheet2_counterparty_trades!E$2:E$1001, MATCH(A592, sheet2_counterparty_trades!G$2:G$1001, 0))</f>
        <v>593</v>
      </c>
      <c r="I592" t="str">
        <f t="shared" si="18"/>
        <v>Match</v>
      </c>
      <c r="J592">
        <f>INDEX(sheet2_counterparty_trades!F$2:F$1001, MATCH(A592, sheet2_counterparty_trades!G$2:G$1001, 0))</f>
        <v>245.1</v>
      </c>
      <c r="K592" t="str">
        <f t="shared" si="19"/>
        <v>Match</v>
      </c>
    </row>
    <row r="593" spans="1:11" x14ac:dyDescent="0.2">
      <c r="A593" t="s">
        <v>1195</v>
      </c>
      <c r="B593" s="1">
        <v>45787</v>
      </c>
      <c r="C593" t="s">
        <v>16</v>
      </c>
      <c r="D593" t="s">
        <v>9</v>
      </c>
      <c r="E593">
        <v>445</v>
      </c>
      <c r="F593">
        <v>128.99</v>
      </c>
      <c r="G593" t="s">
        <v>1196</v>
      </c>
      <c r="H593">
        <f>INDEX(sheet2_counterparty_trades!E$2:E$1001, MATCH(A593, sheet2_counterparty_trades!G$2:G$1001, 0))</f>
        <v>445</v>
      </c>
      <c r="I593" t="str">
        <f t="shared" si="18"/>
        <v>Match</v>
      </c>
      <c r="J593">
        <f>INDEX(sheet2_counterparty_trades!F$2:F$1001, MATCH(A593, sheet2_counterparty_trades!G$2:G$1001, 0))</f>
        <v>128.99</v>
      </c>
      <c r="K593" t="str">
        <f t="shared" si="19"/>
        <v>Match</v>
      </c>
    </row>
    <row r="594" spans="1:11" x14ac:dyDescent="0.2">
      <c r="A594" t="s">
        <v>1197</v>
      </c>
      <c r="B594" s="1">
        <v>45797</v>
      </c>
      <c r="C594" t="s">
        <v>19</v>
      </c>
      <c r="D594" t="s">
        <v>13</v>
      </c>
      <c r="E594">
        <v>63</v>
      </c>
      <c r="F594">
        <v>466.53</v>
      </c>
      <c r="G594" t="s">
        <v>1198</v>
      </c>
      <c r="H594">
        <f>INDEX(sheet2_counterparty_trades!E$2:E$1001, MATCH(A594, sheet2_counterparty_trades!G$2:G$1001, 0))</f>
        <v>68</v>
      </c>
      <c r="I594" t="str">
        <f t="shared" si="18"/>
        <v>Mismatch</v>
      </c>
      <c r="J594">
        <f>INDEX(sheet2_counterparty_trades!F$2:F$1001, MATCH(A594, sheet2_counterparty_trades!G$2:G$1001, 0))</f>
        <v>461.53</v>
      </c>
      <c r="K594" t="str">
        <f t="shared" si="19"/>
        <v>Mismatch</v>
      </c>
    </row>
    <row r="595" spans="1:11" x14ac:dyDescent="0.2">
      <c r="A595" t="s">
        <v>1199</v>
      </c>
      <c r="B595" s="1">
        <v>45793</v>
      </c>
      <c r="C595" t="s">
        <v>8</v>
      </c>
      <c r="D595" t="s">
        <v>13</v>
      </c>
      <c r="E595">
        <v>19</v>
      </c>
      <c r="F595">
        <v>169.46</v>
      </c>
      <c r="G595" t="s">
        <v>1200</v>
      </c>
      <c r="H595">
        <f>INDEX(sheet2_counterparty_trades!E$2:E$1001, MATCH(A595, sheet2_counterparty_trades!G$2:G$1001, 0))</f>
        <v>19</v>
      </c>
      <c r="I595" t="str">
        <f t="shared" si="18"/>
        <v>Match</v>
      </c>
      <c r="J595">
        <f>INDEX(sheet2_counterparty_trades!F$2:F$1001, MATCH(A595, sheet2_counterparty_trades!G$2:G$1001, 0))</f>
        <v>169.46</v>
      </c>
      <c r="K595" t="str">
        <f t="shared" si="19"/>
        <v>Match</v>
      </c>
    </row>
    <row r="596" spans="1:11" x14ac:dyDescent="0.2">
      <c r="A596" t="s">
        <v>1201</v>
      </c>
      <c r="B596" s="1">
        <v>45797</v>
      </c>
      <c r="C596" t="s">
        <v>8</v>
      </c>
      <c r="D596" t="s">
        <v>9</v>
      </c>
      <c r="E596">
        <v>530</v>
      </c>
      <c r="F596">
        <v>291.89999999999998</v>
      </c>
      <c r="G596" t="s">
        <v>1202</v>
      </c>
      <c r="H596">
        <f>INDEX(sheet2_counterparty_trades!E$2:E$1001, MATCH(A596, sheet2_counterparty_trades!G$2:G$1001, 0))</f>
        <v>530</v>
      </c>
      <c r="I596" t="str">
        <f t="shared" si="18"/>
        <v>Match</v>
      </c>
      <c r="J596">
        <f>INDEX(sheet2_counterparty_trades!F$2:F$1001, MATCH(A596, sheet2_counterparty_trades!G$2:G$1001, 0))</f>
        <v>291.89999999999998</v>
      </c>
      <c r="K596" t="str">
        <f t="shared" si="19"/>
        <v>Match</v>
      </c>
    </row>
    <row r="597" spans="1:11" x14ac:dyDescent="0.2">
      <c r="A597" t="s">
        <v>1203</v>
      </c>
      <c r="B597" s="1">
        <v>45807</v>
      </c>
      <c r="C597" t="s">
        <v>8</v>
      </c>
      <c r="D597" t="s">
        <v>13</v>
      </c>
      <c r="E597">
        <v>689</v>
      </c>
      <c r="F597">
        <v>222.71</v>
      </c>
      <c r="G597" t="s">
        <v>1204</v>
      </c>
      <c r="H597">
        <f>INDEX(sheet2_counterparty_trades!E$2:E$1001, MATCH(A597, sheet2_counterparty_trades!G$2:G$1001, 0))</f>
        <v>689</v>
      </c>
      <c r="I597" t="str">
        <f t="shared" si="18"/>
        <v>Match</v>
      </c>
      <c r="J597">
        <f>INDEX(sheet2_counterparty_trades!F$2:F$1001, MATCH(A597, sheet2_counterparty_trades!G$2:G$1001, 0))</f>
        <v>222.71</v>
      </c>
      <c r="K597" t="str">
        <f t="shared" si="19"/>
        <v>Match</v>
      </c>
    </row>
    <row r="598" spans="1:11" x14ac:dyDescent="0.2">
      <c r="A598" t="s">
        <v>1205</v>
      </c>
      <c r="B598" s="1">
        <v>45787</v>
      </c>
      <c r="C598" t="s">
        <v>16</v>
      </c>
      <c r="D598" t="s">
        <v>9</v>
      </c>
      <c r="E598">
        <v>541</v>
      </c>
      <c r="F598">
        <v>208.75</v>
      </c>
      <c r="G598" t="s">
        <v>1206</v>
      </c>
      <c r="H598">
        <f>INDEX(sheet2_counterparty_trades!E$2:E$1001, MATCH(A598, sheet2_counterparty_trades!G$2:G$1001, 0))</f>
        <v>541</v>
      </c>
      <c r="I598" t="str">
        <f t="shared" si="18"/>
        <v>Match</v>
      </c>
      <c r="J598">
        <f>INDEX(sheet2_counterparty_trades!F$2:F$1001, MATCH(A598, sheet2_counterparty_trades!G$2:G$1001, 0))</f>
        <v>208.75</v>
      </c>
      <c r="K598" t="str">
        <f t="shared" si="19"/>
        <v>Match</v>
      </c>
    </row>
    <row r="599" spans="1:11" x14ac:dyDescent="0.2">
      <c r="A599" t="s">
        <v>1207</v>
      </c>
      <c r="B599" s="1">
        <v>45793</v>
      </c>
      <c r="C599" t="s">
        <v>12</v>
      </c>
      <c r="D599" t="s">
        <v>13</v>
      </c>
      <c r="E599">
        <v>891</v>
      </c>
      <c r="F599">
        <v>197.71</v>
      </c>
      <c r="G599" t="s">
        <v>1208</v>
      </c>
      <c r="H599">
        <f>INDEX(sheet2_counterparty_trades!E$2:E$1001, MATCH(A599, sheet2_counterparty_trades!G$2:G$1001, 0))</f>
        <v>891</v>
      </c>
      <c r="I599" t="str">
        <f t="shared" si="18"/>
        <v>Match</v>
      </c>
      <c r="J599">
        <f>INDEX(sheet2_counterparty_trades!F$2:F$1001, MATCH(A599, sheet2_counterparty_trades!G$2:G$1001, 0))</f>
        <v>197.71</v>
      </c>
      <c r="K599" t="str">
        <f t="shared" si="19"/>
        <v>Match</v>
      </c>
    </row>
    <row r="600" spans="1:11" x14ac:dyDescent="0.2">
      <c r="A600" t="s">
        <v>1209</v>
      </c>
      <c r="B600" s="1">
        <v>45801</v>
      </c>
      <c r="C600" t="s">
        <v>12</v>
      </c>
      <c r="D600" t="s">
        <v>9</v>
      </c>
      <c r="E600">
        <v>19</v>
      </c>
      <c r="F600">
        <v>428.51</v>
      </c>
      <c r="G600" t="s">
        <v>1210</v>
      </c>
      <c r="H600">
        <f>INDEX(sheet2_counterparty_trades!E$2:E$1001, MATCH(A600, sheet2_counterparty_trades!G$2:G$1001, 0))</f>
        <v>19</v>
      </c>
      <c r="I600" t="str">
        <f t="shared" si="18"/>
        <v>Match</v>
      </c>
      <c r="J600">
        <f>INDEX(sheet2_counterparty_trades!F$2:F$1001, MATCH(A600, sheet2_counterparty_trades!G$2:G$1001, 0))</f>
        <v>428.51</v>
      </c>
      <c r="K600" t="str">
        <f t="shared" si="19"/>
        <v>Match</v>
      </c>
    </row>
    <row r="601" spans="1:11" x14ac:dyDescent="0.2">
      <c r="A601" t="s">
        <v>1211</v>
      </c>
      <c r="B601" s="1">
        <v>45779</v>
      </c>
      <c r="C601" t="s">
        <v>12</v>
      </c>
      <c r="D601" t="s">
        <v>9</v>
      </c>
      <c r="E601">
        <v>757</v>
      </c>
      <c r="F601">
        <v>403.02</v>
      </c>
      <c r="G601" t="s">
        <v>1212</v>
      </c>
      <c r="H601">
        <f>INDEX(sheet2_counterparty_trades!E$2:E$1001, MATCH(A601, sheet2_counterparty_trades!G$2:G$1001, 0))</f>
        <v>757</v>
      </c>
      <c r="I601" t="str">
        <f t="shared" si="18"/>
        <v>Match</v>
      </c>
      <c r="J601">
        <f>INDEX(sheet2_counterparty_trades!F$2:F$1001, MATCH(A601, sheet2_counterparty_trades!G$2:G$1001, 0))</f>
        <v>403.02</v>
      </c>
      <c r="K601" t="str">
        <f t="shared" si="19"/>
        <v>Match</v>
      </c>
    </row>
    <row r="602" spans="1:11" x14ac:dyDescent="0.2">
      <c r="A602" t="s">
        <v>1213</v>
      </c>
      <c r="B602" s="1">
        <v>45800</v>
      </c>
      <c r="C602" t="s">
        <v>8</v>
      </c>
      <c r="D602" t="s">
        <v>13</v>
      </c>
      <c r="E602">
        <v>878</v>
      </c>
      <c r="F602">
        <v>478.97</v>
      </c>
      <c r="G602" t="s">
        <v>1214</v>
      </c>
      <c r="H602">
        <f>INDEX(sheet2_counterparty_trades!E$2:E$1001, MATCH(A602, sheet2_counterparty_trades!G$2:G$1001, 0))</f>
        <v>878</v>
      </c>
      <c r="I602" t="str">
        <f t="shared" si="18"/>
        <v>Match</v>
      </c>
      <c r="J602">
        <f>INDEX(sheet2_counterparty_trades!F$2:F$1001, MATCH(A602, sheet2_counterparty_trades!G$2:G$1001, 0))</f>
        <v>478.97</v>
      </c>
      <c r="K602" t="str">
        <f t="shared" si="19"/>
        <v>Match</v>
      </c>
    </row>
    <row r="603" spans="1:11" x14ac:dyDescent="0.2">
      <c r="A603" t="s">
        <v>1215</v>
      </c>
      <c r="B603" s="1">
        <v>45807</v>
      </c>
      <c r="C603" t="s">
        <v>16</v>
      </c>
      <c r="D603" t="s">
        <v>9</v>
      </c>
      <c r="E603">
        <v>646</v>
      </c>
      <c r="F603">
        <v>374.37</v>
      </c>
      <c r="G603" t="s">
        <v>1216</v>
      </c>
      <c r="H603">
        <f>INDEX(sheet2_counterparty_trades!E$2:E$1001, MATCH(A603, sheet2_counterparty_trades!G$2:G$1001, 0))</f>
        <v>646</v>
      </c>
      <c r="I603" t="str">
        <f t="shared" si="18"/>
        <v>Match</v>
      </c>
      <c r="J603">
        <f>INDEX(sheet2_counterparty_trades!F$2:F$1001, MATCH(A603, sheet2_counterparty_trades!G$2:G$1001, 0))</f>
        <v>374.37</v>
      </c>
      <c r="K603" t="str">
        <f t="shared" si="19"/>
        <v>Match</v>
      </c>
    </row>
    <row r="604" spans="1:11" x14ac:dyDescent="0.2">
      <c r="A604" t="s">
        <v>1217</v>
      </c>
      <c r="B604" s="1">
        <v>45795</v>
      </c>
      <c r="C604" t="s">
        <v>12</v>
      </c>
      <c r="D604" t="s">
        <v>9</v>
      </c>
      <c r="E604">
        <v>228</v>
      </c>
      <c r="F604">
        <v>145.08000000000001</v>
      </c>
      <c r="G604" t="s">
        <v>1218</v>
      </c>
      <c r="H604">
        <f>INDEX(sheet2_counterparty_trades!E$2:E$1001, MATCH(A604, sheet2_counterparty_trades!G$2:G$1001, 0))</f>
        <v>228</v>
      </c>
      <c r="I604" t="str">
        <f t="shared" si="18"/>
        <v>Match</v>
      </c>
      <c r="J604">
        <f>INDEX(sheet2_counterparty_trades!F$2:F$1001, MATCH(A604, sheet2_counterparty_trades!G$2:G$1001, 0))</f>
        <v>145.08000000000001</v>
      </c>
      <c r="K604" t="str">
        <f t="shared" si="19"/>
        <v>Match</v>
      </c>
    </row>
    <row r="605" spans="1:11" x14ac:dyDescent="0.2">
      <c r="A605" t="s">
        <v>1219</v>
      </c>
      <c r="B605" s="1">
        <v>45808</v>
      </c>
      <c r="C605" t="s">
        <v>8</v>
      </c>
      <c r="D605" t="s">
        <v>9</v>
      </c>
      <c r="E605">
        <v>136</v>
      </c>
      <c r="F605">
        <v>186.16</v>
      </c>
      <c r="G605" t="s">
        <v>1220</v>
      </c>
      <c r="H605">
        <f>INDEX(sheet2_counterparty_trades!E$2:E$1001, MATCH(A605, sheet2_counterparty_trades!G$2:G$1001, 0))</f>
        <v>136</v>
      </c>
      <c r="I605" t="str">
        <f t="shared" si="18"/>
        <v>Match</v>
      </c>
      <c r="J605">
        <f>INDEX(sheet2_counterparty_trades!F$2:F$1001, MATCH(A605, sheet2_counterparty_trades!G$2:G$1001, 0))</f>
        <v>186.16</v>
      </c>
      <c r="K605" t="str">
        <f t="shared" si="19"/>
        <v>Match</v>
      </c>
    </row>
    <row r="606" spans="1:11" x14ac:dyDescent="0.2">
      <c r="A606" t="s">
        <v>1221</v>
      </c>
      <c r="B606" s="1">
        <v>45780</v>
      </c>
      <c r="C606" t="s">
        <v>8</v>
      </c>
      <c r="D606" t="s">
        <v>13</v>
      </c>
      <c r="E606">
        <v>436</v>
      </c>
      <c r="F606">
        <v>288.39999999999998</v>
      </c>
      <c r="G606" t="s">
        <v>1222</v>
      </c>
      <c r="H606">
        <f>INDEX(sheet2_counterparty_trades!E$2:E$1001, MATCH(A606, sheet2_counterparty_trades!G$2:G$1001, 0))</f>
        <v>436</v>
      </c>
      <c r="I606" t="str">
        <f t="shared" si="18"/>
        <v>Match</v>
      </c>
      <c r="J606">
        <f>INDEX(sheet2_counterparty_trades!F$2:F$1001, MATCH(A606, sheet2_counterparty_trades!G$2:G$1001, 0))</f>
        <v>288.39999999999998</v>
      </c>
      <c r="K606" t="str">
        <f t="shared" si="19"/>
        <v>Match</v>
      </c>
    </row>
    <row r="607" spans="1:11" x14ac:dyDescent="0.2">
      <c r="A607" t="s">
        <v>1223</v>
      </c>
      <c r="B607" s="1">
        <v>45785</v>
      </c>
      <c r="C607" t="s">
        <v>12</v>
      </c>
      <c r="D607" t="s">
        <v>9</v>
      </c>
      <c r="E607">
        <v>399</v>
      </c>
      <c r="F607">
        <v>338.56</v>
      </c>
      <c r="G607" t="s">
        <v>1224</v>
      </c>
      <c r="H607">
        <f>INDEX(sheet2_counterparty_trades!E$2:E$1001, MATCH(A607, sheet2_counterparty_trades!G$2:G$1001, 0))</f>
        <v>399</v>
      </c>
      <c r="I607" t="str">
        <f t="shared" si="18"/>
        <v>Match</v>
      </c>
      <c r="J607">
        <f>INDEX(sheet2_counterparty_trades!F$2:F$1001, MATCH(A607, sheet2_counterparty_trades!G$2:G$1001, 0))</f>
        <v>338.56</v>
      </c>
      <c r="K607" t="str">
        <f t="shared" si="19"/>
        <v>Match</v>
      </c>
    </row>
    <row r="608" spans="1:11" x14ac:dyDescent="0.2">
      <c r="A608" t="s">
        <v>1225</v>
      </c>
      <c r="B608" s="1">
        <v>45799</v>
      </c>
      <c r="C608" t="s">
        <v>16</v>
      </c>
      <c r="D608" t="s">
        <v>13</v>
      </c>
      <c r="E608">
        <v>221</v>
      </c>
      <c r="F608">
        <v>337.85</v>
      </c>
      <c r="G608" t="s">
        <v>1226</v>
      </c>
      <c r="H608">
        <f>INDEX(sheet2_counterparty_trades!E$2:E$1001, MATCH(A608, sheet2_counterparty_trades!G$2:G$1001, 0))</f>
        <v>221</v>
      </c>
      <c r="I608" t="str">
        <f t="shared" si="18"/>
        <v>Match</v>
      </c>
      <c r="J608">
        <f>INDEX(sheet2_counterparty_trades!F$2:F$1001, MATCH(A608, sheet2_counterparty_trades!G$2:G$1001, 0))</f>
        <v>337.85</v>
      </c>
      <c r="K608" t="str">
        <f t="shared" si="19"/>
        <v>Match</v>
      </c>
    </row>
    <row r="609" spans="1:11" x14ac:dyDescent="0.2">
      <c r="A609" t="s">
        <v>1227</v>
      </c>
      <c r="B609" s="1">
        <v>45789</v>
      </c>
      <c r="C609" t="s">
        <v>8</v>
      </c>
      <c r="D609" t="s">
        <v>13</v>
      </c>
      <c r="E609">
        <v>49</v>
      </c>
      <c r="F609">
        <v>349.6</v>
      </c>
      <c r="G609" t="s">
        <v>1228</v>
      </c>
      <c r="H609">
        <f>INDEX(sheet2_counterparty_trades!E$2:E$1001, MATCH(A609, sheet2_counterparty_trades!G$2:G$1001, 0))</f>
        <v>49</v>
      </c>
      <c r="I609" t="str">
        <f t="shared" si="18"/>
        <v>Match</v>
      </c>
      <c r="J609">
        <f>INDEX(sheet2_counterparty_trades!F$2:F$1001, MATCH(A609, sheet2_counterparty_trades!G$2:G$1001, 0))</f>
        <v>349.6</v>
      </c>
      <c r="K609" t="str">
        <f t="shared" si="19"/>
        <v>Match</v>
      </c>
    </row>
    <row r="610" spans="1:11" x14ac:dyDescent="0.2">
      <c r="A610" t="s">
        <v>1229</v>
      </c>
      <c r="B610" s="1">
        <v>45807</v>
      </c>
      <c r="C610" t="s">
        <v>8</v>
      </c>
      <c r="D610" t="s">
        <v>13</v>
      </c>
      <c r="E610">
        <v>499</v>
      </c>
      <c r="F610">
        <v>436.28</v>
      </c>
      <c r="G610" t="s">
        <v>1230</v>
      </c>
      <c r="H610">
        <f>INDEX(sheet2_counterparty_trades!E$2:E$1001, MATCH(A610, sheet2_counterparty_trades!G$2:G$1001, 0))</f>
        <v>489</v>
      </c>
      <c r="I610" t="str">
        <f t="shared" si="18"/>
        <v>Mismatch</v>
      </c>
      <c r="J610">
        <f>INDEX(sheet2_counterparty_trades!F$2:F$1001, MATCH(A610, sheet2_counterparty_trades!G$2:G$1001, 0))</f>
        <v>438.28</v>
      </c>
      <c r="K610" t="str">
        <f t="shared" si="19"/>
        <v>Mismatch</v>
      </c>
    </row>
    <row r="611" spans="1:11" x14ac:dyDescent="0.2">
      <c r="A611" t="s">
        <v>1231</v>
      </c>
      <c r="B611" s="1">
        <v>45779</v>
      </c>
      <c r="C611" t="s">
        <v>19</v>
      </c>
      <c r="D611" t="s">
        <v>13</v>
      </c>
      <c r="E611">
        <v>778</v>
      </c>
      <c r="F611">
        <v>306.75</v>
      </c>
      <c r="G611" t="s">
        <v>1232</v>
      </c>
      <c r="H611">
        <f>INDEX(sheet2_counterparty_trades!E$2:E$1001, MATCH(A611, sheet2_counterparty_trades!G$2:G$1001, 0))</f>
        <v>778</v>
      </c>
      <c r="I611" t="str">
        <f t="shared" si="18"/>
        <v>Match</v>
      </c>
      <c r="J611">
        <f>INDEX(sheet2_counterparty_trades!F$2:F$1001, MATCH(A611, sheet2_counterparty_trades!G$2:G$1001, 0))</f>
        <v>306.75</v>
      </c>
      <c r="K611" t="str">
        <f t="shared" si="19"/>
        <v>Match</v>
      </c>
    </row>
    <row r="612" spans="1:11" x14ac:dyDescent="0.2">
      <c r="A612" t="s">
        <v>1233</v>
      </c>
      <c r="B612" s="1">
        <v>45803</v>
      </c>
      <c r="C612" t="s">
        <v>12</v>
      </c>
      <c r="D612" t="s">
        <v>13</v>
      </c>
      <c r="E612">
        <v>525</v>
      </c>
      <c r="F612">
        <v>372.16</v>
      </c>
      <c r="G612" t="s">
        <v>1234</v>
      </c>
      <c r="H612">
        <f>INDEX(sheet2_counterparty_trades!E$2:E$1001, MATCH(A612, sheet2_counterparty_trades!G$2:G$1001, 0))</f>
        <v>525</v>
      </c>
      <c r="I612" t="str">
        <f t="shared" si="18"/>
        <v>Match</v>
      </c>
      <c r="J612">
        <f>INDEX(sheet2_counterparty_trades!F$2:F$1001, MATCH(A612, sheet2_counterparty_trades!G$2:G$1001, 0))</f>
        <v>372.16</v>
      </c>
      <c r="K612" t="str">
        <f t="shared" si="19"/>
        <v>Match</v>
      </c>
    </row>
    <row r="613" spans="1:11" x14ac:dyDescent="0.2">
      <c r="A613" t="s">
        <v>1235</v>
      </c>
      <c r="B613" s="1">
        <v>45794</v>
      </c>
      <c r="C613" t="s">
        <v>19</v>
      </c>
      <c r="D613" t="s">
        <v>13</v>
      </c>
      <c r="E613">
        <v>232</v>
      </c>
      <c r="F613">
        <v>320.83</v>
      </c>
      <c r="G613" t="s">
        <v>1236</v>
      </c>
      <c r="H613">
        <f>INDEX(sheet2_counterparty_trades!E$2:E$1001, MATCH(A613, sheet2_counterparty_trades!G$2:G$1001, 0))</f>
        <v>232</v>
      </c>
      <c r="I613" t="str">
        <f t="shared" si="18"/>
        <v>Match</v>
      </c>
      <c r="J613">
        <f>INDEX(sheet2_counterparty_trades!F$2:F$1001, MATCH(A613, sheet2_counterparty_trades!G$2:G$1001, 0))</f>
        <v>320.83</v>
      </c>
      <c r="K613" t="str">
        <f t="shared" si="19"/>
        <v>Match</v>
      </c>
    </row>
    <row r="614" spans="1:11" x14ac:dyDescent="0.2">
      <c r="A614" t="s">
        <v>1237</v>
      </c>
      <c r="B614" s="1">
        <v>45801</v>
      </c>
      <c r="C614" t="s">
        <v>12</v>
      </c>
      <c r="D614" t="s">
        <v>9</v>
      </c>
      <c r="E614">
        <v>996</v>
      </c>
      <c r="F614">
        <v>268.72000000000003</v>
      </c>
      <c r="G614" t="s">
        <v>1238</v>
      </c>
      <c r="H614">
        <f>INDEX(sheet2_counterparty_trades!E$2:E$1001, MATCH(A614, sheet2_counterparty_trades!G$2:G$1001, 0))</f>
        <v>996</v>
      </c>
      <c r="I614" t="str">
        <f t="shared" si="18"/>
        <v>Match</v>
      </c>
      <c r="J614">
        <f>INDEX(sheet2_counterparty_trades!F$2:F$1001, MATCH(A614, sheet2_counterparty_trades!G$2:G$1001, 0))</f>
        <v>268.72000000000003</v>
      </c>
      <c r="K614" t="str">
        <f t="shared" si="19"/>
        <v>Match</v>
      </c>
    </row>
    <row r="615" spans="1:11" x14ac:dyDescent="0.2">
      <c r="A615" t="s">
        <v>1239</v>
      </c>
      <c r="B615" s="1">
        <v>45799</v>
      </c>
      <c r="C615" t="s">
        <v>19</v>
      </c>
      <c r="D615" t="s">
        <v>13</v>
      </c>
      <c r="E615">
        <v>102</v>
      </c>
      <c r="F615">
        <v>484.63</v>
      </c>
      <c r="G615" t="s">
        <v>1240</v>
      </c>
      <c r="H615">
        <f>INDEX(sheet2_counterparty_trades!E$2:E$1001, MATCH(A615, sheet2_counterparty_trades!G$2:G$1001, 0))</f>
        <v>102</v>
      </c>
      <c r="I615" t="str">
        <f t="shared" si="18"/>
        <v>Match</v>
      </c>
      <c r="J615">
        <f>INDEX(sheet2_counterparty_trades!F$2:F$1001, MATCH(A615, sheet2_counterparty_trades!G$2:G$1001, 0))</f>
        <v>484.63</v>
      </c>
      <c r="K615" t="str">
        <f t="shared" si="19"/>
        <v>Match</v>
      </c>
    </row>
    <row r="616" spans="1:11" x14ac:dyDescent="0.2">
      <c r="A616" t="s">
        <v>1241</v>
      </c>
      <c r="B616" s="1">
        <v>45807</v>
      </c>
      <c r="C616" t="s">
        <v>8</v>
      </c>
      <c r="D616" t="s">
        <v>13</v>
      </c>
      <c r="E616">
        <v>645</v>
      </c>
      <c r="F616">
        <v>308.85000000000002</v>
      </c>
      <c r="G616" t="s">
        <v>1242</v>
      </c>
      <c r="H616">
        <f>INDEX(sheet2_counterparty_trades!E$2:E$1001, MATCH(A616, sheet2_counterparty_trades!G$2:G$1001, 0))</f>
        <v>645</v>
      </c>
      <c r="I616" t="str">
        <f t="shared" si="18"/>
        <v>Match</v>
      </c>
      <c r="J616">
        <f>INDEX(sheet2_counterparty_trades!F$2:F$1001, MATCH(A616, sheet2_counterparty_trades!G$2:G$1001, 0))</f>
        <v>308.85000000000002</v>
      </c>
      <c r="K616" t="str">
        <f t="shared" si="19"/>
        <v>Match</v>
      </c>
    </row>
    <row r="617" spans="1:11" x14ac:dyDescent="0.2">
      <c r="A617" t="s">
        <v>1243</v>
      </c>
      <c r="B617" s="1">
        <v>45792</v>
      </c>
      <c r="C617" t="s">
        <v>16</v>
      </c>
      <c r="D617" t="s">
        <v>13</v>
      </c>
      <c r="E617">
        <v>863</v>
      </c>
      <c r="F617">
        <v>261.38</v>
      </c>
      <c r="G617" t="s">
        <v>1244</v>
      </c>
      <c r="H617">
        <f>INDEX(sheet2_counterparty_trades!E$2:E$1001, MATCH(A617, sheet2_counterparty_trades!G$2:G$1001, 0))</f>
        <v>863</v>
      </c>
      <c r="I617" t="str">
        <f t="shared" si="18"/>
        <v>Match</v>
      </c>
      <c r="J617">
        <f>INDEX(sheet2_counterparty_trades!F$2:F$1001, MATCH(A617, sheet2_counterparty_trades!G$2:G$1001, 0))</f>
        <v>261.38</v>
      </c>
      <c r="K617" t="str">
        <f t="shared" si="19"/>
        <v>Match</v>
      </c>
    </row>
    <row r="618" spans="1:11" x14ac:dyDescent="0.2">
      <c r="A618" t="s">
        <v>1245</v>
      </c>
      <c r="B618" s="1">
        <v>45805</v>
      </c>
      <c r="C618" t="s">
        <v>19</v>
      </c>
      <c r="D618" t="s">
        <v>9</v>
      </c>
      <c r="E618">
        <v>443</v>
      </c>
      <c r="F618">
        <v>200.14</v>
      </c>
      <c r="G618" t="s">
        <v>1246</v>
      </c>
      <c r="H618">
        <f>INDEX(sheet2_counterparty_trades!E$2:E$1001, MATCH(A618, sheet2_counterparty_trades!G$2:G$1001, 0))</f>
        <v>443</v>
      </c>
      <c r="I618" t="str">
        <f t="shared" si="18"/>
        <v>Match</v>
      </c>
      <c r="J618">
        <f>INDEX(sheet2_counterparty_trades!F$2:F$1001, MATCH(A618, sheet2_counterparty_trades!G$2:G$1001, 0))</f>
        <v>200.14</v>
      </c>
      <c r="K618" t="str">
        <f t="shared" si="19"/>
        <v>Match</v>
      </c>
    </row>
    <row r="619" spans="1:11" x14ac:dyDescent="0.2">
      <c r="A619" t="s">
        <v>1247</v>
      </c>
      <c r="B619" s="1">
        <v>45805</v>
      </c>
      <c r="C619" t="s">
        <v>8</v>
      </c>
      <c r="D619" t="s">
        <v>9</v>
      </c>
      <c r="E619">
        <v>530</v>
      </c>
      <c r="F619">
        <v>103.73</v>
      </c>
      <c r="G619" t="s">
        <v>1248</v>
      </c>
      <c r="H619">
        <f>INDEX(sheet2_counterparty_trades!E$2:E$1001, MATCH(A619, sheet2_counterparty_trades!G$2:G$1001, 0))</f>
        <v>530</v>
      </c>
      <c r="I619" t="str">
        <f t="shared" si="18"/>
        <v>Match</v>
      </c>
      <c r="J619">
        <f>INDEX(sheet2_counterparty_trades!F$2:F$1001, MATCH(A619, sheet2_counterparty_trades!G$2:G$1001, 0))</f>
        <v>103.73</v>
      </c>
      <c r="K619" t="str">
        <f t="shared" si="19"/>
        <v>Match</v>
      </c>
    </row>
    <row r="620" spans="1:11" x14ac:dyDescent="0.2">
      <c r="A620" t="s">
        <v>1249</v>
      </c>
      <c r="B620" s="1">
        <v>45782</v>
      </c>
      <c r="C620" t="s">
        <v>16</v>
      </c>
      <c r="D620" t="s">
        <v>13</v>
      </c>
      <c r="E620">
        <v>481</v>
      </c>
      <c r="F620">
        <v>130.96</v>
      </c>
      <c r="G620" t="s">
        <v>1250</v>
      </c>
      <c r="H620">
        <f>INDEX(sheet2_counterparty_trades!E$2:E$1001, MATCH(A620, sheet2_counterparty_trades!G$2:G$1001, 0))</f>
        <v>486</v>
      </c>
      <c r="I620" t="str">
        <f t="shared" si="18"/>
        <v>Mismatch</v>
      </c>
      <c r="J620">
        <f>INDEX(sheet2_counterparty_trades!F$2:F$1001, MATCH(A620, sheet2_counterparty_trades!G$2:G$1001, 0))</f>
        <v>132.96</v>
      </c>
      <c r="K620" t="str">
        <f t="shared" si="19"/>
        <v>Mismatch</v>
      </c>
    </row>
    <row r="621" spans="1:11" x14ac:dyDescent="0.2">
      <c r="A621" t="s">
        <v>1251</v>
      </c>
      <c r="B621" s="1">
        <v>45784</v>
      </c>
      <c r="C621" t="s">
        <v>19</v>
      </c>
      <c r="D621" t="s">
        <v>9</v>
      </c>
      <c r="E621">
        <v>582</v>
      </c>
      <c r="F621">
        <v>112.47</v>
      </c>
      <c r="G621" t="s">
        <v>1252</v>
      </c>
      <c r="H621">
        <f>INDEX(sheet2_counterparty_trades!E$2:E$1001, MATCH(A621, sheet2_counterparty_trades!G$2:G$1001, 0))</f>
        <v>582</v>
      </c>
      <c r="I621" t="str">
        <f t="shared" si="18"/>
        <v>Match</v>
      </c>
      <c r="J621">
        <f>INDEX(sheet2_counterparty_trades!F$2:F$1001, MATCH(A621, sheet2_counterparty_trades!G$2:G$1001, 0))</f>
        <v>112.47</v>
      </c>
      <c r="K621" t="str">
        <f t="shared" si="19"/>
        <v>Match</v>
      </c>
    </row>
    <row r="622" spans="1:11" x14ac:dyDescent="0.2">
      <c r="A622" t="s">
        <v>1253</v>
      </c>
      <c r="B622" s="1">
        <v>45797</v>
      </c>
      <c r="C622" t="s">
        <v>19</v>
      </c>
      <c r="D622" t="s">
        <v>9</v>
      </c>
      <c r="E622">
        <v>749</v>
      </c>
      <c r="F622">
        <v>379.21</v>
      </c>
      <c r="G622" t="s">
        <v>1254</v>
      </c>
      <c r="H622">
        <f>INDEX(sheet2_counterparty_trades!E$2:E$1001, MATCH(A622, sheet2_counterparty_trades!G$2:G$1001, 0))</f>
        <v>749</v>
      </c>
      <c r="I622" t="str">
        <f t="shared" si="18"/>
        <v>Match</v>
      </c>
      <c r="J622">
        <f>INDEX(sheet2_counterparty_trades!F$2:F$1001, MATCH(A622, sheet2_counterparty_trades!G$2:G$1001, 0))</f>
        <v>379.21</v>
      </c>
      <c r="K622" t="str">
        <f t="shared" si="19"/>
        <v>Match</v>
      </c>
    </row>
    <row r="623" spans="1:11" x14ac:dyDescent="0.2">
      <c r="A623" t="s">
        <v>1255</v>
      </c>
      <c r="B623" s="1">
        <v>45784</v>
      </c>
      <c r="C623" t="s">
        <v>8</v>
      </c>
      <c r="D623" t="s">
        <v>13</v>
      </c>
      <c r="E623">
        <v>370</v>
      </c>
      <c r="F623">
        <v>479.9</v>
      </c>
      <c r="G623" t="s">
        <v>1256</v>
      </c>
      <c r="H623">
        <f>INDEX(sheet2_counterparty_trades!E$2:E$1001, MATCH(A623, sheet2_counterparty_trades!G$2:G$1001, 0))</f>
        <v>370</v>
      </c>
      <c r="I623" t="str">
        <f t="shared" si="18"/>
        <v>Match</v>
      </c>
      <c r="J623">
        <f>INDEX(sheet2_counterparty_trades!F$2:F$1001, MATCH(A623, sheet2_counterparty_trades!G$2:G$1001, 0))</f>
        <v>479.9</v>
      </c>
      <c r="K623" t="str">
        <f t="shared" si="19"/>
        <v>Match</v>
      </c>
    </row>
    <row r="624" spans="1:11" x14ac:dyDescent="0.2">
      <c r="A624" t="s">
        <v>1257</v>
      </c>
      <c r="B624" s="1">
        <v>45802</v>
      </c>
      <c r="C624" t="s">
        <v>16</v>
      </c>
      <c r="D624" t="s">
        <v>9</v>
      </c>
      <c r="E624">
        <v>862</v>
      </c>
      <c r="F624">
        <v>382.66</v>
      </c>
      <c r="G624" t="s">
        <v>1258</v>
      </c>
      <c r="H624">
        <f>INDEX(sheet2_counterparty_trades!E$2:E$1001, MATCH(A624, sheet2_counterparty_trades!G$2:G$1001, 0))</f>
        <v>862</v>
      </c>
      <c r="I624" t="str">
        <f t="shared" si="18"/>
        <v>Match</v>
      </c>
      <c r="J624">
        <f>INDEX(sheet2_counterparty_trades!F$2:F$1001, MATCH(A624, sheet2_counterparty_trades!G$2:G$1001, 0))</f>
        <v>382.66</v>
      </c>
      <c r="K624" t="str">
        <f t="shared" si="19"/>
        <v>Match</v>
      </c>
    </row>
    <row r="625" spans="1:11" x14ac:dyDescent="0.2">
      <c r="A625" t="s">
        <v>1259</v>
      </c>
      <c r="B625" s="1">
        <v>45793</v>
      </c>
      <c r="C625" t="s">
        <v>16</v>
      </c>
      <c r="D625" t="s">
        <v>13</v>
      </c>
      <c r="E625">
        <v>99</v>
      </c>
      <c r="F625">
        <v>239.34</v>
      </c>
      <c r="G625" t="s">
        <v>1260</v>
      </c>
      <c r="H625">
        <f>INDEX(sheet2_counterparty_trades!E$2:E$1001, MATCH(A625, sheet2_counterparty_trades!G$2:G$1001, 0))</f>
        <v>99</v>
      </c>
      <c r="I625" t="str">
        <f t="shared" si="18"/>
        <v>Match</v>
      </c>
      <c r="J625">
        <f>INDEX(sheet2_counterparty_trades!F$2:F$1001, MATCH(A625, sheet2_counterparty_trades!G$2:G$1001, 0))</f>
        <v>239.34</v>
      </c>
      <c r="K625" t="str">
        <f t="shared" si="19"/>
        <v>Match</v>
      </c>
    </row>
    <row r="626" spans="1:11" x14ac:dyDescent="0.2">
      <c r="A626" t="s">
        <v>1261</v>
      </c>
      <c r="B626" s="1">
        <v>45787</v>
      </c>
      <c r="C626" t="s">
        <v>19</v>
      </c>
      <c r="D626" t="s">
        <v>13</v>
      </c>
      <c r="E626">
        <v>512</v>
      </c>
      <c r="F626">
        <v>334.83</v>
      </c>
      <c r="G626" t="s">
        <v>1262</v>
      </c>
      <c r="H626">
        <f>INDEX(sheet2_counterparty_trades!E$2:E$1001, MATCH(A626, sheet2_counterparty_trades!G$2:G$1001, 0))</f>
        <v>512</v>
      </c>
      <c r="I626" t="str">
        <f t="shared" si="18"/>
        <v>Match</v>
      </c>
      <c r="J626">
        <f>INDEX(sheet2_counterparty_trades!F$2:F$1001, MATCH(A626, sheet2_counterparty_trades!G$2:G$1001, 0))</f>
        <v>334.83</v>
      </c>
      <c r="K626" t="str">
        <f t="shared" si="19"/>
        <v>Match</v>
      </c>
    </row>
    <row r="627" spans="1:11" x14ac:dyDescent="0.2">
      <c r="A627" t="s">
        <v>1263</v>
      </c>
      <c r="B627" s="1">
        <v>45796</v>
      </c>
      <c r="C627" t="s">
        <v>8</v>
      </c>
      <c r="D627" t="s">
        <v>9</v>
      </c>
      <c r="E627">
        <v>125</v>
      </c>
      <c r="F627">
        <v>257.62</v>
      </c>
      <c r="G627" t="s">
        <v>1264</v>
      </c>
      <c r="H627">
        <f>INDEX(sheet2_counterparty_trades!E$2:E$1001, MATCH(A627, sheet2_counterparty_trades!G$2:G$1001, 0))</f>
        <v>125</v>
      </c>
      <c r="I627" t="str">
        <f t="shared" si="18"/>
        <v>Match</v>
      </c>
      <c r="J627">
        <f>INDEX(sheet2_counterparty_trades!F$2:F$1001, MATCH(A627, sheet2_counterparty_trades!G$2:G$1001, 0))</f>
        <v>257.62</v>
      </c>
      <c r="K627" t="str">
        <f t="shared" si="19"/>
        <v>Match</v>
      </c>
    </row>
    <row r="628" spans="1:11" x14ac:dyDescent="0.2">
      <c r="A628" t="s">
        <v>1265</v>
      </c>
      <c r="B628" s="1">
        <v>45790</v>
      </c>
      <c r="C628" t="s">
        <v>16</v>
      </c>
      <c r="D628" t="s">
        <v>9</v>
      </c>
      <c r="E628">
        <v>913</v>
      </c>
      <c r="F628">
        <v>223.57</v>
      </c>
      <c r="G628" t="s">
        <v>1266</v>
      </c>
      <c r="H628">
        <f>INDEX(sheet2_counterparty_trades!E$2:E$1001, MATCH(A628, sheet2_counterparty_trades!G$2:G$1001, 0))</f>
        <v>913</v>
      </c>
      <c r="I628" t="str">
        <f t="shared" si="18"/>
        <v>Match</v>
      </c>
      <c r="J628">
        <f>INDEX(sheet2_counterparty_trades!F$2:F$1001, MATCH(A628, sheet2_counterparty_trades!G$2:G$1001, 0))</f>
        <v>223.57</v>
      </c>
      <c r="K628" t="str">
        <f t="shared" si="19"/>
        <v>Match</v>
      </c>
    </row>
    <row r="629" spans="1:11" x14ac:dyDescent="0.2">
      <c r="A629" t="s">
        <v>1267</v>
      </c>
      <c r="B629" s="1">
        <v>45787</v>
      </c>
      <c r="C629" t="s">
        <v>8</v>
      </c>
      <c r="D629" t="s">
        <v>9</v>
      </c>
      <c r="E629">
        <v>183</v>
      </c>
      <c r="F629">
        <v>465.25</v>
      </c>
      <c r="G629" t="s">
        <v>1268</v>
      </c>
      <c r="H629">
        <f>INDEX(sheet2_counterparty_trades!E$2:E$1001, MATCH(A629, sheet2_counterparty_trades!G$2:G$1001, 0))</f>
        <v>183</v>
      </c>
      <c r="I629" t="str">
        <f t="shared" si="18"/>
        <v>Match</v>
      </c>
      <c r="J629">
        <f>INDEX(sheet2_counterparty_trades!F$2:F$1001, MATCH(A629, sheet2_counterparty_trades!G$2:G$1001, 0))</f>
        <v>465.25</v>
      </c>
      <c r="K629" t="str">
        <f t="shared" si="19"/>
        <v>Match</v>
      </c>
    </row>
    <row r="630" spans="1:11" x14ac:dyDescent="0.2">
      <c r="A630" t="s">
        <v>1269</v>
      </c>
      <c r="B630" s="1">
        <v>45785</v>
      </c>
      <c r="C630" t="s">
        <v>12</v>
      </c>
      <c r="D630" t="s">
        <v>13</v>
      </c>
      <c r="E630">
        <v>748</v>
      </c>
      <c r="F630">
        <v>114.49</v>
      </c>
      <c r="G630" t="s">
        <v>1270</v>
      </c>
      <c r="H630">
        <f>INDEX(sheet2_counterparty_trades!E$2:E$1001, MATCH(A630, sheet2_counterparty_trades!G$2:G$1001, 0))</f>
        <v>748</v>
      </c>
      <c r="I630" t="str">
        <f t="shared" si="18"/>
        <v>Match</v>
      </c>
      <c r="J630">
        <f>INDEX(sheet2_counterparty_trades!F$2:F$1001, MATCH(A630, sheet2_counterparty_trades!G$2:G$1001, 0))</f>
        <v>114.49</v>
      </c>
      <c r="K630" t="str">
        <f t="shared" si="19"/>
        <v>Match</v>
      </c>
    </row>
    <row r="631" spans="1:11" x14ac:dyDescent="0.2">
      <c r="A631" t="s">
        <v>1271</v>
      </c>
      <c r="B631" s="1">
        <v>45792</v>
      </c>
      <c r="C631" t="s">
        <v>16</v>
      </c>
      <c r="D631" t="s">
        <v>13</v>
      </c>
      <c r="E631">
        <v>132</v>
      </c>
      <c r="F631">
        <v>263.24</v>
      </c>
      <c r="G631" t="s">
        <v>1272</v>
      </c>
      <c r="H631">
        <f>INDEX(sheet2_counterparty_trades!E$2:E$1001, MATCH(A631, sheet2_counterparty_trades!G$2:G$1001, 0))</f>
        <v>132</v>
      </c>
      <c r="I631" t="str">
        <f t="shared" si="18"/>
        <v>Match</v>
      </c>
      <c r="J631">
        <f>INDEX(sheet2_counterparty_trades!F$2:F$1001, MATCH(A631, sheet2_counterparty_trades!G$2:G$1001, 0))</f>
        <v>263.24</v>
      </c>
      <c r="K631" t="str">
        <f t="shared" si="19"/>
        <v>Match</v>
      </c>
    </row>
    <row r="632" spans="1:11" x14ac:dyDescent="0.2">
      <c r="A632" t="s">
        <v>1273</v>
      </c>
      <c r="B632" s="1">
        <v>45794</v>
      </c>
      <c r="C632" t="s">
        <v>8</v>
      </c>
      <c r="D632" t="s">
        <v>9</v>
      </c>
      <c r="E632">
        <v>44</v>
      </c>
      <c r="F632">
        <v>414</v>
      </c>
      <c r="G632" t="s">
        <v>1274</v>
      </c>
      <c r="H632">
        <f>INDEX(sheet2_counterparty_trades!E$2:E$1001, MATCH(A632, sheet2_counterparty_trades!G$2:G$1001, 0))</f>
        <v>44</v>
      </c>
      <c r="I632" t="str">
        <f t="shared" si="18"/>
        <v>Match</v>
      </c>
      <c r="J632">
        <f>INDEX(sheet2_counterparty_trades!F$2:F$1001, MATCH(A632, sheet2_counterparty_trades!G$2:G$1001, 0))</f>
        <v>414</v>
      </c>
      <c r="K632" t="str">
        <f t="shared" si="19"/>
        <v>Match</v>
      </c>
    </row>
    <row r="633" spans="1:11" x14ac:dyDescent="0.2">
      <c r="A633" t="s">
        <v>1275</v>
      </c>
      <c r="B633" s="1">
        <v>45806</v>
      </c>
      <c r="C633" t="s">
        <v>19</v>
      </c>
      <c r="D633" t="s">
        <v>13</v>
      </c>
      <c r="E633">
        <v>972</v>
      </c>
      <c r="F633">
        <v>320.64999999999998</v>
      </c>
      <c r="G633" t="s">
        <v>1276</v>
      </c>
      <c r="H633">
        <f>INDEX(sheet2_counterparty_trades!E$2:E$1001, MATCH(A633, sheet2_counterparty_trades!G$2:G$1001, 0))</f>
        <v>972</v>
      </c>
      <c r="I633" t="str">
        <f t="shared" si="18"/>
        <v>Match</v>
      </c>
      <c r="J633">
        <f>INDEX(sheet2_counterparty_trades!F$2:F$1001, MATCH(A633, sheet2_counterparty_trades!G$2:G$1001, 0))</f>
        <v>320.64999999999998</v>
      </c>
      <c r="K633" t="str">
        <f t="shared" si="19"/>
        <v>Match</v>
      </c>
    </row>
    <row r="634" spans="1:11" x14ac:dyDescent="0.2">
      <c r="A634" t="s">
        <v>1277</v>
      </c>
      <c r="B634" s="1">
        <v>45793</v>
      </c>
      <c r="C634" t="s">
        <v>8</v>
      </c>
      <c r="D634" t="s">
        <v>13</v>
      </c>
      <c r="E634">
        <v>597</v>
      </c>
      <c r="F634">
        <v>221.89</v>
      </c>
      <c r="G634" t="s">
        <v>1278</v>
      </c>
      <c r="H634">
        <f>INDEX(sheet2_counterparty_trades!E$2:E$1001, MATCH(A634, sheet2_counterparty_trades!G$2:G$1001, 0))</f>
        <v>597</v>
      </c>
      <c r="I634" t="str">
        <f t="shared" si="18"/>
        <v>Match</v>
      </c>
      <c r="J634">
        <f>INDEX(sheet2_counterparty_trades!F$2:F$1001, MATCH(A634, sheet2_counterparty_trades!G$2:G$1001, 0))</f>
        <v>221.89</v>
      </c>
      <c r="K634" t="str">
        <f t="shared" si="19"/>
        <v>Match</v>
      </c>
    </row>
    <row r="635" spans="1:11" x14ac:dyDescent="0.2">
      <c r="A635" t="s">
        <v>1279</v>
      </c>
      <c r="B635" s="1">
        <v>45800</v>
      </c>
      <c r="C635" t="s">
        <v>8</v>
      </c>
      <c r="D635" t="s">
        <v>9</v>
      </c>
      <c r="E635">
        <v>528</v>
      </c>
      <c r="F635">
        <v>263.35000000000002</v>
      </c>
      <c r="G635" t="s">
        <v>1280</v>
      </c>
      <c r="H635">
        <f>INDEX(sheet2_counterparty_trades!E$2:E$1001, MATCH(A635, sheet2_counterparty_trades!G$2:G$1001, 0))</f>
        <v>528</v>
      </c>
      <c r="I635" t="str">
        <f t="shared" si="18"/>
        <v>Match</v>
      </c>
      <c r="J635">
        <f>INDEX(sheet2_counterparty_trades!F$2:F$1001, MATCH(A635, sheet2_counterparty_trades!G$2:G$1001, 0))</f>
        <v>263.35000000000002</v>
      </c>
      <c r="K635" t="str">
        <f t="shared" si="19"/>
        <v>Match</v>
      </c>
    </row>
    <row r="636" spans="1:11" x14ac:dyDescent="0.2">
      <c r="A636" t="s">
        <v>1281</v>
      </c>
      <c r="B636" s="1">
        <v>45778</v>
      </c>
      <c r="C636" t="s">
        <v>19</v>
      </c>
      <c r="D636" t="s">
        <v>9</v>
      </c>
      <c r="E636">
        <v>178</v>
      </c>
      <c r="F636">
        <v>168.78</v>
      </c>
      <c r="G636" t="s">
        <v>1282</v>
      </c>
      <c r="H636">
        <f>INDEX(sheet2_counterparty_trades!E$2:E$1001, MATCH(A636, sheet2_counterparty_trades!G$2:G$1001, 0))</f>
        <v>178</v>
      </c>
      <c r="I636" t="str">
        <f t="shared" si="18"/>
        <v>Match</v>
      </c>
      <c r="J636">
        <f>INDEX(sheet2_counterparty_trades!F$2:F$1001, MATCH(A636, sheet2_counterparty_trades!G$2:G$1001, 0))</f>
        <v>168.78</v>
      </c>
      <c r="K636" t="str">
        <f t="shared" si="19"/>
        <v>Match</v>
      </c>
    </row>
    <row r="637" spans="1:11" x14ac:dyDescent="0.2">
      <c r="A637" t="s">
        <v>1283</v>
      </c>
      <c r="B637" s="1">
        <v>45798</v>
      </c>
      <c r="C637" t="s">
        <v>16</v>
      </c>
      <c r="D637" t="s">
        <v>9</v>
      </c>
      <c r="E637">
        <v>754</v>
      </c>
      <c r="F637">
        <v>399.21</v>
      </c>
      <c r="G637" t="s">
        <v>1284</v>
      </c>
      <c r="H637">
        <f>INDEX(sheet2_counterparty_trades!E$2:E$1001, MATCH(A637, sheet2_counterparty_trades!G$2:G$1001, 0))</f>
        <v>764</v>
      </c>
      <c r="I637" t="str">
        <f t="shared" si="18"/>
        <v>Mismatch</v>
      </c>
      <c r="J637">
        <f>INDEX(sheet2_counterparty_trades!F$2:F$1001, MATCH(A637, sheet2_counterparty_trades!G$2:G$1001, 0))</f>
        <v>394.21</v>
      </c>
      <c r="K637" t="str">
        <f t="shared" si="19"/>
        <v>Mismatch</v>
      </c>
    </row>
    <row r="638" spans="1:11" x14ac:dyDescent="0.2">
      <c r="A638" t="s">
        <v>1285</v>
      </c>
      <c r="B638" s="1">
        <v>45789</v>
      </c>
      <c r="C638" t="s">
        <v>12</v>
      </c>
      <c r="D638" t="s">
        <v>9</v>
      </c>
      <c r="E638">
        <v>582</v>
      </c>
      <c r="F638">
        <v>488.47</v>
      </c>
      <c r="G638" t="s">
        <v>1286</v>
      </c>
      <c r="H638">
        <f>INDEX(sheet2_counterparty_trades!E$2:E$1001, MATCH(A638, sheet2_counterparty_trades!G$2:G$1001, 0))</f>
        <v>572</v>
      </c>
      <c r="I638" t="str">
        <f t="shared" si="18"/>
        <v>Mismatch</v>
      </c>
      <c r="J638">
        <f>INDEX(sheet2_counterparty_trades!F$2:F$1001, MATCH(A638, sheet2_counterparty_trades!G$2:G$1001, 0))</f>
        <v>486.47</v>
      </c>
      <c r="K638" t="str">
        <f t="shared" si="19"/>
        <v>Mismatch</v>
      </c>
    </row>
    <row r="639" spans="1:11" x14ac:dyDescent="0.2">
      <c r="A639" t="s">
        <v>1287</v>
      </c>
      <c r="B639" s="1">
        <v>45794</v>
      </c>
      <c r="C639" t="s">
        <v>8</v>
      </c>
      <c r="D639" t="s">
        <v>9</v>
      </c>
      <c r="E639">
        <v>38</v>
      </c>
      <c r="F639">
        <v>410.37</v>
      </c>
      <c r="G639" t="s">
        <v>1288</v>
      </c>
      <c r="H639">
        <f>INDEX(sheet2_counterparty_trades!E$2:E$1001, MATCH(A639, sheet2_counterparty_trades!G$2:G$1001, 0))</f>
        <v>38</v>
      </c>
      <c r="I639" t="str">
        <f t="shared" si="18"/>
        <v>Match</v>
      </c>
      <c r="J639">
        <f>INDEX(sheet2_counterparty_trades!F$2:F$1001, MATCH(A639, sheet2_counterparty_trades!G$2:G$1001, 0))</f>
        <v>410.37</v>
      </c>
      <c r="K639" t="str">
        <f t="shared" si="19"/>
        <v>Match</v>
      </c>
    </row>
    <row r="640" spans="1:11" x14ac:dyDescent="0.2">
      <c r="A640" t="s">
        <v>1289</v>
      </c>
      <c r="B640" s="1">
        <v>45797</v>
      </c>
      <c r="C640" t="s">
        <v>19</v>
      </c>
      <c r="D640" t="s">
        <v>13</v>
      </c>
      <c r="E640">
        <v>611</v>
      </c>
      <c r="F640">
        <v>129.96</v>
      </c>
      <c r="G640" t="s">
        <v>1290</v>
      </c>
      <c r="H640">
        <f>INDEX(sheet2_counterparty_trades!E$2:E$1001, MATCH(A640, sheet2_counterparty_trades!G$2:G$1001, 0))</f>
        <v>611</v>
      </c>
      <c r="I640" t="str">
        <f t="shared" si="18"/>
        <v>Match</v>
      </c>
      <c r="J640">
        <f>INDEX(sheet2_counterparty_trades!F$2:F$1001, MATCH(A640, sheet2_counterparty_trades!G$2:G$1001, 0))</f>
        <v>129.96</v>
      </c>
      <c r="K640" t="str">
        <f t="shared" si="19"/>
        <v>Match</v>
      </c>
    </row>
    <row r="641" spans="1:11" x14ac:dyDescent="0.2">
      <c r="A641" t="s">
        <v>1291</v>
      </c>
      <c r="B641" s="1">
        <v>45794</v>
      </c>
      <c r="C641" t="s">
        <v>12</v>
      </c>
      <c r="D641" t="s">
        <v>9</v>
      </c>
      <c r="E641">
        <v>330</v>
      </c>
      <c r="F641">
        <v>132.6</v>
      </c>
      <c r="G641" t="s">
        <v>1292</v>
      </c>
      <c r="H641">
        <f>INDEX(sheet2_counterparty_trades!E$2:E$1001, MATCH(A641, sheet2_counterparty_trades!G$2:G$1001, 0))</f>
        <v>330</v>
      </c>
      <c r="I641" t="str">
        <f t="shared" si="18"/>
        <v>Match</v>
      </c>
      <c r="J641">
        <f>INDEX(sheet2_counterparty_trades!F$2:F$1001, MATCH(A641, sheet2_counterparty_trades!G$2:G$1001, 0))</f>
        <v>132.6</v>
      </c>
      <c r="K641" t="str">
        <f t="shared" si="19"/>
        <v>Match</v>
      </c>
    </row>
    <row r="642" spans="1:11" x14ac:dyDescent="0.2">
      <c r="A642" t="s">
        <v>1293</v>
      </c>
      <c r="B642" s="1">
        <v>45798</v>
      </c>
      <c r="C642" t="s">
        <v>8</v>
      </c>
      <c r="D642" t="s">
        <v>13</v>
      </c>
      <c r="E642">
        <v>166</v>
      </c>
      <c r="F642">
        <v>165.36</v>
      </c>
      <c r="G642" t="s">
        <v>1294</v>
      </c>
      <c r="H642">
        <f>INDEX(sheet2_counterparty_trades!E$2:E$1001, MATCH(A642, sheet2_counterparty_trades!G$2:G$1001, 0))</f>
        <v>166</v>
      </c>
      <c r="I642" t="str">
        <f t="shared" si="18"/>
        <v>Match</v>
      </c>
      <c r="J642">
        <f>INDEX(sheet2_counterparty_trades!F$2:F$1001, MATCH(A642, sheet2_counterparty_trades!G$2:G$1001, 0))</f>
        <v>165.36</v>
      </c>
      <c r="K642" t="str">
        <f t="shared" si="19"/>
        <v>Match</v>
      </c>
    </row>
    <row r="643" spans="1:11" x14ac:dyDescent="0.2">
      <c r="A643" t="s">
        <v>1295</v>
      </c>
      <c r="B643" s="1">
        <v>45798</v>
      </c>
      <c r="C643" t="s">
        <v>12</v>
      </c>
      <c r="D643" t="s">
        <v>9</v>
      </c>
      <c r="E643">
        <v>642</v>
      </c>
      <c r="F643">
        <v>320.14999999999998</v>
      </c>
      <c r="G643" t="s">
        <v>1296</v>
      </c>
      <c r="H643">
        <f>INDEX(sheet2_counterparty_trades!E$2:E$1001, MATCH(A643, sheet2_counterparty_trades!G$2:G$1001, 0))</f>
        <v>642</v>
      </c>
      <c r="I643" t="str">
        <f t="shared" ref="I643:I706" si="20">IF(E643=H643,"Match","Mismatch")</f>
        <v>Match</v>
      </c>
      <c r="J643">
        <f>INDEX(sheet2_counterparty_trades!F$2:F$1001, MATCH(A643, sheet2_counterparty_trades!G$2:G$1001, 0))</f>
        <v>320.14999999999998</v>
      </c>
      <c r="K643" t="str">
        <f t="shared" ref="K643:K706" si="21">IF(F643=J643, "Match", "Mismatch")</f>
        <v>Match</v>
      </c>
    </row>
    <row r="644" spans="1:11" x14ac:dyDescent="0.2">
      <c r="A644" t="s">
        <v>1297</v>
      </c>
      <c r="B644" s="1">
        <v>45787</v>
      </c>
      <c r="C644" t="s">
        <v>19</v>
      </c>
      <c r="D644" t="s">
        <v>9</v>
      </c>
      <c r="E644">
        <v>951</v>
      </c>
      <c r="F644">
        <v>144.94</v>
      </c>
      <c r="G644" t="s">
        <v>1298</v>
      </c>
      <c r="H644">
        <f>INDEX(sheet2_counterparty_trades!E$2:E$1001, MATCH(A644, sheet2_counterparty_trades!G$2:G$1001, 0))</f>
        <v>951</v>
      </c>
      <c r="I644" t="str">
        <f t="shared" si="20"/>
        <v>Match</v>
      </c>
      <c r="J644">
        <f>INDEX(sheet2_counterparty_trades!F$2:F$1001, MATCH(A644, sheet2_counterparty_trades!G$2:G$1001, 0))</f>
        <v>144.94</v>
      </c>
      <c r="K644" t="str">
        <f t="shared" si="21"/>
        <v>Match</v>
      </c>
    </row>
    <row r="645" spans="1:11" x14ac:dyDescent="0.2">
      <c r="A645" t="s">
        <v>1299</v>
      </c>
      <c r="B645" s="1">
        <v>45798</v>
      </c>
      <c r="C645" t="s">
        <v>8</v>
      </c>
      <c r="D645" t="s">
        <v>9</v>
      </c>
      <c r="E645">
        <v>194</v>
      </c>
      <c r="F645">
        <v>323.77</v>
      </c>
      <c r="G645" t="s">
        <v>1300</v>
      </c>
      <c r="H645">
        <f>INDEX(sheet2_counterparty_trades!E$2:E$1001, MATCH(A645, sheet2_counterparty_trades!G$2:G$1001, 0))</f>
        <v>194</v>
      </c>
      <c r="I645" t="str">
        <f t="shared" si="20"/>
        <v>Match</v>
      </c>
      <c r="J645">
        <f>INDEX(sheet2_counterparty_trades!F$2:F$1001, MATCH(A645, sheet2_counterparty_trades!G$2:G$1001, 0))</f>
        <v>323.77</v>
      </c>
      <c r="K645" t="str">
        <f t="shared" si="21"/>
        <v>Match</v>
      </c>
    </row>
    <row r="646" spans="1:11" x14ac:dyDescent="0.2">
      <c r="A646" t="s">
        <v>1301</v>
      </c>
      <c r="B646" s="1">
        <v>45802</v>
      </c>
      <c r="C646" t="s">
        <v>8</v>
      </c>
      <c r="D646" t="s">
        <v>9</v>
      </c>
      <c r="E646">
        <v>956</v>
      </c>
      <c r="F646">
        <v>349.24</v>
      </c>
      <c r="G646" t="s">
        <v>1302</v>
      </c>
      <c r="H646">
        <f>INDEX(sheet2_counterparty_trades!E$2:E$1001, MATCH(A646, sheet2_counterparty_trades!G$2:G$1001, 0))</f>
        <v>956</v>
      </c>
      <c r="I646" t="str">
        <f t="shared" si="20"/>
        <v>Match</v>
      </c>
      <c r="J646">
        <f>INDEX(sheet2_counterparty_trades!F$2:F$1001, MATCH(A646, sheet2_counterparty_trades!G$2:G$1001, 0))</f>
        <v>349.24</v>
      </c>
      <c r="K646" t="str">
        <f t="shared" si="21"/>
        <v>Match</v>
      </c>
    </row>
    <row r="647" spans="1:11" x14ac:dyDescent="0.2">
      <c r="A647" t="s">
        <v>1303</v>
      </c>
      <c r="B647" s="1">
        <v>45793</v>
      </c>
      <c r="C647" t="s">
        <v>12</v>
      </c>
      <c r="D647" t="s">
        <v>9</v>
      </c>
      <c r="E647">
        <v>885</v>
      </c>
      <c r="F647">
        <v>200.15</v>
      </c>
      <c r="G647" t="s">
        <v>1304</v>
      </c>
      <c r="H647">
        <f>INDEX(sheet2_counterparty_trades!E$2:E$1001, MATCH(A647, sheet2_counterparty_trades!G$2:G$1001, 0))</f>
        <v>885</v>
      </c>
      <c r="I647" t="str">
        <f t="shared" si="20"/>
        <v>Match</v>
      </c>
      <c r="J647">
        <f>INDEX(sheet2_counterparty_trades!F$2:F$1001, MATCH(A647, sheet2_counterparty_trades!G$2:G$1001, 0))</f>
        <v>200.15</v>
      </c>
      <c r="K647" t="str">
        <f t="shared" si="21"/>
        <v>Match</v>
      </c>
    </row>
    <row r="648" spans="1:11" x14ac:dyDescent="0.2">
      <c r="A648" t="s">
        <v>1305</v>
      </c>
      <c r="B648" s="1">
        <v>45782</v>
      </c>
      <c r="C648" t="s">
        <v>19</v>
      </c>
      <c r="D648" t="s">
        <v>9</v>
      </c>
      <c r="E648">
        <v>634</v>
      </c>
      <c r="F648">
        <v>127.46</v>
      </c>
      <c r="G648" t="s">
        <v>1306</v>
      </c>
      <c r="H648">
        <f>INDEX(sheet2_counterparty_trades!E$2:E$1001, MATCH(A648, sheet2_counterparty_trades!G$2:G$1001, 0))</f>
        <v>634</v>
      </c>
      <c r="I648" t="str">
        <f t="shared" si="20"/>
        <v>Match</v>
      </c>
      <c r="J648">
        <f>INDEX(sheet2_counterparty_trades!F$2:F$1001, MATCH(A648, sheet2_counterparty_trades!G$2:G$1001, 0))</f>
        <v>127.46</v>
      </c>
      <c r="K648" t="str">
        <f t="shared" si="21"/>
        <v>Match</v>
      </c>
    </row>
    <row r="649" spans="1:11" x14ac:dyDescent="0.2">
      <c r="A649" t="s">
        <v>1307</v>
      </c>
      <c r="B649" s="1">
        <v>45805</v>
      </c>
      <c r="C649" t="s">
        <v>12</v>
      </c>
      <c r="D649" t="s">
        <v>9</v>
      </c>
      <c r="E649">
        <v>324</v>
      </c>
      <c r="F649">
        <v>414.21</v>
      </c>
      <c r="G649" t="s">
        <v>1308</v>
      </c>
      <c r="H649">
        <f>INDEX(sheet2_counterparty_trades!E$2:E$1001, MATCH(A649, sheet2_counterparty_trades!G$2:G$1001, 0))</f>
        <v>329</v>
      </c>
      <c r="I649" t="str">
        <f t="shared" si="20"/>
        <v>Mismatch</v>
      </c>
      <c r="J649">
        <f>INDEX(sheet2_counterparty_trades!F$2:F$1001, MATCH(A649, sheet2_counterparty_trades!G$2:G$1001, 0))</f>
        <v>416.21</v>
      </c>
      <c r="K649" t="str">
        <f t="shared" si="21"/>
        <v>Mismatch</v>
      </c>
    </row>
    <row r="650" spans="1:11" x14ac:dyDescent="0.2">
      <c r="A650" t="s">
        <v>1309</v>
      </c>
      <c r="B650" s="1">
        <v>45782</v>
      </c>
      <c r="C650" t="s">
        <v>19</v>
      </c>
      <c r="D650" t="s">
        <v>9</v>
      </c>
      <c r="E650">
        <v>750</v>
      </c>
      <c r="F650">
        <v>142.75</v>
      </c>
      <c r="G650" t="s">
        <v>1310</v>
      </c>
      <c r="H650">
        <f>INDEX(sheet2_counterparty_trades!E$2:E$1001, MATCH(A650, sheet2_counterparty_trades!G$2:G$1001, 0))</f>
        <v>740</v>
      </c>
      <c r="I650" t="str">
        <f t="shared" si="20"/>
        <v>Mismatch</v>
      </c>
      <c r="J650">
        <f>INDEX(sheet2_counterparty_trades!F$2:F$1001, MATCH(A650, sheet2_counterparty_trades!G$2:G$1001, 0))</f>
        <v>137.75</v>
      </c>
      <c r="K650" t="str">
        <f t="shared" si="21"/>
        <v>Mismatch</v>
      </c>
    </row>
    <row r="651" spans="1:11" x14ac:dyDescent="0.2">
      <c r="A651" t="s">
        <v>1311</v>
      </c>
      <c r="B651" s="1">
        <v>45788</v>
      </c>
      <c r="C651" t="s">
        <v>8</v>
      </c>
      <c r="D651" t="s">
        <v>13</v>
      </c>
      <c r="E651">
        <v>497</v>
      </c>
      <c r="F651">
        <v>180.58</v>
      </c>
      <c r="G651" t="s">
        <v>1312</v>
      </c>
      <c r="H651">
        <f>INDEX(sheet2_counterparty_trades!E$2:E$1001, MATCH(A651, sheet2_counterparty_trades!G$2:G$1001, 0))</f>
        <v>497</v>
      </c>
      <c r="I651" t="str">
        <f t="shared" si="20"/>
        <v>Match</v>
      </c>
      <c r="J651">
        <f>INDEX(sheet2_counterparty_trades!F$2:F$1001, MATCH(A651, sheet2_counterparty_trades!G$2:G$1001, 0))</f>
        <v>180.58</v>
      </c>
      <c r="K651" t="str">
        <f t="shared" si="21"/>
        <v>Match</v>
      </c>
    </row>
    <row r="652" spans="1:11" x14ac:dyDescent="0.2">
      <c r="A652" t="s">
        <v>1313</v>
      </c>
      <c r="B652" s="1">
        <v>45784</v>
      </c>
      <c r="C652" t="s">
        <v>19</v>
      </c>
      <c r="D652" t="s">
        <v>13</v>
      </c>
      <c r="E652">
        <v>949</v>
      </c>
      <c r="F652">
        <v>483.97</v>
      </c>
      <c r="G652" t="s">
        <v>1314</v>
      </c>
      <c r="H652">
        <f>INDEX(sheet2_counterparty_trades!E$2:E$1001, MATCH(A652, sheet2_counterparty_trades!G$2:G$1001, 0))</f>
        <v>949</v>
      </c>
      <c r="I652" t="str">
        <f t="shared" si="20"/>
        <v>Match</v>
      </c>
      <c r="J652">
        <f>INDEX(sheet2_counterparty_trades!F$2:F$1001, MATCH(A652, sheet2_counterparty_trades!G$2:G$1001, 0))</f>
        <v>483.97</v>
      </c>
      <c r="K652" t="str">
        <f t="shared" si="21"/>
        <v>Match</v>
      </c>
    </row>
    <row r="653" spans="1:11" x14ac:dyDescent="0.2">
      <c r="A653" t="s">
        <v>1315</v>
      </c>
      <c r="B653" s="1">
        <v>45791</v>
      </c>
      <c r="C653" t="s">
        <v>12</v>
      </c>
      <c r="D653" t="s">
        <v>13</v>
      </c>
      <c r="E653">
        <v>845</v>
      </c>
      <c r="F653">
        <v>245.39</v>
      </c>
      <c r="G653" t="s">
        <v>1316</v>
      </c>
      <c r="H653">
        <f>INDEX(sheet2_counterparty_trades!E$2:E$1001, MATCH(A653, sheet2_counterparty_trades!G$2:G$1001, 0))</f>
        <v>845</v>
      </c>
      <c r="I653" t="str">
        <f t="shared" si="20"/>
        <v>Match</v>
      </c>
      <c r="J653">
        <f>INDEX(sheet2_counterparty_trades!F$2:F$1001, MATCH(A653, sheet2_counterparty_trades!G$2:G$1001, 0))</f>
        <v>245.39</v>
      </c>
      <c r="K653" t="str">
        <f t="shared" si="21"/>
        <v>Match</v>
      </c>
    </row>
    <row r="654" spans="1:11" x14ac:dyDescent="0.2">
      <c r="A654" t="s">
        <v>1317</v>
      </c>
      <c r="B654" s="1">
        <v>45807</v>
      </c>
      <c r="C654" t="s">
        <v>8</v>
      </c>
      <c r="D654" t="s">
        <v>13</v>
      </c>
      <c r="E654">
        <v>198</v>
      </c>
      <c r="F654">
        <v>231.52</v>
      </c>
      <c r="G654" t="s">
        <v>1318</v>
      </c>
      <c r="H654">
        <f>INDEX(sheet2_counterparty_trades!E$2:E$1001, MATCH(A654, sheet2_counterparty_trades!G$2:G$1001, 0))</f>
        <v>198</v>
      </c>
      <c r="I654" t="str">
        <f t="shared" si="20"/>
        <v>Match</v>
      </c>
      <c r="J654">
        <f>INDEX(sheet2_counterparty_trades!F$2:F$1001, MATCH(A654, sheet2_counterparty_trades!G$2:G$1001, 0))</f>
        <v>231.52</v>
      </c>
      <c r="K654" t="str">
        <f t="shared" si="21"/>
        <v>Match</v>
      </c>
    </row>
    <row r="655" spans="1:11" x14ac:dyDescent="0.2">
      <c r="A655" t="s">
        <v>1319</v>
      </c>
      <c r="B655" s="1">
        <v>45787</v>
      </c>
      <c r="C655" t="s">
        <v>12</v>
      </c>
      <c r="D655" t="s">
        <v>13</v>
      </c>
      <c r="E655">
        <v>500</v>
      </c>
      <c r="F655">
        <v>138.55000000000001</v>
      </c>
      <c r="G655" t="s">
        <v>1320</v>
      </c>
      <c r="H655">
        <f>INDEX(sheet2_counterparty_trades!E$2:E$1001, MATCH(A655, sheet2_counterparty_trades!G$2:G$1001, 0))</f>
        <v>500</v>
      </c>
      <c r="I655" t="str">
        <f t="shared" si="20"/>
        <v>Match</v>
      </c>
      <c r="J655">
        <f>INDEX(sheet2_counterparty_trades!F$2:F$1001, MATCH(A655, sheet2_counterparty_trades!G$2:G$1001, 0))</f>
        <v>138.55000000000001</v>
      </c>
      <c r="K655" t="str">
        <f t="shared" si="21"/>
        <v>Match</v>
      </c>
    </row>
    <row r="656" spans="1:11" x14ac:dyDescent="0.2">
      <c r="A656" t="s">
        <v>1321</v>
      </c>
      <c r="B656" s="1">
        <v>45798</v>
      </c>
      <c r="C656" t="s">
        <v>8</v>
      </c>
      <c r="D656" t="s">
        <v>9</v>
      </c>
      <c r="E656">
        <v>959</v>
      </c>
      <c r="F656">
        <v>467.06</v>
      </c>
      <c r="G656" t="s">
        <v>1322</v>
      </c>
      <c r="H656">
        <f>INDEX(sheet2_counterparty_trades!E$2:E$1001, MATCH(A656, sheet2_counterparty_trades!G$2:G$1001, 0))</f>
        <v>959</v>
      </c>
      <c r="I656" t="str">
        <f t="shared" si="20"/>
        <v>Match</v>
      </c>
      <c r="J656">
        <f>INDEX(sheet2_counterparty_trades!F$2:F$1001, MATCH(A656, sheet2_counterparty_trades!G$2:G$1001, 0))</f>
        <v>467.06</v>
      </c>
      <c r="K656" t="str">
        <f t="shared" si="21"/>
        <v>Match</v>
      </c>
    </row>
    <row r="657" spans="1:11" x14ac:dyDescent="0.2">
      <c r="A657" t="s">
        <v>1323</v>
      </c>
      <c r="B657" s="1">
        <v>45796</v>
      </c>
      <c r="C657" t="s">
        <v>16</v>
      </c>
      <c r="D657" t="s">
        <v>13</v>
      </c>
      <c r="E657">
        <v>161</v>
      </c>
      <c r="F657">
        <v>201.55</v>
      </c>
      <c r="G657" t="s">
        <v>1324</v>
      </c>
      <c r="H657">
        <f>INDEX(sheet2_counterparty_trades!E$2:E$1001, MATCH(A657, sheet2_counterparty_trades!G$2:G$1001, 0))</f>
        <v>161</v>
      </c>
      <c r="I657" t="str">
        <f t="shared" si="20"/>
        <v>Match</v>
      </c>
      <c r="J657">
        <f>INDEX(sheet2_counterparty_trades!F$2:F$1001, MATCH(A657, sheet2_counterparty_trades!G$2:G$1001, 0))</f>
        <v>201.55</v>
      </c>
      <c r="K657" t="str">
        <f t="shared" si="21"/>
        <v>Match</v>
      </c>
    </row>
    <row r="658" spans="1:11" x14ac:dyDescent="0.2">
      <c r="A658" t="s">
        <v>1325</v>
      </c>
      <c r="B658" s="1">
        <v>45778</v>
      </c>
      <c r="C658" t="s">
        <v>8</v>
      </c>
      <c r="D658" t="s">
        <v>13</v>
      </c>
      <c r="E658">
        <v>647</v>
      </c>
      <c r="F658">
        <v>126.15</v>
      </c>
      <c r="G658" t="s">
        <v>1326</v>
      </c>
      <c r="H658">
        <f>INDEX(sheet2_counterparty_trades!E$2:E$1001, MATCH(A658, sheet2_counterparty_trades!G$2:G$1001, 0))</f>
        <v>647</v>
      </c>
      <c r="I658" t="str">
        <f t="shared" si="20"/>
        <v>Match</v>
      </c>
      <c r="J658">
        <f>INDEX(sheet2_counterparty_trades!F$2:F$1001, MATCH(A658, sheet2_counterparty_trades!G$2:G$1001, 0))</f>
        <v>126.15</v>
      </c>
      <c r="K658" t="str">
        <f t="shared" si="21"/>
        <v>Match</v>
      </c>
    </row>
    <row r="659" spans="1:11" x14ac:dyDescent="0.2">
      <c r="A659" t="s">
        <v>1327</v>
      </c>
      <c r="B659" s="1">
        <v>45799</v>
      </c>
      <c r="C659" t="s">
        <v>19</v>
      </c>
      <c r="D659" t="s">
        <v>9</v>
      </c>
      <c r="E659">
        <v>241</v>
      </c>
      <c r="F659">
        <v>204.7</v>
      </c>
      <c r="G659" t="s">
        <v>1328</v>
      </c>
      <c r="H659">
        <f>INDEX(sheet2_counterparty_trades!E$2:E$1001, MATCH(A659, sheet2_counterparty_trades!G$2:G$1001, 0))</f>
        <v>241</v>
      </c>
      <c r="I659" t="str">
        <f t="shared" si="20"/>
        <v>Match</v>
      </c>
      <c r="J659">
        <f>INDEX(sheet2_counterparty_trades!F$2:F$1001, MATCH(A659, sheet2_counterparty_trades!G$2:G$1001, 0))</f>
        <v>204.7</v>
      </c>
      <c r="K659" t="str">
        <f t="shared" si="21"/>
        <v>Match</v>
      </c>
    </row>
    <row r="660" spans="1:11" x14ac:dyDescent="0.2">
      <c r="A660" t="s">
        <v>1329</v>
      </c>
      <c r="B660" s="1">
        <v>45780</v>
      </c>
      <c r="C660" t="s">
        <v>8</v>
      </c>
      <c r="D660" t="s">
        <v>9</v>
      </c>
      <c r="E660">
        <v>851</v>
      </c>
      <c r="F660">
        <v>428.88</v>
      </c>
      <c r="G660" t="s">
        <v>1330</v>
      </c>
      <c r="H660">
        <f>INDEX(sheet2_counterparty_trades!E$2:E$1001, MATCH(A660, sheet2_counterparty_trades!G$2:G$1001, 0))</f>
        <v>851</v>
      </c>
      <c r="I660" t="str">
        <f t="shared" si="20"/>
        <v>Match</v>
      </c>
      <c r="J660">
        <f>INDEX(sheet2_counterparty_trades!F$2:F$1001, MATCH(A660, sheet2_counterparty_trades!G$2:G$1001, 0))</f>
        <v>428.88</v>
      </c>
      <c r="K660" t="str">
        <f t="shared" si="21"/>
        <v>Match</v>
      </c>
    </row>
    <row r="661" spans="1:11" x14ac:dyDescent="0.2">
      <c r="A661" t="s">
        <v>1331</v>
      </c>
      <c r="B661" s="1">
        <v>45780</v>
      </c>
      <c r="C661" t="s">
        <v>16</v>
      </c>
      <c r="D661" t="s">
        <v>13</v>
      </c>
      <c r="E661">
        <v>55</v>
      </c>
      <c r="F661">
        <v>453.12</v>
      </c>
      <c r="G661" t="s">
        <v>1332</v>
      </c>
      <c r="H661">
        <f>INDEX(sheet2_counterparty_trades!E$2:E$1001, MATCH(A661, sheet2_counterparty_trades!G$2:G$1001, 0))</f>
        <v>55</v>
      </c>
      <c r="I661" t="str">
        <f t="shared" si="20"/>
        <v>Match</v>
      </c>
      <c r="J661">
        <f>INDEX(sheet2_counterparty_trades!F$2:F$1001, MATCH(A661, sheet2_counterparty_trades!G$2:G$1001, 0))</f>
        <v>453.12</v>
      </c>
      <c r="K661" t="str">
        <f t="shared" si="21"/>
        <v>Match</v>
      </c>
    </row>
    <row r="662" spans="1:11" x14ac:dyDescent="0.2">
      <c r="A662" t="s">
        <v>1333</v>
      </c>
      <c r="B662" s="1">
        <v>45806</v>
      </c>
      <c r="C662" t="s">
        <v>8</v>
      </c>
      <c r="D662" t="s">
        <v>9</v>
      </c>
      <c r="E662">
        <v>127</v>
      </c>
      <c r="F662">
        <v>299.2</v>
      </c>
      <c r="G662" t="s">
        <v>1334</v>
      </c>
      <c r="H662">
        <f>INDEX(sheet2_counterparty_trades!E$2:E$1001, MATCH(A662, sheet2_counterparty_trades!G$2:G$1001, 0))</f>
        <v>127</v>
      </c>
      <c r="I662" t="str">
        <f t="shared" si="20"/>
        <v>Match</v>
      </c>
      <c r="J662">
        <f>INDEX(sheet2_counterparty_trades!F$2:F$1001, MATCH(A662, sheet2_counterparty_trades!G$2:G$1001, 0))</f>
        <v>299.2</v>
      </c>
      <c r="K662" t="str">
        <f t="shared" si="21"/>
        <v>Match</v>
      </c>
    </row>
    <row r="663" spans="1:11" x14ac:dyDescent="0.2">
      <c r="A663" t="s">
        <v>1335</v>
      </c>
      <c r="B663" s="1">
        <v>45787</v>
      </c>
      <c r="C663" t="s">
        <v>16</v>
      </c>
      <c r="D663" t="s">
        <v>13</v>
      </c>
      <c r="E663">
        <v>739</v>
      </c>
      <c r="F663">
        <v>151.41</v>
      </c>
      <c r="G663" t="s">
        <v>1336</v>
      </c>
      <c r="H663">
        <f>INDEX(sheet2_counterparty_trades!E$2:E$1001, MATCH(A663, sheet2_counterparty_trades!G$2:G$1001, 0))</f>
        <v>744</v>
      </c>
      <c r="I663" t="str">
        <f t="shared" si="20"/>
        <v>Mismatch</v>
      </c>
      <c r="J663">
        <f>INDEX(sheet2_counterparty_trades!F$2:F$1001, MATCH(A663, sheet2_counterparty_trades!G$2:G$1001, 0))</f>
        <v>156.41</v>
      </c>
      <c r="K663" t="str">
        <f t="shared" si="21"/>
        <v>Mismatch</v>
      </c>
    </row>
    <row r="664" spans="1:11" x14ac:dyDescent="0.2">
      <c r="A664" t="s">
        <v>1337</v>
      </c>
      <c r="B664" s="1">
        <v>45806</v>
      </c>
      <c r="C664" t="s">
        <v>8</v>
      </c>
      <c r="D664" t="s">
        <v>9</v>
      </c>
      <c r="E664">
        <v>499</v>
      </c>
      <c r="F664">
        <v>154.09</v>
      </c>
      <c r="G664" t="s">
        <v>1338</v>
      </c>
      <c r="H664">
        <f>INDEX(sheet2_counterparty_trades!E$2:E$1001, MATCH(A664, sheet2_counterparty_trades!G$2:G$1001, 0))</f>
        <v>499</v>
      </c>
      <c r="I664" t="str">
        <f t="shared" si="20"/>
        <v>Match</v>
      </c>
      <c r="J664">
        <f>INDEX(sheet2_counterparty_trades!F$2:F$1001, MATCH(A664, sheet2_counterparty_trades!G$2:G$1001, 0))</f>
        <v>154.09</v>
      </c>
      <c r="K664" t="str">
        <f t="shared" si="21"/>
        <v>Match</v>
      </c>
    </row>
    <row r="665" spans="1:11" x14ac:dyDescent="0.2">
      <c r="A665" t="s">
        <v>1339</v>
      </c>
      <c r="B665" s="1">
        <v>45792</v>
      </c>
      <c r="C665" t="s">
        <v>12</v>
      </c>
      <c r="D665" t="s">
        <v>9</v>
      </c>
      <c r="E665">
        <v>193</v>
      </c>
      <c r="F665">
        <v>232.24</v>
      </c>
      <c r="G665" t="s">
        <v>1340</v>
      </c>
      <c r="H665">
        <f>INDEX(sheet2_counterparty_trades!E$2:E$1001, MATCH(A665, sheet2_counterparty_trades!G$2:G$1001, 0))</f>
        <v>193</v>
      </c>
      <c r="I665" t="str">
        <f t="shared" si="20"/>
        <v>Match</v>
      </c>
      <c r="J665">
        <f>INDEX(sheet2_counterparty_trades!F$2:F$1001, MATCH(A665, sheet2_counterparty_trades!G$2:G$1001, 0))</f>
        <v>232.24</v>
      </c>
      <c r="K665" t="str">
        <f t="shared" si="21"/>
        <v>Match</v>
      </c>
    </row>
    <row r="666" spans="1:11" x14ac:dyDescent="0.2">
      <c r="A666" t="s">
        <v>1341</v>
      </c>
      <c r="B666" s="1">
        <v>45787</v>
      </c>
      <c r="C666" t="s">
        <v>16</v>
      </c>
      <c r="D666" t="s">
        <v>9</v>
      </c>
      <c r="E666">
        <v>901</v>
      </c>
      <c r="F666">
        <v>190.12</v>
      </c>
      <c r="G666" t="s">
        <v>1342</v>
      </c>
      <c r="H666">
        <f>INDEX(sheet2_counterparty_trades!E$2:E$1001, MATCH(A666, sheet2_counterparty_trades!G$2:G$1001, 0))</f>
        <v>901</v>
      </c>
      <c r="I666" t="str">
        <f t="shared" si="20"/>
        <v>Match</v>
      </c>
      <c r="J666">
        <f>INDEX(sheet2_counterparty_trades!F$2:F$1001, MATCH(A666, sheet2_counterparty_trades!G$2:G$1001, 0))</f>
        <v>190.12</v>
      </c>
      <c r="K666" t="str">
        <f t="shared" si="21"/>
        <v>Match</v>
      </c>
    </row>
    <row r="667" spans="1:11" x14ac:dyDescent="0.2">
      <c r="A667" t="s">
        <v>1343</v>
      </c>
      <c r="B667" s="1">
        <v>45807</v>
      </c>
      <c r="C667" t="s">
        <v>16</v>
      </c>
      <c r="D667" t="s">
        <v>13</v>
      </c>
      <c r="E667">
        <v>244</v>
      </c>
      <c r="F667">
        <v>340.15</v>
      </c>
      <c r="G667" t="s">
        <v>1344</v>
      </c>
      <c r="H667">
        <f>INDEX(sheet2_counterparty_trades!E$2:E$1001, MATCH(A667, sheet2_counterparty_trades!G$2:G$1001, 0))</f>
        <v>244</v>
      </c>
      <c r="I667" t="str">
        <f t="shared" si="20"/>
        <v>Match</v>
      </c>
      <c r="J667">
        <f>INDEX(sheet2_counterparty_trades!F$2:F$1001, MATCH(A667, sheet2_counterparty_trades!G$2:G$1001, 0))</f>
        <v>340.15</v>
      </c>
      <c r="K667" t="str">
        <f t="shared" si="21"/>
        <v>Match</v>
      </c>
    </row>
    <row r="668" spans="1:11" x14ac:dyDescent="0.2">
      <c r="A668" t="s">
        <v>1345</v>
      </c>
      <c r="B668" s="1">
        <v>45806</v>
      </c>
      <c r="C668" t="s">
        <v>8</v>
      </c>
      <c r="D668" t="s">
        <v>13</v>
      </c>
      <c r="E668">
        <v>363</v>
      </c>
      <c r="F668">
        <v>337.86</v>
      </c>
      <c r="G668" t="s">
        <v>1346</v>
      </c>
      <c r="H668">
        <f>INDEX(sheet2_counterparty_trades!E$2:E$1001, MATCH(A668, sheet2_counterparty_trades!G$2:G$1001, 0))</f>
        <v>363</v>
      </c>
      <c r="I668" t="str">
        <f t="shared" si="20"/>
        <v>Match</v>
      </c>
      <c r="J668">
        <f>INDEX(sheet2_counterparty_trades!F$2:F$1001, MATCH(A668, sheet2_counterparty_trades!G$2:G$1001, 0))</f>
        <v>337.86</v>
      </c>
      <c r="K668" t="str">
        <f t="shared" si="21"/>
        <v>Match</v>
      </c>
    </row>
    <row r="669" spans="1:11" x14ac:dyDescent="0.2">
      <c r="A669" t="s">
        <v>1347</v>
      </c>
      <c r="B669" s="1">
        <v>45778</v>
      </c>
      <c r="C669" t="s">
        <v>12</v>
      </c>
      <c r="D669" t="s">
        <v>13</v>
      </c>
      <c r="E669">
        <v>396</v>
      </c>
      <c r="F669">
        <v>143.63</v>
      </c>
      <c r="G669" t="s">
        <v>1348</v>
      </c>
      <c r="H669">
        <f>INDEX(sheet2_counterparty_trades!E$2:E$1001, MATCH(A669, sheet2_counterparty_trades!G$2:G$1001, 0))</f>
        <v>396</v>
      </c>
      <c r="I669" t="str">
        <f t="shared" si="20"/>
        <v>Match</v>
      </c>
      <c r="J669">
        <f>INDEX(sheet2_counterparty_trades!F$2:F$1001, MATCH(A669, sheet2_counterparty_trades!G$2:G$1001, 0))</f>
        <v>143.63</v>
      </c>
      <c r="K669" t="str">
        <f t="shared" si="21"/>
        <v>Match</v>
      </c>
    </row>
    <row r="670" spans="1:11" x14ac:dyDescent="0.2">
      <c r="A670" t="s">
        <v>1349</v>
      </c>
      <c r="B670" s="1">
        <v>45782</v>
      </c>
      <c r="C670" t="s">
        <v>8</v>
      </c>
      <c r="D670" t="s">
        <v>13</v>
      </c>
      <c r="E670">
        <v>999</v>
      </c>
      <c r="F670">
        <v>384.54</v>
      </c>
      <c r="G670" t="s">
        <v>1350</v>
      </c>
      <c r="H670">
        <f>INDEX(sheet2_counterparty_trades!E$2:E$1001, MATCH(A670, sheet2_counterparty_trades!G$2:G$1001, 0))</f>
        <v>989</v>
      </c>
      <c r="I670" t="str">
        <f t="shared" si="20"/>
        <v>Mismatch</v>
      </c>
      <c r="J670">
        <f>INDEX(sheet2_counterparty_trades!F$2:F$1001, MATCH(A670, sheet2_counterparty_trades!G$2:G$1001, 0))</f>
        <v>386.54</v>
      </c>
      <c r="K670" t="str">
        <f t="shared" si="21"/>
        <v>Mismatch</v>
      </c>
    </row>
    <row r="671" spans="1:11" x14ac:dyDescent="0.2">
      <c r="A671" t="s">
        <v>1351</v>
      </c>
      <c r="B671" s="1">
        <v>45792</v>
      </c>
      <c r="C671" t="s">
        <v>8</v>
      </c>
      <c r="D671" t="s">
        <v>13</v>
      </c>
      <c r="E671">
        <v>799</v>
      </c>
      <c r="F671">
        <v>345.95</v>
      </c>
      <c r="G671" t="s">
        <v>1352</v>
      </c>
      <c r="H671">
        <f>INDEX(sheet2_counterparty_trades!E$2:E$1001, MATCH(A671, sheet2_counterparty_trades!G$2:G$1001, 0))</f>
        <v>799</v>
      </c>
      <c r="I671" t="str">
        <f t="shared" si="20"/>
        <v>Match</v>
      </c>
      <c r="J671">
        <f>INDEX(sheet2_counterparty_trades!F$2:F$1001, MATCH(A671, sheet2_counterparty_trades!G$2:G$1001, 0))</f>
        <v>345.95</v>
      </c>
      <c r="K671" t="str">
        <f t="shared" si="21"/>
        <v>Match</v>
      </c>
    </row>
    <row r="672" spans="1:11" x14ac:dyDescent="0.2">
      <c r="A672" t="s">
        <v>1353</v>
      </c>
      <c r="B672" s="1">
        <v>45783</v>
      </c>
      <c r="C672" t="s">
        <v>12</v>
      </c>
      <c r="D672" t="s">
        <v>9</v>
      </c>
      <c r="E672">
        <v>155</v>
      </c>
      <c r="F672">
        <v>357.36</v>
      </c>
      <c r="G672" t="s">
        <v>1354</v>
      </c>
      <c r="H672">
        <f>INDEX(sheet2_counterparty_trades!E$2:E$1001, MATCH(A672, sheet2_counterparty_trades!G$2:G$1001, 0))</f>
        <v>155</v>
      </c>
      <c r="I672" t="str">
        <f t="shared" si="20"/>
        <v>Match</v>
      </c>
      <c r="J672">
        <f>INDEX(sheet2_counterparty_trades!F$2:F$1001, MATCH(A672, sheet2_counterparty_trades!G$2:G$1001, 0))</f>
        <v>357.36</v>
      </c>
      <c r="K672" t="str">
        <f t="shared" si="21"/>
        <v>Match</v>
      </c>
    </row>
    <row r="673" spans="1:11" x14ac:dyDescent="0.2">
      <c r="A673" t="s">
        <v>1355</v>
      </c>
      <c r="B673" s="1">
        <v>45800</v>
      </c>
      <c r="C673" t="s">
        <v>12</v>
      </c>
      <c r="D673" t="s">
        <v>9</v>
      </c>
      <c r="E673">
        <v>101</v>
      </c>
      <c r="F673">
        <v>451.79</v>
      </c>
      <c r="G673" t="s">
        <v>1356</v>
      </c>
      <c r="H673">
        <f>INDEX(sheet2_counterparty_trades!E$2:E$1001, MATCH(A673, sheet2_counterparty_trades!G$2:G$1001, 0))</f>
        <v>91</v>
      </c>
      <c r="I673" t="str">
        <f t="shared" si="20"/>
        <v>Mismatch</v>
      </c>
      <c r="J673">
        <f>INDEX(sheet2_counterparty_trades!F$2:F$1001, MATCH(A673, sheet2_counterparty_trades!G$2:G$1001, 0))</f>
        <v>446.79</v>
      </c>
      <c r="K673" t="str">
        <f t="shared" si="21"/>
        <v>Mismatch</v>
      </c>
    </row>
    <row r="674" spans="1:11" x14ac:dyDescent="0.2">
      <c r="A674" t="s">
        <v>1357</v>
      </c>
      <c r="B674" s="1">
        <v>45807</v>
      </c>
      <c r="C674" t="s">
        <v>8</v>
      </c>
      <c r="D674" t="s">
        <v>9</v>
      </c>
      <c r="E674">
        <v>743</v>
      </c>
      <c r="F674">
        <v>249.55</v>
      </c>
      <c r="G674" t="s">
        <v>1358</v>
      </c>
      <c r="H674">
        <f>INDEX(sheet2_counterparty_trades!E$2:E$1001, MATCH(A674, sheet2_counterparty_trades!G$2:G$1001, 0))</f>
        <v>743</v>
      </c>
      <c r="I674" t="str">
        <f t="shared" si="20"/>
        <v>Match</v>
      </c>
      <c r="J674">
        <f>INDEX(sheet2_counterparty_trades!F$2:F$1001, MATCH(A674, sheet2_counterparty_trades!G$2:G$1001, 0))</f>
        <v>249.55</v>
      </c>
      <c r="K674" t="str">
        <f t="shared" si="21"/>
        <v>Match</v>
      </c>
    </row>
    <row r="675" spans="1:11" x14ac:dyDescent="0.2">
      <c r="A675" t="s">
        <v>1359</v>
      </c>
      <c r="B675" s="1">
        <v>45800</v>
      </c>
      <c r="C675" t="s">
        <v>16</v>
      </c>
      <c r="D675" t="s">
        <v>9</v>
      </c>
      <c r="E675">
        <v>324</v>
      </c>
      <c r="F675">
        <v>492.67</v>
      </c>
      <c r="G675" t="s">
        <v>1360</v>
      </c>
      <c r="H675">
        <f>INDEX(sheet2_counterparty_trades!E$2:E$1001, MATCH(A675, sheet2_counterparty_trades!G$2:G$1001, 0))</f>
        <v>324</v>
      </c>
      <c r="I675" t="str">
        <f t="shared" si="20"/>
        <v>Match</v>
      </c>
      <c r="J675">
        <f>INDEX(sheet2_counterparty_trades!F$2:F$1001, MATCH(A675, sheet2_counterparty_trades!G$2:G$1001, 0))</f>
        <v>492.67</v>
      </c>
      <c r="K675" t="str">
        <f t="shared" si="21"/>
        <v>Match</v>
      </c>
    </row>
    <row r="676" spans="1:11" x14ac:dyDescent="0.2">
      <c r="A676" t="s">
        <v>1361</v>
      </c>
      <c r="B676" s="1">
        <v>45790</v>
      </c>
      <c r="C676" t="s">
        <v>16</v>
      </c>
      <c r="D676" t="s">
        <v>9</v>
      </c>
      <c r="E676">
        <v>943</v>
      </c>
      <c r="F676">
        <v>212.8</v>
      </c>
      <c r="G676" t="s">
        <v>1362</v>
      </c>
      <c r="H676">
        <f>INDEX(sheet2_counterparty_trades!E$2:E$1001, MATCH(A676, sheet2_counterparty_trades!G$2:G$1001, 0))</f>
        <v>943</v>
      </c>
      <c r="I676" t="str">
        <f t="shared" si="20"/>
        <v>Match</v>
      </c>
      <c r="J676">
        <f>INDEX(sheet2_counterparty_trades!F$2:F$1001, MATCH(A676, sheet2_counterparty_trades!G$2:G$1001, 0))</f>
        <v>212.8</v>
      </c>
      <c r="K676" t="str">
        <f t="shared" si="21"/>
        <v>Match</v>
      </c>
    </row>
    <row r="677" spans="1:11" x14ac:dyDescent="0.2">
      <c r="A677" t="s">
        <v>1363</v>
      </c>
      <c r="B677" s="1">
        <v>45791</v>
      </c>
      <c r="C677" t="s">
        <v>8</v>
      </c>
      <c r="D677" t="s">
        <v>13</v>
      </c>
      <c r="E677">
        <v>255</v>
      </c>
      <c r="F677">
        <v>264.72000000000003</v>
      </c>
      <c r="G677" t="s">
        <v>1364</v>
      </c>
      <c r="H677">
        <f>INDEX(sheet2_counterparty_trades!E$2:E$1001, MATCH(A677, sheet2_counterparty_trades!G$2:G$1001, 0))</f>
        <v>255</v>
      </c>
      <c r="I677" t="str">
        <f t="shared" si="20"/>
        <v>Match</v>
      </c>
      <c r="J677">
        <f>INDEX(sheet2_counterparty_trades!F$2:F$1001, MATCH(A677, sheet2_counterparty_trades!G$2:G$1001, 0))</f>
        <v>264.72000000000003</v>
      </c>
      <c r="K677" t="str">
        <f t="shared" si="21"/>
        <v>Match</v>
      </c>
    </row>
    <row r="678" spans="1:11" x14ac:dyDescent="0.2">
      <c r="A678" t="s">
        <v>1365</v>
      </c>
      <c r="B678" s="1">
        <v>45795</v>
      </c>
      <c r="C678" t="s">
        <v>16</v>
      </c>
      <c r="D678" t="s">
        <v>13</v>
      </c>
      <c r="E678">
        <v>597</v>
      </c>
      <c r="F678">
        <v>457.53</v>
      </c>
      <c r="G678" t="s">
        <v>1366</v>
      </c>
      <c r="H678">
        <f>INDEX(sheet2_counterparty_trades!E$2:E$1001, MATCH(A678, sheet2_counterparty_trades!G$2:G$1001, 0))</f>
        <v>597</v>
      </c>
      <c r="I678" t="str">
        <f t="shared" si="20"/>
        <v>Match</v>
      </c>
      <c r="J678">
        <f>INDEX(sheet2_counterparty_trades!F$2:F$1001, MATCH(A678, sheet2_counterparty_trades!G$2:G$1001, 0))</f>
        <v>457.53</v>
      </c>
      <c r="K678" t="str">
        <f t="shared" si="21"/>
        <v>Match</v>
      </c>
    </row>
    <row r="679" spans="1:11" x14ac:dyDescent="0.2">
      <c r="A679" t="s">
        <v>1367</v>
      </c>
      <c r="B679" s="1">
        <v>45803</v>
      </c>
      <c r="C679" t="s">
        <v>8</v>
      </c>
      <c r="D679" t="s">
        <v>9</v>
      </c>
      <c r="E679">
        <v>85</v>
      </c>
      <c r="F679">
        <v>344.61</v>
      </c>
      <c r="G679" t="s">
        <v>1368</v>
      </c>
      <c r="H679">
        <f>INDEX(sheet2_counterparty_trades!E$2:E$1001, MATCH(A679, sheet2_counterparty_trades!G$2:G$1001, 0))</f>
        <v>85</v>
      </c>
      <c r="I679" t="str">
        <f t="shared" si="20"/>
        <v>Match</v>
      </c>
      <c r="J679">
        <f>INDEX(sheet2_counterparty_trades!F$2:F$1001, MATCH(A679, sheet2_counterparty_trades!G$2:G$1001, 0))</f>
        <v>344.61</v>
      </c>
      <c r="K679" t="str">
        <f t="shared" si="21"/>
        <v>Match</v>
      </c>
    </row>
    <row r="680" spans="1:11" x14ac:dyDescent="0.2">
      <c r="A680" t="s">
        <v>1369</v>
      </c>
      <c r="B680" s="1">
        <v>45794</v>
      </c>
      <c r="C680" t="s">
        <v>19</v>
      </c>
      <c r="D680" t="s">
        <v>9</v>
      </c>
      <c r="E680">
        <v>759</v>
      </c>
      <c r="F680">
        <v>180.04</v>
      </c>
      <c r="G680" t="s">
        <v>1370</v>
      </c>
      <c r="H680">
        <f>INDEX(sheet2_counterparty_trades!E$2:E$1001, MATCH(A680, sheet2_counterparty_trades!G$2:G$1001, 0))</f>
        <v>759</v>
      </c>
      <c r="I680" t="str">
        <f t="shared" si="20"/>
        <v>Match</v>
      </c>
      <c r="J680">
        <f>INDEX(sheet2_counterparty_trades!F$2:F$1001, MATCH(A680, sheet2_counterparty_trades!G$2:G$1001, 0))</f>
        <v>180.04</v>
      </c>
      <c r="K680" t="str">
        <f t="shared" si="21"/>
        <v>Match</v>
      </c>
    </row>
    <row r="681" spans="1:11" x14ac:dyDescent="0.2">
      <c r="A681" t="s">
        <v>1371</v>
      </c>
      <c r="B681" s="1">
        <v>45807</v>
      </c>
      <c r="C681" t="s">
        <v>12</v>
      </c>
      <c r="D681" t="s">
        <v>9</v>
      </c>
      <c r="E681">
        <v>624</v>
      </c>
      <c r="F681">
        <v>155.56</v>
      </c>
      <c r="G681" t="s">
        <v>1372</v>
      </c>
      <c r="H681">
        <f>INDEX(sheet2_counterparty_trades!E$2:E$1001, MATCH(A681, sheet2_counterparty_trades!G$2:G$1001, 0))</f>
        <v>624</v>
      </c>
      <c r="I681" t="str">
        <f t="shared" si="20"/>
        <v>Match</v>
      </c>
      <c r="J681">
        <f>INDEX(sheet2_counterparty_trades!F$2:F$1001, MATCH(A681, sheet2_counterparty_trades!G$2:G$1001, 0))</f>
        <v>155.56</v>
      </c>
      <c r="K681" t="str">
        <f t="shared" si="21"/>
        <v>Match</v>
      </c>
    </row>
    <row r="682" spans="1:11" x14ac:dyDescent="0.2">
      <c r="A682" t="s">
        <v>1373</v>
      </c>
      <c r="B682" s="1">
        <v>45790</v>
      </c>
      <c r="C682" t="s">
        <v>12</v>
      </c>
      <c r="D682" t="s">
        <v>13</v>
      </c>
      <c r="E682">
        <v>278</v>
      </c>
      <c r="F682">
        <v>306.72000000000003</v>
      </c>
      <c r="G682" t="s">
        <v>1374</v>
      </c>
      <c r="H682">
        <f>INDEX(sheet2_counterparty_trades!E$2:E$1001, MATCH(A682, sheet2_counterparty_trades!G$2:G$1001, 0))</f>
        <v>278</v>
      </c>
      <c r="I682" t="str">
        <f t="shared" si="20"/>
        <v>Match</v>
      </c>
      <c r="J682">
        <f>INDEX(sheet2_counterparty_trades!F$2:F$1001, MATCH(A682, sheet2_counterparty_trades!G$2:G$1001, 0))</f>
        <v>306.72000000000003</v>
      </c>
      <c r="K682" t="str">
        <f t="shared" si="21"/>
        <v>Match</v>
      </c>
    </row>
    <row r="683" spans="1:11" x14ac:dyDescent="0.2">
      <c r="A683" t="s">
        <v>1375</v>
      </c>
      <c r="B683" s="1">
        <v>45793</v>
      </c>
      <c r="C683" t="s">
        <v>19</v>
      </c>
      <c r="D683" t="s">
        <v>13</v>
      </c>
      <c r="E683">
        <v>153</v>
      </c>
      <c r="F683">
        <v>123.35</v>
      </c>
      <c r="G683" t="s">
        <v>1376</v>
      </c>
      <c r="H683">
        <f>INDEX(sheet2_counterparty_trades!E$2:E$1001, MATCH(A683, sheet2_counterparty_trades!G$2:G$1001, 0))</f>
        <v>153</v>
      </c>
      <c r="I683" t="str">
        <f t="shared" si="20"/>
        <v>Match</v>
      </c>
      <c r="J683">
        <f>INDEX(sheet2_counterparty_trades!F$2:F$1001, MATCH(A683, sheet2_counterparty_trades!G$2:G$1001, 0))</f>
        <v>123.35</v>
      </c>
      <c r="K683" t="str">
        <f t="shared" si="21"/>
        <v>Match</v>
      </c>
    </row>
    <row r="684" spans="1:11" x14ac:dyDescent="0.2">
      <c r="A684" t="s">
        <v>1377</v>
      </c>
      <c r="B684" s="1">
        <v>45782</v>
      </c>
      <c r="C684" t="s">
        <v>12</v>
      </c>
      <c r="D684" t="s">
        <v>13</v>
      </c>
      <c r="E684">
        <v>662</v>
      </c>
      <c r="F684">
        <v>397.76</v>
      </c>
      <c r="G684" t="s">
        <v>1378</v>
      </c>
      <c r="H684">
        <f>INDEX(sheet2_counterparty_trades!E$2:E$1001, MATCH(A684, sheet2_counterparty_trades!G$2:G$1001, 0))</f>
        <v>662</v>
      </c>
      <c r="I684" t="str">
        <f t="shared" si="20"/>
        <v>Match</v>
      </c>
      <c r="J684">
        <f>INDEX(sheet2_counterparty_trades!F$2:F$1001, MATCH(A684, sheet2_counterparty_trades!G$2:G$1001, 0))</f>
        <v>397.76</v>
      </c>
      <c r="K684" t="str">
        <f t="shared" si="21"/>
        <v>Match</v>
      </c>
    </row>
    <row r="685" spans="1:11" x14ac:dyDescent="0.2">
      <c r="A685" t="s">
        <v>1379</v>
      </c>
      <c r="B685" s="1">
        <v>45808</v>
      </c>
      <c r="C685" t="s">
        <v>16</v>
      </c>
      <c r="D685" t="s">
        <v>9</v>
      </c>
      <c r="E685">
        <v>833</v>
      </c>
      <c r="F685">
        <v>145.47</v>
      </c>
      <c r="G685" t="s">
        <v>1380</v>
      </c>
      <c r="H685">
        <f>INDEX(sheet2_counterparty_trades!E$2:E$1001, MATCH(A685, sheet2_counterparty_trades!G$2:G$1001, 0))</f>
        <v>833</v>
      </c>
      <c r="I685" t="str">
        <f t="shared" si="20"/>
        <v>Match</v>
      </c>
      <c r="J685">
        <f>INDEX(sheet2_counterparty_trades!F$2:F$1001, MATCH(A685, sheet2_counterparty_trades!G$2:G$1001, 0))</f>
        <v>145.47</v>
      </c>
      <c r="K685" t="str">
        <f t="shared" si="21"/>
        <v>Match</v>
      </c>
    </row>
    <row r="686" spans="1:11" x14ac:dyDescent="0.2">
      <c r="A686" t="s">
        <v>1381</v>
      </c>
      <c r="B686" s="1">
        <v>45784</v>
      </c>
      <c r="C686" t="s">
        <v>16</v>
      </c>
      <c r="D686" t="s">
        <v>13</v>
      </c>
      <c r="E686">
        <v>235</v>
      </c>
      <c r="F686">
        <v>139.22999999999999</v>
      </c>
      <c r="G686" t="s">
        <v>1382</v>
      </c>
      <c r="H686">
        <f>INDEX(sheet2_counterparty_trades!E$2:E$1001, MATCH(A686, sheet2_counterparty_trades!G$2:G$1001, 0))</f>
        <v>245</v>
      </c>
      <c r="I686" t="str">
        <f t="shared" si="20"/>
        <v>Mismatch</v>
      </c>
      <c r="J686">
        <f>INDEX(sheet2_counterparty_trades!F$2:F$1001, MATCH(A686, sheet2_counterparty_trades!G$2:G$1001, 0))</f>
        <v>137.22999999999999</v>
      </c>
      <c r="K686" t="str">
        <f t="shared" si="21"/>
        <v>Mismatch</v>
      </c>
    </row>
    <row r="687" spans="1:11" x14ac:dyDescent="0.2">
      <c r="A687" t="s">
        <v>1383</v>
      </c>
      <c r="B687" s="1">
        <v>45798</v>
      </c>
      <c r="C687" t="s">
        <v>8</v>
      </c>
      <c r="D687" t="s">
        <v>13</v>
      </c>
      <c r="E687">
        <v>463</v>
      </c>
      <c r="F687">
        <v>413.81</v>
      </c>
      <c r="G687" t="s">
        <v>1384</v>
      </c>
      <c r="H687">
        <f>INDEX(sheet2_counterparty_trades!E$2:E$1001, MATCH(A687, sheet2_counterparty_trades!G$2:G$1001, 0))</f>
        <v>463</v>
      </c>
      <c r="I687" t="str">
        <f t="shared" si="20"/>
        <v>Match</v>
      </c>
      <c r="J687">
        <f>INDEX(sheet2_counterparty_trades!F$2:F$1001, MATCH(A687, sheet2_counterparty_trades!G$2:G$1001, 0))</f>
        <v>413.81</v>
      </c>
      <c r="K687" t="str">
        <f t="shared" si="21"/>
        <v>Match</v>
      </c>
    </row>
    <row r="688" spans="1:11" x14ac:dyDescent="0.2">
      <c r="A688" t="s">
        <v>1385</v>
      </c>
      <c r="B688" s="1">
        <v>45801</v>
      </c>
      <c r="C688" t="s">
        <v>12</v>
      </c>
      <c r="D688" t="s">
        <v>9</v>
      </c>
      <c r="E688">
        <v>70</v>
      </c>
      <c r="F688">
        <v>310.7</v>
      </c>
      <c r="G688" t="s">
        <v>1386</v>
      </c>
      <c r="H688">
        <f>INDEX(sheet2_counterparty_trades!E$2:E$1001, MATCH(A688, sheet2_counterparty_trades!G$2:G$1001, 0))</f>
        <v>70</v>
      </c>
      <c r="I688" t="str">
        <f t="shared" si="20"/>
        <v>Match</v>
      </c>
      <c r="J688">
        <f>INDEX(sheet2_counterparty_trades!F$2:F$1001, MATCH(A688, sheet2_counterparty_trades!G$2:G$1001, 0))</f>
        <v>310.7</v>
      </c>
      <c r="K688" t="str">
        <f t="shared" si="21"/>
        <v>Match</v>
      </c>
    </row>
    <row r="689" spans="1:11" x14ac:dyDescent="0.2">
      <c r="A689" t="s">
        <v>1387</v>
      </c>
      <c r="B689" s="1">
        <v>45787</v>
      </c>
      <c r="C689" t="s">
        <v>8</v>
      </c>
      <c r="D689" t="s">
        <v>13</v>
      </c>
      <c r="E689">
        <v>40</v>
      </c>
      <c r="F689">
        <v>344.22</v>
      </c>
      <c r="G689" t="s">
        <v>1388</v>
      </c>
      <c r="H689">
        <f>INDEX(sheet2_counterparty_trades!E$2:E$1001, MATCH(A689, sheet2_counterparty_trades!G$2:G$1001, 0))</f>
        <v>40</v>
      </c>
      <c r="I689" t="str">
        <f t="shared" si="20"/>
        <v>Match</v>
      </c>
      <c r="J689">
        <f>INDEX(sheet2_counterparty_trades!F$2:F$1001, MATCH(A689, sheet2_counterparty_trades!G$2:G$1001, 0))</f>
        <v>344.22</v>
      </c>
      <c r="K689" t="str">
        <f t="shared" si="21"/>
        <v>Match</v>
      </c>
    </row>
    <row r="690" spans="1:11" x14ac:dyDescent="0.2">
      <c r="A690" t="s">
        <v>1389</v>
      </c>
      <c r="B690" s="1">
        <v>45787</v>
      </c>
      <c r="C690" t="s">
        <v>16</v>
      </c>
      <c r="D690" t="s">
        <v>9</v>
      </c>
      <c r="E690">
        <v>35</v>
      </c>
      <c r="F690">
        <v>252.85</v>
      </c>
      <c r="G690" t="s">
        <v>1390</v>
      </c>
      <c r="H690">
        <f>INDEX(sheet2_counterparty_trades!E$2:E$1001, MATCH(A690, sheet2_counterparty_trades!G$2:G$1001, 0))</f>
        <v>35</v>
      </c>
      <c r="I690" t="str">
        <f t="shared" si="20"/>
        <v>Match</v>
      </c>
      <c r="J690">
        <f>INDEX(sheet2_counterparty_trades!F$2:F$1001, MATCH(A690, sheet2_counterparty_trades!G$2:G$1001, 0))</f>
        <v>252.85</v>
      </c>
      <c r="K690" t="str">
        <f t="shared" si="21"/>
        <v>Match</v>
      </c>
    </row>
    <row r="691" spans="1:11" x14ac:dyDescent="0.2">
      <c r="A691" t="s">
        <v>1391</v>
      </c>
      <c r="B691" s="1">
        <v>45795</v>
      </c>
      <c r="C691" t="s">
        <v>8</v>
      </c>
      <c r="D691" t="s">
        <v>13</v>
      </c>
      <c r="E691">
        <v>964</v>
      </c>
      <c r="F691">
        <v>452.95</v>
      </c>
      <c r="G691" t="s">
        <v>1392</v>
      </c>
      <c r="H691">
        <f>INDEX(sheet2_counterparty_trades!E$2:E$1001, MATCH(A691, sheet2_counterparty_trades!G$2:G$1001, 0))</f>
        <v>964</v>
      </c>
      <c r="I691" t="str">
        <f t="shared" si="20"/>
        <v>Match</v>
      </c>
      <c r="J691">
        <f>INDEX(sheet2_counterparty_trades!F$2:F$1001, MATCH(A691, sheet2_counterparty_trades!G$2:G$1001, 0))</f>
        <v>452.95</v>
      </c>
      <c r="K691" t="str">
        <f t="shared" si="21"/>
        <v>Match</v>
      </c>
    </row>
    <row r="692" spans="1:11" x14ac:dyDescent="0.2">
      <c r="A692" t="s">
        <v>1393</v>
      </c>
      <c r="B692" s="1">
        <v>45798</v>
      </c>
      <c r="C692" t="s">
        <v>19</v>
      </c>
      <c r="D692" t="s">
        <v>13</v>
      </c>
      <c r="E692">
        <v>130</v>
      </c>
      <c r="F692">
        <v>454.5</v>
      </c>
      <c r="G692" t="s">
        <v>1394</v>
      </c>
      <c r="H692">
        <f>INDEX(sheet2_counterparty_trades!E$2:E$1001, MATCH(A692, sheet2_counterparty_trades!G$2:G$1001, 0))</f>
        <v>130</v>
      </c>
      <c r="I692" t="str">
        <f t="shared" si="20"/>
        <v>Match</v>
      </c>
      <c r="J692">
        <f>INDEX(sheet2_counterparty_trades!F$2:F$1001, MATCH(A692, sheet2_counterparty_trades!G$2:G$1001, 0))</f>
        <v>454.5</v>
      </c>
      <c r="K692" t="str">
        <f t="shared" si="21"/>
        <v>Match</v>
      </c>
    </row>
    <row r="693" spans="1:11" x14ac:dyDescent="0.2">
      <c r="A693" t="s">
        <v>1395</v>
      </c>
      <c r="B693" s="1">
        <v>45783</v>
      </c>
      <c r="C693" t="s">
        <v>8</v>
      </c>
      <c r="D693" t="s">
        <v>9</v>
      </c>
      <c r="E693">
        <v>711</v>
      </c>
      <c r="F693">
        <v>359.71</v>
      </c>
      <c r="G693" t="s">
        <v>1396</v>
      </c>
      <c r="H693">
        <f>INDEX(sheet2_counterparty_trades!E$2:E$1001, MATCH(A693, sheet2_counterparty_trades!G$2:G$1001, 0))</f>
        <v>711</v>
      </c>
      <c r="I693" t="str">
        <f t="shared" si="20"/>
        <v>Match</v>
      </c>
      <c r="J693">
        <f>INDEX(sheet2_counterparty_trades!F$2:F$1001, MATCH(A693, sheet2_counterparty_trades!G$2:G$1001, 0))</f>
        <v>359.71</v>
      </c>
      <c r="K693" t="str">
        <f t="shared" si="21"/>
        <v>Match</v>
      </c>
    </row>
    <row r="694" spans="1:11" x14ac:dyDescent="0.2">
      <c r="A694" t="s">
        <v>1397</v>
      </c>
      <c r="B694" s="1">
        <v>45801</v>
      </c>
      <c r="C694" t="s">
        <v>16</v>
      </c>
      <c r="D694" t="s">
        <v>9</v>
      </c>
      <c r="E694">
        <v>342</v>
      </c>
      <c r="F694">
        <v>134.19</v>
      </c>
      <c r="G694" t="s">
        <v>1398</v>
      </c>
      <c r="H694">
        <f>INDEX(sheet2_counterparty_trades!E$2:E$1001, MATCH(A694, sheet2_counterparty_trades!G$2:G$1001, 0))</f>
        <v>342</v>
      </c>
      <c r="I694" t="str">
        <f t="shared" si="20"/>
        <v>Match</v>
      </c>
      <c r="J694">
        <f>INDEX(sheet2_counterparty_trades!F$2:F$1001, MATCH(A694, sheet2_counterparty_trades!G$2:G$1001, 0))</f>
        <v>134.19</v>
      </c>
      <c r="K694" t="str">
        <f t="shared" si="21"/>
        <v>Match</v>
      </c>
    </row>
    <row r="695" spans="1:11" x14ac:dyDescent="0.2">
      <c r="A695" t="s">
        <v>1399</v>
      </c>
      <c r="B695" s="1">
        <v>45792</v>
      </c>
      <c r="C695" t="s">
        <v>8</v>
      </c>
      <c r="D695" t="s">
        <v>13</v>
      </c>
      <c r="E695">
        <v>636</v>
      </c>
      <c r="F695">
        <v>197.69</v>
      </c>
      <c r="G695" t="s">
        <v>1400</v>
      </c>
      <c r="H695">
        <f>INDEX(sheet2_counterparty_trades!E$2:E$1001, MATCH(A695, sheet2_counterparty_trades!G$2:G$1001, 0))</f>
        <v>626</v>
      </c>
      <c r="I695" t="str">
        <f t="shared" si="20"/>
        <v>Mismatch</v>
      </c>
      <c r="J695">
        <f>INDEX(sheet2_counterparty_trades!F$2:F$1001, MATCH(A695, sheet2_counterparty_trades!G$2:G$1001, 0))</f>
        <v>195.69</v>
      </c>
      <c r="K695" t="str">
        <f t="shared" si="21"/>
        <v>Mismatch</v>
      </c>
    </row>
    <row r="696" spans="1:11" x14ac:dyDescent="0.2">
      <c r="A696" t="s">
        <v>1401</v>
      </c>
      <c r="B696" s="1">
        <v>45797</v>
      </c>
      <c r="C696" t="s">
        <v>8</v>
      </c>
      <c r="D696" t="s">
        <v>13</v>
      </c>
      <c r="E696">
        <v>610</v>
      </c>
      <c r="F696">
        <v>202.05</v>
      </c>
      <c r="G696" t="s">
        <v>1402</v>
      </c>
      <c r="H696">
        <f>INDEX(sheet2_counterparty_trades!E$2:E$1001, MATCH(A696, sheet2_counterparty_trades!G$2:G$1001, 0))</f>
        <v>620</v>
      </c>
      <c r="I696" t="str">
        <f t="shared" si="20"/>
        <v>Mismatch</v>
      </c>
      <c r="J696">
        <f>INDEX(sheet2_counterparty_trades!F$2:F$1001, MATCH(A696, sheet2_counterparty_trades!G$2:G$1001, 0))</f>
        <v>200.05</v>
      </c>
      <c r="K696" t="str">
        <f t="shared" si="21"/>
        <v>Mismatch</v>
      </c>
    </row>
    <row r="697" spans="1:11" x14ac:dyDescent="0.2">
      <c r="A697" t="s">
        <v>1403</v>
      </c>
      <c r="B697" s="1">
        <v>45780</v>
      </c>
      <c r="C697" t="s">
        <v>16</v>
      </c>
      <c r="D697" t="s">
        <v>9</v>
      </c>
      <c r="E697">
        <v>296</v>
      </c>
      <c r="F697">
        <v>467.49</v>
      </c>
      <c r="G697" t="s">
        <v>1404</v>
      </c>
      <c r="H697">
        <f>INDEX(sheet2_counterparty_trades!E$2:E$1001, MATCH(A697, sheet2_counterparty_trades!G$2:G$1001, 0))</f>
        <v>296</v>
      </c>
      <c r="I697" t="str">
        <f t="shared" si="20"/>
        <v>Match</v>
      </c>
      <c r="J697">
        <f>INDEX(sheet2_counterparty_trades!F$2:F$1001, MATCH(A697, sheet2_counterparty_trades!G$2:G$1001, 0))</f>
        <v>467.49</v>
      </c>
      <c r="K697" t="str">
        <f t="shared" si="21"/>
        <v>Match</v>
      </c>
    </row>
    <row r="698" spans="1:11" x14ac:dyDescent="0.2">
      <c r="A698" t="s">
        <v>1405</v>
      </c>
      <c r="B698" s="1">
        <v>45787</v>
      </c>
      <c r="C698" t="s">
        <v>12</v>
      </c>
      <c r="D698" t="s">
        <v>9</v>
      </c>
      <c r="E698">
        <v>479</v>
      </c>
      <c r="F698">
        <v>344.33</v>
      </c>
      <c r="G698" t="s">
        <v>1406</v>
      </c>
      <c r="H698">
        <f>INDEX(sheet2_counterparty_trades!E$2:E$1001, MATCH(A698, sheet2_counterparty_trades!G$2:G$1001, 0))</f>
        <v>479</v>
      </c>
      <c r="I698" t="str">
        <f t="shared" si="20"/>
        <v>Match</v>
      </c>
      <c r="J698">
        <f>INDEX(sheet2_counterparty_trades!F$2:F$1001, MATCH(A698, sheet2_counterparty_trades!G$2:G$1001, 0))</f>
        <v>344.33</v>
      </c>
      <c r="K698" t="str">
        <f t="shared" si="21"/>
        <v>Match</v>
      </c>
    </row>
    <row r="699" spans="1:11" x14ac:dyDescent="0.2">
      <c r="A699" t="s">
        <v>1407</v>
      </c>
      <c r="B699" s="1">
        <v>45798</v>
      </c>
      <c r="C699" t="s">
        <v>8</v>
      </c>
      <c r="D699" t="s">
        <v>9</v>
      </c>
      <c r="E699">
        <v>458</v>
      </c>
      <c r="F699">
        <v>484.83</v>
      </c>
      <c r="G699" t="s">
        <v>1408</v>
      </c>
      <c r="H699">
        <f>INDEX(sheet2_counterparty_trades!E$2:E$1001, MATCH(A699, sheet2_counterparty_trades!G$2:G$1001, 0))</f>
        <v>458</v>
      </c>
      <c r="I699" t="str">
        <f t="shared" si="20"/>
        <v>Match</v>
      </c>
      <c r="J699">
        <f>INDEX(sheet2_counterparty_trades!F$2:F$1001, MATCH(A699, sheet2_counterparty_trades!G$2:G$1001, 0))</f>
        <v>484.83</v>
      </c>
      <c r="K699" t="str">
        <f t="shared" si="21"/>
        <v>Match</v>
      </c>
    </row>
    <row r="700" spans="1:11" x14ac:dyDescent="0.2">
      <c r="A700" t="s">
        <v>1409</v>
      </c>
      <c r="B700" s="1">
        <v>45798</v>
      </c>
      <c r="C700" t="s">
        <v>8</v>
      </c>
      <c r="D700" t="s">
        <v>13</v>
      </c>
      <c r="E700">
        <v>324</v>
      </c>
      <c r="F700">
        <v>183.37</v>
      </c>
      <c r="G700" t="s">
        <v>1410</v>
      </c>
      <c r="H700">
        <f>INDEX(sheet2_counterparty_trades!E$2:E$1001, MATCH(A700, sheet2_counterparty_trades!G$2:G$1001, 0))</f>
        <v>324</v>
      </c>
      <c r="I700" t="str">
        <f t="shared" si="20"/>
        <v>Match</v>
      </c>
      <c r="J700">
        <f>INDEX(sheet2_counterparty_trades!F$2:F$1001, MATCH(A700, sheet2_counterparty_trades!G$2:G$1001, 0))</f>
        <v>183.37</v>
      </c>
      <c r="K700" t="str">
        <f t="shared" si="21"/>
        <v>Match</v>
      </c>
    </row>
    <row r="701" spans="1:11" x14ac:dyDescent="0.2">
      <c r="A701" t="s">
        <v>1411</v>
      </c>
      <c r="B701" s="1">
        <v>45796</v>
      </c>
      <c r="C701" t="s">
        <v>12</v>
      </c>
      <c r="D701" t="s">
        <v>13</v>
      </c>
      <c r="E701">
        <v>899</v>
      </c>
      <c r="F701">
        <v>418.82</v>
      </c>
      <c r="G701" t="s">
        <v>1412</v>
      </c>
      <c r="H701">
        <f>INDEX(sheet2_counterparty_trades!E$2:E$1001, MATCH(A701, sheet2_counterparty_trades!G$2:G$1001, 0))</f>
        <v>904</v>
      </c>
      <c r="I701" t="str">
        <f t="shared" si="20"/>
        <v>Mismatch</v>
      </c>
      <c r="J701">
        <f>INDEX(sheet2_counterparty_trades!F$2:F$1001, MATCH(A701, sheet2_counterparty_trades!G$2:G$1001, 0))</f>
        <v>416.82</v>
      </c>
      <c r="K701" t="str">
        <f t="shared" si="21"/>
        <v>Mismatch</v>
      </c>
    </row>
    <row r="702" spans="1:11" x14ac:dyDescent="0.2">
      <c r="A702" t="s">
        <v>1413</v>
      </c>
      <c r="B702" s="1">
        <v>45786</v>
      </c>
      <c r="C702" t="s">
        <v>19</v>
      </c>
      <c r="D702" t="s">
        <v>13</v>
      </c>
      <c r="E702">
        <v>202</v>
      </c>
      <c r="F702">
        <v>304.29000000000002</v>
      </c>
      <c r="G702" t="s">
        <v>1414</v>
      </c>
      <c r="H702">
        <f>INDEX(sheet2_counterparty_trades!E$2:E$1001, MATCH(A702, sheet2_counterparty_trades!G$2:G$1001, 0))</f>
        <v>202</v>
      </c>
      <c r="I702" t="str">
        <f t="shared" si="20"/>
        <v>Match</v>
      </c>
      <c r="J702">
        <f>INDEX(sheet2_counterparty_trades!F$2:F$1001, MATCH(A702, sheet2_counterparty_trades!G$2:G$1001, 0))</f>
        <v>304.29000000000002</v>
      </c>
      <c r="K702" t="str">
        <f t="shared" si="21"/>
        <v>Match</v>
      </c>
    </row>
    <row r="703" spans="1:11" x14ac:dyDescent="0.2">
      <c r="A703" t="s">
        <v>1415</v>
      </c>
      <c r="B703" s="1">
        <v>45798</v>
      </c>
      <c r="C703" t="s">
        <v>19</v>
      </c>
      <c r="D703" t="s">
        <v>13</v>
      </c>
      <c r="E703">
        <v>608</v>
      </c>
      <c r="F703">
        <v>442.5</v>
      </c>
      <c r="G703" t="s">
        <v>1416</v>
      </c>
      <c r="H703">
        <f>INDEX(sheet2_counterparty_trades!E$2:E$1001, MATCH(A703, sheet2_counterparty_trades!G$2:G$1001, 0))</f>
        <v>608</v>
      </c>
      <c r="I703" t="str">
        <f t="shared" si="20"/>
        <v>Match</v>
      </c>
      <c r="J703">
        <f>INDEX(sheet2_counterparty_trades!F$2:F$1001, MATCH(A703, sheet2_counterparty_trades!G$2:G$1001, 0))</f>
        <v>442.5</v>
      </c>
      <c r="K703" t="str">
        <f t="shared" si="21"/>
        <v>Match</v>
      </c>
    </row>
    <row r="704" spans="1:11" x14ac:dyDescent="0.2">
      <c r="A704" t="s">
        <v>1417</v>
      </c>
      <c r="B704" s="1">
        <v>45801</v>
      </c>
      <c r="C704" t="s">
        <v>16</v>
      </c>
      <c r="D704" t="s">
        <v>9</v>
      </c>
      <c r="E704">
        <v>771</v>
      </c>
      <c r="F704">
        <v>203.81</v>
      </c>
      <c r="G704" t="s">
        <v>1418</v>
      </c>
      <c r="H704">
        <f>INDEX(sheet2_counterparty_trades!E$2:E$1001, MATCH(A704, sheet2_counterparty_trades!G$2:G$1001, 0))</f>
        <v>771</v>
      </c>
      <c r="I704" t="str">
        <f t="shared" si="20"/>
        <v>Match</v>
      </c>
      <c r="J704">
        <f>INDEX(sheet2_counterparty_trades!F$2:F$1001, MATCH(A704, sheet2_counterparty_trades!G$2:G$1001, 0))</f>
        <v>203.81</v>
      </c>
      <c r="K704" t="str">
        <f t="shared" si="21"/>
        <v>Match</v>
      </c>
    </row>
    <row r="705" spans="1:11" x14ac:dyDescent="0.2">
      <c r="A705" t="s">
        <v>1419</v>
      </c>
      <c r="B705" s="1">
        <v>45781</v>
      </c>
      <c r="C705" t="s">
        <v>8</v>
      </c>
      <c r="D705" t="s">
        <v>13</v>
      </c>
      <c r="E705">
        <v>635</v>
      </c>
      <c r="F705">
        <v>185.8</v>
      </c>
      <c r="G705" t="s">
        <v>1420</v>
      </c>
      <c r="H705">
        <f>INDEX(sheet2_counterparty_trades!E$2:E$1001, MATCH(A705, sheet2_counterparty_trades!G$2:G$1001, 0))</f>
        <v>635</v>
      </c>
      <c r="I705" t="str">
        <f t="shared" si="20"/>
        <v>Match</v>
      </c>
      <c r="J705">
        <f>INDEX(sheet2_counterparty_trades!F$2:F$1001, MATCH(A705, sheet2_counterparty_trades!G$2:G$1001, 0))</f>
        <v>185.8</v>
      </c>
      <c r="K705" t="str">
        <f t="shared" si="21"/>
        <v>Match</v>
      </c>
    </row>
    <row r="706" spans="1:11" x14ac:dyDescent="0.2">
      <c r="A706" t="s">
        <v>1421</v>
      </c>
      <c r="B706" s="1">
        <v>45800</v>
      </c>
      <c r="C706" t="s">
        <v>19</v>
      </c>
      <c r="D706" t="s">
        <v>9</v>
      </c>
      <c r="E706">
        <v>736</v>
      </c>
      <c r="F706">
        <v>480.75</v>
      </c>
      <c r="G706" t="s">
        <v>1422</v>
      </c>
      <c r="H706">
        <f>INDEX(sheet2_counterparty_trades!E$2:E$1001, MATCH(A706, sheet2_counterparty_trades!G$2:G$1001, 0))</f>
        <v>736</v>
      </c>
      <c r="I706" t="str">
        <f t="shared" si="20"/>
        <v>Match</v>
      </c>
      <c r="J706">
        <f>INDEX(sheet2_counterparty_trades!F$2:F$1001, MATCH(A706, sheet2_counterparty_trades!G$2:G$1001, 0))</f>
        <v>480.75</v>
      </c>
      <c r="K706" t="str">
        <f t="shared" si="21"/>
        <v>Match</v>
      </c>
    </row>
    <row r="707" spans="1:11" x14ac:dyDescent="0.2">
      <c r="A707" t="s">
        <v>1423</v>
      </c>
      <c r="B707" s="1">
        <v>45783</v>
      </c>
      <c r="C707" t="s">
        <v>19</v>
      </c>
      <c r="D707" t="s">
        <v>9</v>
      </c>
      <c r="E707">
        <v>501</v>
      </c>
      <c r="F707">
        <v>283.48</v>
      </c>
      <c r="G707" t="s">
        <v>1424</v>
      </c>
      <c r="H707">
        <f>INDEX(sheet2_counterparty_trades!E$2:E$1001, MATCH(A707, sheet2_counterparty_trades!G$2:G$1001, 0))</f>
        <v>501</v>
      </c>
      <c r="I707" t="str">
        <f t="shared" ref="I707:I770" si="22">IF(E707=H707,"Match","Mismatch")</f>
        <v>Match</v>
      </c>
      <c r="J707">
        <f>INDEX(sheet2_counterparty_trades!F$2:F$1001, MATCH(A707, sheet2_counterparty_trades!G$2:G$1001, 0))</f>
        <v>283.48</v>
      </c>
      <c r="K707" t="str">
        <f t="shared" ref="K707:K770" si="23">IF(F707=J707, "Match", "Mismatch")</f>
        <v>Match</v>
      </c>
    </row>
    <row r="708" spans="1:11" x14ac:dyDescent="0.2">
      <c r="A708" t="s">
        <v>1425</v>
      </c>
      <c r="B708" s="1">
        <v>45804</v>
      </c>
      <c r="C708" t="s">
        <v>19</v>
      </c>
      <c r="D708" t="s">
        <v>13</v>
      </c>
      <c r="E708">
        <v>668</v>
      </c>
      <c r="F708">
        <v>488.32</v>
      </c>
      <c r="G708" t="s">
        <v>1426</v>
      </c>
      <c r="H708">
        <f>INDEX(sheet2_counterparty_trades!E$2:E$1001, MATCH(A708, sheet2_counterparty_trades!G$2:G$1001, 0))</f>
        <v>668</v>
      </c>
      <c r="I708" t="str">
        <f t="shared" si="22"/>
        <v>Match</v>
      </c>
      <c r="J708">
        <f>INDEX(sheet2_counterparty_trades!F$2:F$1001, MATCH(A708, sheet2_counterparty_trades!G$2:G$1001, 0))</f>
        <v>488.32</v>
      </c>
      <c r="K708" t="str">
        <f t="shared" si="23"/>
        <v>Match</v>
      </c>
    </row>
    <row r="709" spans="1:11" x14ac:dyDescent="0.2">
      <c r="A709" t="s">
        <v>1427</v>
      </c>
      <c r="B709" s="1">
        <v>45790</v>
      </c>
      <c r="C709" t="s">
        <v>8</v>
      </c>
      <c r="D709" t="s">
        <v>9</v>
      </c>
      <c r="E709">
        <v>882</v>
      </c>
      <c r="F709">
        <v>100.18</v>
      </c>
      <c r="G709" t="s">
        <v>1428</v>
      </c>
      <c r="H709">
        <f>INDEX(sheet2_counterparty_trades!E$2:E$1001, MATCH(A709, sheet2_counterparty_trades!G$2:G$1001, 0))</f>
        <v>882</v>
      </c>
      <c r="I709" t="str">
        <f t="shared" si="22"/>
        <v>Match</v>
      </c>
      <c r="J709">
        <f>INDEX(sheet2_counterparty_trades!F$2:F$1001, MATCH(A709, sheet2_counterparty_trades!G$2:G$1001, 0))</f>
        <v>100.18</v>
      </c>
      <c r="K709" t="str">
        <f t="shared" si="23"/>
        <v>Match</v>
      </c>
    </row>
    <row r="710" spans="1:11" x14ac:dyDescent="0.2">
      <c r="A710" t="s">
        <v>1429</v>
      </c>
      <c r="B710" s="1">
        <v>45778</v>
      </c>
      <c r="C710" t="s">
        <v>19</v>
      </c>
      <c r="D710" t="s">
        <v>13</v>
      </c>
      <c r="E710">
        <v>147</v>
      </c>
      <c r="F710">
        <v>170.83</v>
      </c>
      <c r="G710" t="s">
        <v>1430</v>
      </c>
      <c r="H710">
        <f>INDEX(sheet2_counterparty_trades!E$2:E$1001, MATCH(A710, sheet2_counterparty_trades!G$2:G$1001, 0))</f>
        <v>152</v>
      </c>
      <c r="I710" t="str">
        <f t="shared" si="22"/>
        <v>Mismatch</v>
      </c>
      <c r="J710">
        <f>INDEX(sheet2_counterparty_trades!F$2:F$1001, MATCH(A710, sheet2_counterparty_trades!G$2:G$1001, 0))</f>
        <v>165.83</v>
      </c>
      <c r="K710" t="str">
        <f t="shared" si="23"/>
        <v>Mismatch</v>
      </c>
    </row>
    <row r="711" spans="1:11" x14ac:dyDescent="0.2">
      <c r="A711" t="s">
        <v>1431</v>
      </c>
      <c r="B711" s="1">
        <v>45794</v>
      </c>
      <c r="C711" t="s">
        <v>12</v>
      </c>
      <c r="D711" t="s">
        <v>13</v>
      </c>
      <c r="E711">
        <v>451</v>
      </c>
      <c r="F711">
        <v>462.88</v>
      </c>
      <c r="G711" t="s">
        <v>1432</v>
      </c>
      <c r="H711">
        <f>INDEX(sheet2_counterparty_trades!E$2:E$1001, MATCH(A711, sheet2_counterparty_trades!G$2:G$1001, 0))</f>
        <v>451</v>
      </c>
      <c r="I711" t="str">
        <f t="shared" si="22"/>
        <v>Match</v>
      </c>
      <c r="J711">
        <f>INDEX(sheet2_counterparty_trades!F$2:F$1001, MATCH(A711, sheet2_counterparty_trades!G$2:G$1001, 0))</f>
        <v>462.88</v>
      </c>
      <c r="K711" t="str">
        <f t="shared" si="23"/>
        <v>Match</v>
      </c>
    </row>
    <row r="712" spans="1:11" x14ac:dyDescent="0.2">
      <c r="A712" t="s">
        <v>1433</v>
      </c>
      <c r="B712" s="1">
        <v>45807</v>
      </c>
      <c r="C712" t="s">
        <v>12</v>
      </c>
      <c r="D712" t="s">
        <v>13</v>
      </c>
      <c r="E712">
        <v>125</v>
      </c>
      <c r="F712">
        <v>230.69</v>
      </c>
      <c r="G712" t="s">
        <v>1434</v>
      </c>
      <c r="H712">
        <f>INDEX(sheet2_counterparty_trades!E$2:E$1001, MATCH(A712, sheet2_counterparty_trades!G$2:G$1001, 0))</f>
        <v>125</v>
      </c>
      <c r="I712" t="str">
        <f t="shared" si="22"/>
        <v>Match</v>
      </c>
      <c r="J712">
        <f>INDEX(sheet2_counterparty_trades!F$2:F$1001, MATCH(A712, sheet2_counterparty_trades!G$2:G$1001, 0))</f>
        <v>230.69</v>
      </c>
      <c r="K712" t="str">
        <f t="shared" si="23"/>
        <v>Match</v>
      </c>
    </row>
    <row r="713" spans="1:11" x14ac:dyDescent="0.2">
      <c r="A713" t="s">
        <v>1435</v>
      </c>
      <c r="B713" s="1">
        <v>45803</v>
      </c>
      <c r="C713" t="s">
        <v>19</v>
      </c>
      <c r="D713" t="s">
        <v>9</v>
      </c>
      <c r="E713">
        <v>421</v>
      </c>
      <c r="F713">
        <v>160.43</v>
      </c>
      <c r="G713" t="s">
        <v>1436</v>
      </c>
      <c r="H713">
        <f>INDEX(sheet2_counterparty_trades!E$2:E$1001, MATCH(A713, sheet2_counterparty_trades!G$2:G$1001, 0))</f>
        <v>431</v>
      </c>
      <c r="I713" t="str">
        <f t="shared" si="22"/>
        <v>Mismatch</v>
      </c>
      <c r="J713">
        <f>INDEX(sheet2_counterparty_trades!F$2:F$1001, MATCH(A713, sheet2_counterparty_trades!G$2:G$1001, 0))</f>
        <v>162.43</v>
      </c>
      <c r="K713" t="str">
        <f t="shared" si="23"/>
        <v>Mismatch</v>
      </c>
    </row>
    <row r="714" spans="1:11" x14ac:dyDescent="0.2">
      <c r="A714" t="s">
        <v>1437</v>
      </c>
      <c r="B714" s="1">
        <v>45798</v>
      </c>
      <c r="C714" t="s">
        <v>19</v>
      </c>
      <c r="D714" t="s">
        <v>9</v>
      </c>
      <c r="E714">
        <v>431</v>
      </c>
      <c r="F714">
        <v>162.51</v>
      </c>
      <c r="G714" t="s">
        <v>1438</v>
      </c>
      <c r="H714">
        <f>INDEX(sheet2_counterparty_trades!E$2:E$1001, MATCH(A714, sheet2_counterparty_trades!G$2:G$1001, 0))</f>
        <v>421</v>
      </c>
      <c r="I714" t="str">
        <f t="shared" si="22"/>
        <v>Mismatch</v>
      </c>
      <c r="J714">
        <f>INDEX(sheet2_counterparty_trades!F$2:F$1001, MATCH(A714, sheet2_counterparty_trades!G$2:G$1001, 0))</f>
        <v>160.51</v>
      </c>
      <c r="K714" t="str">
        <f t="shared" si="23"/>
        <v>Mismatch</v>
      </c>
    </row>
    <row r="715" spans="1:11" x14ac:dyDescent="0.2">
      <c r="A715" t="s">
        <v>1439</v>
      </c>
      <c r="B715" s="1">
        <v>45779</v>
      </c>
      <c r="C715" t="s">
        <v>8</v>
      </c>
      <c r="D715" t="s">
        <v>13</v>
      </c>
      <c r="E715">
        <v>532</v>
      </c>
      <c r="F715">
        <v>121.73</v>
      </c>
      <c r="G715" t="s">
        <v>1440</v>
      </c>
      <c r="H715">
        <f>INDEX(sheet2_counterparty_trades!E$2:E$1001, MATCH(A715, sheet2_counterparty_trades!G$2:G$1001, 0))</f>
        <v>532</v>
      </c>
      <c r="I715" t="str">
        <f t="shared" si="22"/>
        <v>Match</v>
      </c>
      <c r="J715">
        <f>INDEX(sheet2_counterparty_trades!F$2:F$1001, MATCH(A715, sheet2_counterparty_trades!G$2:G$1001, 0))</f>
        <v>121.73</v>
      </c>
      <c r="K715" t="str">
        <f t="shared" si="23"/>
        <v>Match</v>
      </c>
    </row>
    <row r="716" spans="1:11" x14ac:dyDescent="0.2">
      <c r="A716" t="s">
        <v>1441</v>
      </c>
      <c r="B716" s="1">
        <v>45789</v>
      </c>
      <c r="C716" t="s">
        <v>12</v>
      </c>
      <c r="D716" t="s">
        <v>13</v>
      </c>
      <c r="E716">
        <v>111</v>
      </c>
      <c r="F716">
        <v>414.61</v>
      </c>
      <c r="G716" t="s">
        <v>1442</v>
      </c>
      <c r="H716">
        <f>INDEX(sheet2_counterparty_trades!E$2:E$1001, MATCH(A716, sheet2_counterparty_trades!G$2:G$1001, 0))</f>
        <v>111</v>
      </c>
      <c r="I716" t="str">
        <f t="shared" si="22"/>
        <v>Match</v>
      </c>
      <c r="J716">
        <f>INDEX(sheet2_counterparty_trades!F$2:F$1001, MATCH(A716, sheet2_counterparty_trades!G$2:G$1001, 0))</f>
        <v>414.61</v>
      </c>
      <c r="K716" t="str">
        <f t="shared" si="23"/>
        <v>Match</v>
      </c>
    </row>
    <row r="717" spans="1:11" x14ac:dyDescent="0.2">
      <c r="A717" t="s">
        <v>1443</v>
      </c>
      <c r="B717" s="1">
        <v>45795</v>
      </c>
      <c r="C717" t="s">
        <v>19</v>
      </c>
      <c r="D717" t="s">
        <v>13</v>
      </c>
      <c r="E717">
        <v>348</v>
      </c>
      <c r="F717">
        <v>335.48</v>
      </c>
      <c r="G717" t="s">
        <v>1444</v>
      </c>
      <c r="H717">
        <f>INDEX(sheet2_counterparty_trades!E$2:E$1001, MATCH(A717, sheet2_counterparty_trades!G$2:G$1001, 0))</f>
        <v>348</v>
      </c>
      <c r="I717" t="str">
        <f t="shared" si="22"/>
        <v>Match</v>
      </c>
      <c r="J717">
        <f>INDEX(sheet2_counterparty_trades!F$2:F$1001, MATCH(A717, sheet2_counterparty_trades!G$2:G$1001, 0))</f>
        <v>335.48</v>
      </c>
      <c r="K717" t="str">
        <f t="shared" si="23"/>
        <v>Match</v>
      </c>
    </row>
    <row r="718" spans="1:11" x14ac:dyDescent="0.2">
      <c r="A718" t="s">
        <v>1445</v>
      </c>
      <c r="B718" s="1">
        <v>45786</v>
      </c>
      <c r="C718" t="s">
        <v>19</v>
      </c>
      <c r="D718" t="s">
        <v>13</v>
      </c>
      <c r="E718">
        <v>18</v>
      </c>
      <c r="F718">
        <v>344.12</v>
      </c>
      <c r="G718" t="s">
        <v>1446</v>
      </c>
      <c r="H718">
        <f>INDEX(sheet2_counterparty_trades!E$2:E$1001, MATCH(A718, sheet2_counterparty_trades!G$2:G$1001, 0))</f>
        <v>18</v>
      </c>
      <c r="I718" t="str">
        <f t="shared" si="22"/>
        <v>Match</v>
      </c>
      <c r="J718">
        <f>INDEX(sheet2_counterparty_trades!F$2:F$1001, MATCH(A718, sheet2_counterparty_trades!G$2:G$1001, 0))</f>
        <v>344.12</v>
      </c>
      <c r="K718" t="str">
        <f t="shared" si="23"/>
        <v>Match</v>
      </c>
    </row>
    <row r="719" spans="1:11" x14ac:dyDescent="0.2">
      <c r="A719" t="s">
        <v>1447</v>
      </c>
      <c r="B719" s="1">
        <v>45804</v>
      </c>
      <c r="C719" t="s">
        <v>12</v>
      </c>
      <c r="D719" t="s">
        <v>13</v>
      </c>
      <c r="E719">
        <v>488</v>
      </c>
      <c r="F719">
        <v>408.87</v>
      </c>
      <c r="G719" t="s">
        <v>1448</v>
      </c>
      <c r="H719">
        <f>INDEX(sheet2_counterparty_trades!E$2:E$1001, MATCH(A719, sheet2_counterparty_trades!G$2:G$1001, 0))</f>
        <v>488</v>
      </c>
      <c r="I719" t="str">
        <f t="shared" si="22"/>
        <v>Match</v>
      </c>
      <c r="J719">
        <f>INDEX(sheet2_counterparty_trades!F$2:F$1001, MATCH(A719, sheet2_counterparty_trades!G$2:G$1001, 0))</f>
        <v>408.87</v>
      </c>
      <c r="K719" t="str">
        <f t="shared" si="23"/>
        <v>Match</v>
      </c>
    </row>
    <row r="720" spans="1:11" x14ac:dyDescent="0.2">
      <c r="A720" t="s">
        <v>1449</v>
      </c>
      <c r="B720" s="1">
        <v>45786</v>
      </c>
      <c r="C720" t="s">
        <v>19</v>
      </c>
      <c r="D720" t="s">
        <v>13</v>
      </c>
      <c r="E720">
        <v>113</v>
      </c>
      <c r="F720">
        <v>468.19</v>
      </c>
      <c r="G720" t="s">
        <v>1450</v>
      </c>
      <c r="H720">
        <f>INDEX(sheet2_counterparty_trades!E$2:E$1001, MATCH(A720, sheet2_counterparty_trades!G$2:G$1001, 0))</f>
        <v>113</v>
      </c>
      <c r="I720" t="str">
        <f t="shared" si="22"/>
        <v>Match</v>
      </c>
      <c r="J720">
        <f>INDEX(sheet2_counterparty_trades!F$2:F$1001, MATCH(A720, sheet2_counterparty_trades!G$2:G$1001, 0))</f>
        <v>468.19</v>
      </c>
      <c r="K720" t="str">
        <f t="shared" si="23"/>
        <v>Match</v>
      </c>
    </row>
    <row r="721" spans="1:11" x14ac:dyDescent="0.2">
      <c r="A721" t="s">
        <v>1451</v>
      </c>
      <c r="B721" s="1">
        <v>45781</v>
      </c>
      <c r="C721" t="s">
        <v>8</v>
      </c>
      <c r="D721" t="s">
        <v>9</v>
      </c>
      <c r="E721">
        <v>528</v>
      </c>
      <c r="F721">
        <v>146.37</v>
      </c>
      <c r="G721" t="s">
        <v>1452</v>
      </c>
      <c r="H721">
        <f>INDEX(sheet2_counterparty_trades!E$2:E$1001, MATCH(A721, sheet2_counterparty_trades!G$2:G$1001, 0))</f>
        <v>528</v>
      </c>
      <c r="I721" t="str">
        <f t="shared" si="22"/>
        <v>Match</v>
      </c>
      <c r="J721">
        <f>INDEX(sheet2_counterparty_trades!F$2:F$1001, MATCH(A721, sheet2_counterparty_trades!G$2:G$1001, 0))</f>
        <v>146.37</v>
      </c>
      <c r="K721" t="str">
        <f t="shared" si="23"/>
        <v>Match</v>
      </c>
    </row>
    <row r="722" spans="1:11" x14ac:dyDescent="0.2">
      <c r="A722" t="s">
        <v>1453</v>
      </c>
      <c r="B722" s="1">
        <v>45780</v>
      </c>
      <c r="C722" t="s">
        <v>16</v>
      </c>
      <c r="D722" t="s">
        <v>13</v>
      </c>
      <c r="E722">
        <v>919</v>
      </c>
      <c r="F722">
        <v>130.75</v>
      </c>
      <c r="G722" t="s">
        <v>1454</v>
      </c>
      <c r="H722">
        <f>INDEX(sheet2_counterparty_trades!E$2:E$1001, MATCH(A722, sheet2_counterparty_trades!G$2:G$1001, 0))</f>
        <v>919</v>
      </c>
      <c r="I722" t="str">
        <f t="shared" si="22"/>
        <v>Match</v>
      </c>
      <c r="J722">
        <f>INDEX(sheet2_counterparty_trades!F$2:F$1001, MATCH(A722, sheet2_counterparty_trades!G$2:G$1001, 0))</f>
        <v>130.75</v>
      </c>
      <c r="K722" t="str">
        <f t="shared" si="23"/>
        <v>Match</v>
      </c>
    </row>
    <row r="723" spans="1:11" x14ac:dyDescent="0.2">
      <c r="A723" t="s">
        <v>1455</v>
      </c>
      <c r="B723" s="1">
        <v>45799</v>
      </c>
      <c r="C723" t="s">
        <v>12</v>
      </c>
      <c r="D723" t="s">
        <v>9</v>
      </c>
      <c r="E723">
        <v>767</v>
      </c>
      <c r="F723">
        <v>126.95</v>
      </c>
      <c r="G723" t="s">
        <v>1456</v>
      </c>
      <c r="H723">
        <f>INDEX(sheet2_counterparty_trades!E$2:E$1001, MATCH(A723, sheet2_counterparty_trades!G$2:G$1001, 0))</f>
        <v>767</v>
      </c>
      <c r="I723" t="str">
        <f t="shared" si="22"/>
        <v>Match</v>
      </c>
      <c r="J723">
        <f>INDEX(sheet2_counterparty_trades!F$2:F$1001, MATCH(A723, sheet2_counterparty_trades!G$2:G$1001, 0))</f>
        <v>126.95</v>
      </c>
      <c r="K723" t="str">
        <f t="shared" si="23"/>
        <v>Match</v>
      </c>
    </row>
    <row r="724" spans="1:11" x14ac:dyDescent="0.2">
      <c r="A724" t="s">
        <v>1457</v>
      </c>
      <c r="B724" s="1">
        <v>45790</v>
      </c>
      <c r="C724" t="s">
        <v>16</v>
      </c>
      <c r="D724" t="s">
        <v>13</v>
      </c>
      <c r="E724">
        <v>595</v>
      </c>
      <c r="F724">
        <v>492.41</v>
      </c>
      <c r="G724" t="s">
        <v>1458</v>
      </c>
      <c r="H724">
        <f>INDEX(sheet2_counterparty_trades!E$2:E$1001, MATCH(A724, sheet2_counterparty_trades!G$2:G$1001, 0))</f>
        <v>595</v>
      </c>
      <c r="I724" t="str">
        <f t="shared" si="22"/>
        <v>Match</v>
      </c>
      <c r="J724">
        <f>INDEX(sheet2_counterparty_trades!F$2:F$1001, MATCH(A724, sheet2_counterparty_trades!G$2:G$1001, 0))</f>
        <v>492.41</v>
      </c>
      <c r="K724" t="str">
        <f t="shared" si="23"/>
        <v>Match</v>
      </c>
    </row>
    <row r="725" spans="1:11" x14ac:dyDescent="0.2">
      <c r="A725" t="s">
        <v>1459</v>
      </c>
      <c r="B725" s="1">
        <v>45781</v>
      </c>
      <c r="C725" t="s">
        <v>8</v>
      </c>
      <c r="D725" t="s">
        <v>13</v>
      </c>
      <c r="E725">
        <v>683</v>
      </c>
      <c r="F725">
        <v>305.64</v>
      </c>
      <c r="G725" t="s">
        <v>1460</v>
      </c>
      <c r="H725">
        <f>INDEX(sheet2_counterparty_trades!E$2:E$1001, MATCH(A725, sheet2_counterparty_trades!G$2:G$1001, 0))</f>
        <v>683</v>
      </c>
      <c r="I725" t="str">
        <f t="shared" si="22"/>
        <v>Match</v>
      </c>
      <c r="J725">
        <f>INDEX(sheet2_counterparty_trades!F$2:F$1001, MATCH(A725, sheet2_counterparty_trades!G$2:G$1001, 0))</f>
        <v>305.64</v>
      </c>
      <c r="K725" t="str">
        <f t="shared" si="23"/>
        <v>Match</v>
      </c>
    </row>
    <row r="726" spans="1:11" x14ac:dyDescent="0.2">
      <c r="A726" t="s">
        <v>1461</v>
      </c>
      <c r="B726" s="1">
        <v>45800</v>
      </c>
      <c r="C726" t="s">
        <v>8</v>
      </c>
      <c r="D726" t="s">
        <v>13</v>
      </c>
      <c r="E726">
        <v>64</v>
      </c>
      <c r="F726">
        <v>406.13</v>
      </c>
      <c r="G726" t="s">
        <v>1462</v>
      </c>
      <c r="H726">
        <f>INDEX(sheet2_counterparty_trades!E$2:E$1001, MATCH(A726, sheet2_counterparty_trades!G$2:G$1001, 0))</f>
        <v>69</v>
      </c>
      <c r="I726" t="str">
        <f t="shared" si="22"/>
        <v>Mismatch</v>
      </c>
      <c r="J726">
        <f>INDEX(sheet2_counterparty_trades!F$2:F$1001, MATCH(A726, sheet2_counterparty_trades!G$2:G$1001, 0))</f>
        <v>408.13</v>
      </c>
      <c r="K726" t="str">
        <f t="shared" si="23"/>
        <v>Mismatch</v>
      </c>
    </row>
    <row r="727" spans="1:11" x14ac:dyDescent="0.2">
      <c r="A727" t="s">
        <v>1463</v>
      </c>
      <c r="B727" s="1">
        <v>45780</v>
      </c>
      <c r="C727" t="s">
        <v>16</v>
      </c>
      <c r="D727" t="s">
        <v>9</v>
      </c>
      <c r="E727">
        <v>934</v>
      </c>
      <c r="F727">
        <v>338.98</v>
      </c>
      <c r="G727" t="s">
        <v>1464</v>
      </c>
      <c r="H727">
        <f>INDEX(sheet2_counterparty_trades!E$2:E$1001, MATCH(A727, sheet2_counterparty_trades!G$2:G$1001, 0))</f>
        <v>934</v>
      </c>
      <c r="I727" t="str">
        <f t="shared" si="22"/>
        <v>Match</v>
      </c>
      <c r="J727">
        <f>INDEX(sheet2_counterparty_trades!F$2:F$1001, MATCH(A727, sheet2_counterparty_trades!G$2:G$1001, 0))</f>
        <v>338.98</v>
      </c>
      <c r="K727" t="str">
        <f t="shared" si="23"/>
        <v>Match</v>
      </c>
    </row>
    <row r="728" spans="1:11" x14ac:dyDescent="0.2">
      <c r="A728" t="s">
        <v>1465</v>
      </c>
      <c r="B728" s="1">
        <v>45781</v>
      </c>
      <c r="C728" t="s">
        <v>16</v>
      </c>
      <c r="D728" t="s">
        <v>9</v>
      </c>
      <c r="E728">
        <v>888</v>
      </c>
      <c r="F728">
        <v>175.47</v>
      </c>
      <c r="G728" t="s">
        <v>1466</v>
      </c>
      <c r="H728">
        <f>INDEX(sheet2_counterparty_trades!E$2:E$1001, MATCH(A728, sheet2_counterparty_trades!G$2:G$1001, 0))</f>
        <v>888</v>
      </c>
      <c r="I728" t="str">
        <f t="shared" si="22"/>
        <v>Match</v>
      </c>
      <c r="J728">
        <f>INDEX(sheet2_counterparty_trades!F$2:F$1001, MATCH(A728, sheet2_counterparty_trades!G$2:G$1001, 0))</f>
        <v>175.47</v>
      </c>
      <c r="K728" t="str">
        <f t="shared" si="23"/>
        <v>Match</v>
      </c>
    </row>
    <row r="729" spans="1:11" x14ac:dyDescent="0.2">
      <c r="A729" t="s">
        <v>1467</v>
      </c>
      <c r="B729" s="1">
        <v>45783</v>
      </c>
      <c r="C729" t="s">
        <v>16</v>
      </c>
      <c r="D729" t="s">
        <v>13</v>
      </c>
      <c r="E729">
        <v>529</v>
      </c>
      <c r="F729">
        <v>180.56</v>
      </c>
      <c r="G729" t="s">
        <v>1468</v>
      </c>
      <c r="H729">
        <f>INDEX(sheet2_counterparty_trades!E$2:E$1001, MATCH(A729, sheet2_counterparty_trades!G$2:G$1001, 0))</f>
        <v>529</v>
      </c>
      <c r="I729" t="str">
        <f t="shared" si="22"/>
        <v>Match</v>
      </c>
      <c r="J729">
        <f>INDEX(sheet2_counterparty_trades!F$2:F$1001, MATCH(A729, sheet2_counterparty_trades!G$2:G$1001, 0))</f>
        <v>180.56</v>
      </c>
      <c r="K729" t="str">
        <f t="shared" si="23"/>
        <v>Match</v>
      </c>
    </row>
    <row r="730" spans="1:11" x14ac:dyDescent="0.2">
      <c r="A730" t="s">
        <v>1469</v>
      </c>
      <c r="B730" s="1">
        <v>45778</v>
      </c>
      <c r="C730" t="s">
        <v>12</v>
      </c>
      <c r="D730" t="s">
        <v>13</v>
      </c>
      <c r="E730">
        <v>774</v>
      </c>
      <c r="F730">
        <v>349.62</v>
      </c>
      <c r="G730" t="s">
        <v>1470</v>
      </c>
      <c r="H730">
        <f>INDEX(sheet2_counterparty_trades!E$2:E$1001, MATCH(A730, sheet2_counterparty_trades!G$2:G$1001, 0))</f>
        <v>774</v>
      </c>
      <c r="I730" t="str">
        <f t="shared" si="22"/>
        <v>Match</v>
      </c>
      <c r="J730">
        <f>INDEX(sheet2_counterparty_trades!F$2:F$1001, MATCH(A730, sheet2_counterparty_trades!G$2:G$1001, 0))</f>
        <v>349.62</v>
      </c>
      <c r="K730" t="str">
        <f t="shared" si="23"/>
        <v>Match</v>
      </c>
    </row>
    <row r="731" spans="1:11" x14ac:dyDescent="0.2">
      <c r="A731" t="s">
        <v>1471</v>
      </c>
      <c r="B731" s="1">
        <v>45781</v>
      </c>
      <c r="C731" t="s">
        <v>19</v>
      </c>
      <c r="D731" t="s">
        <v>9</v>
      </c>
      <c r="E731">
        <v>991</v>
      </c>
      <c r="F731">
        <v>245.23</v>
      </c>
      <c r="G731" t="s">
        <v>1472</v>
      </c>
      <c r="H731">
        <f>INDEX(sheet2_counterparty_trades!E$2:E$1001, MATCH(A731, sheet2_counterparty_trades!G$2:G$1001, 0))</f>
        <v>991</v>
      </c>
      <c r="I731" t="str">
        <f t="shared" si="22"/>
        <v>Match</v>
      </c>
      <c r="J731">
        <f>INDEX(sheet2_counterparty_trades!F$2:F$1001, MATCH(A731, sheet2_counterparty_trades!G$2:G$1001, 0))</f>
        <v>245.23</v>
      </c>
      <c r="K731" t="str">
        <f t="shared" si="23"/>
        <v>Match</v>
      </c>
    </row>
    <row r="732" spans="1:11" x14ac:dyDescent="0.2">
      <c r="A732" t="s">
        <v>1473</v>
      </c>
      <c r="B732" s="1">
        <v>45796</v>
      </c>
      <c r="C732" t="s">
        <v>19</v>
      </c>
      <c r="D732" t="s">
        <v>13</v>
      </c>
      <c r="E732">
        <v>987</v>
      </c>
      <c r="F732">
        <v>485.49</v>
      </c>
      <c r="G732" t="s">
        <v>1474</v>
      </c>
      <c r="H732">
        <f>INDEX(sheet2_counterparty_trades!E$2:E$1001, MATCH(A732, sheet2_counterparty_trades!G$2:G$1001, 0))</f>
        <v>977</v>
      </c>
      <c r="I732" t="str">
        <f t="shared" si="22"/>
        <v>Mismatch</v>
      </c>
      <c r="J732">
        <f>INDEX(sheet2_counterparty_trades!F$2:F$1001, MATCH(A732, sheet2_counterparty_trades!G$2:G$1001, 0))</f>
        <v>490.49</v>
      </c>
      <c r="K732" t="str">
        <f t="shared" si="23"/>
        <v>Mismatch</v>
      </c>
    </row>
    <row r="733" spans="1:11" x14ac:dyDescent="0.2">
      <c r="A733" t="s">
        <v>1475</v>
      </c>
      <c r="B733" s="1">
        <v>45795</v>
      </c>
      <c r="C733" t="s">
        <v>19</v>
      </c>
      <c r="D733" t="s">
        <v>9</v>
      </c>
      <c r="E733">
        <v>167</v>
      </c>
      <c r="F733">
        <v>206.88</v>
      </c>
      <c r="G733" t="s">
        <v>1476</v>
      </c>
      <c r="H733">
        <f>INDEX(sheet2_counterparty_trades!E$2:E$1001, MATCH(A733, sheet2_counterparty_trades!G$2:G$1001, 0))</f>
        <v>167</v>
      </c>
      <c r="I733" t="str">
        <f t="shared" si="22"/>
        <v>Match</v>
      </c>
      <c r="J733">
        <f>INDEX(sheet2_counterparty_trades!F$2:F$1001, MATCH(A733, sheet2_counterparty_trades!G$2:G$1001, 0))</f>
        <v>206.88</v>
      </c>
      <c r="K733" t="str">
        <f t="shared" si="23"/>
        <v>Match</v>
      </c>
    </row>
    <row r="734" spans="1:11" x14ac:dyDescent="0.2">
      <c r="A734" t="s">
        <v>1477</v>
      </c>
      <c r="B734" s="1">
        <v>45787</v>
      </c>
      <c r="C734" t="s">
        <v>8</v>
      </c>
      <c r="D734" t="s">
        <v>9</v>
      </c>
      <c r="E734">
        <v>527</v>
      </c>
      <c r="F734">
        <v>419.18</v>
      </c>
      <c r="G734" t="s">
        <v>1478</v>
      </c>
      <c r="H734">
        <f>INDEX(sheet2_counterparty_trades!E$2:E$1001, MATCH(A734, sheet2_counterparty_trades!G$2:G$1001, 0))</f>
        <v>527</v>
      </c>
      <c r="I734" t="str">
        <f t="shared" si="22"/>
        <v>Match</v>
      </c>
      <c r="J734">
        <f>INDEX(sheet2_counterparty_trades!F$2:F$1001, MATCH(A734, sheet2_counterparty_trades!G$2:G$1001, 0))</f>
        <v>419.18</v>
      </c>
      <c r="K734" t="str">
        <f t="shared" si="23"/>
        <v>Match</v>
      </c>
    </row>
    <row r="735" spans="1:11" x14ac:dyDescent="0.2">
      <c r="A735" t="s">
        <v>1479</v>
      </c>
      <c r="B735" s="1">
        <v>45807</v>
      </c>
      <c r="C735" t="s">
        <v>19</v>
      </c>
      <c r="D735" t="s">
        <v>13</v>
      </c>
      <c r="E735">
        <v>112</v>
      </c>
      <c r="F735">
        <v>433.88</v>
      </c>
      <c r="G735" t="s">
        <v>1480</v>
      </c>
      <c r="H735">
        <f>INDEX(sheet2_counterparty_trades!E$2:E$1001, MATCH(A735, sheet2_counterparty_trades!G$2:G$1001, 0))</f>
        <v>107</v>
      </c>
      <c r="I735" t="str">
        <f t="shared" si="22"/>
        <v>Mismatch</v>
      </c>
      <c r="J735">
        <f>INDEX(sheet2_counterparty_trades!F$2:F$1001, MATCH(A735, sheet2_counterparty_trades!G$2:G$1001, 0))</f>
        <v>428.88</v>
      </c>
      <c r="K735" t="str">
        <f t="shared" si="23"/>
        <v>Mismatch</v>
      </c>
    </row>
    <row r="736" spans="1:11" x14ac:dyDescent="0.2">
      <c r="A736" t="s">
        <v>1481</v>
      </c>
      <c r="B736" s="1">
        <v>45808</v>
      </c>
      <c r="C736" t="s">
        <v>16</v>
      </c>
      <c r="D736" t="s">
        <v>13</v>
      </c>
      <c r="E736">
        <v>137</v>
      </c>
      <c r="F736">
        <v>188.81</v>
      </c>
      <c r="G736" t="s">
        <v>1482</v>
      </c>
      <c r="H736">
        <f>INDEX(sheet2_counterparty_trades!E$2:E$1001, MATCH(A736, sheet2_counterparty_trades!G$2:G$1001, 0))</f>
        <v>137</v>
      </c>
      <c r="I736" t="str">
        <f t="shared" si="22"/>
        <v>Match</v>
      </c>
      <c r="J736">
        <f>INDEX(sheet2_counterparty_trades!F$2:F$1001, MATCH(A736, sheet2_counterparty_trades!G$2:G$1001, 0))</f>
        <v>188.81</v>
      </c>
      <c r="K736" t="str">
        <f t="shared" si="23"/>
        <v>Match</v>
      </c>
    </row>
    <row r="737" spans="1:11" x14ac:dyDescent="0.2">
      <c r="A737" t="s">
        <v>1483</v>
      </c>
      <c r="B737" s="1">
        <v>45780</v>
      </c>
      <c r="C737" t="s">
        <v>8</v>
      </c>
      <c r="D737" t="s">
        <v>9</v>
      </c>
      <c r="E737">
        <v>913</v>
      </c>
      <c r="F737">
        <v>449.88</v>
      </c>
      <c r="G737" t="s">
        <v>1484</v>
      </c>
      <c r="H737">
        <f>INDEX(sheet2_counterparty_trades!E$2:E$1001, MATCH(A737, sheet2_counterparty_trades!G$2:G$1001, 0))</f>
        <v>913</v>
      </c>
      <c r="I737" t="str">
        <f t="shared" si="22"/>
        <v>Match</v>
      </c>
      <c r="J737">
        <f>INDEX(sheet2_counterparty_trades!F$2:F$1001, MATCH(A737, sheet2_counterparty_trades!G$2:G$1001, 0))</f>
        <v>449.88</v>
      </c>
      <c r="K737" t="str">
        <f t="shared" si="23"/>
        <v>Match</v>
      </c>
    </row>
    <row r="738" spans="1:11" x14ac:dyDescent="0.2">
      <c r="A738" t="s">
        <v>1485</v>
      </c>
      <c r="B738" s="1">
        <v>45805</v>
      </c>
      <c r="C738" t="s">
        <v>8</v>
      </c>
      <c r="D738" t="s">
        <v>9</v>
      </c>
      <c r="E738">
        <v>366</v>
      </c>
      <c r="F738">
        <v>486.52</v>
      </c>
      <c r="G738" t="s">
        <v>1486</v>
      </c>
      <c r="H738">
        <f>INDEX(sheet2_counterparty_trades!E$2:E$1001, MATCH(A738, sheet2_counterparty_trades!G$2:G$1001, 0))</f>
        <v>366</v>
      </c>
      <c r="I738" t="str">
        <f t="shared" si="22"/>
        <v>Match</v>
      </c>
      <c r="J738">
        <f>INDEX(sheet2_counterparty_trades!F$2:F$1001, MATCH(A738, sheet2_counterparty_trades!G$2:G$1001, 0))</f>
        <v>486.52</v>
      </c>
      <c r="K738" t="str">
        <f t="shared" si="23"/>
        <v>Match</v>
      </c>
    </row>
    <row r="739" spans="1:11" x14ac:dyDescent="0.2">
      <c r="A739" t="s">
        <v>1487</v>
      </c>
      <c r="B739" s="1">
        <v>45799</v>
      </c>
      <c r="C739" t="s">
        <v>12</v>
      </c>
      <c r="D739" t="s">
        <v>9</v>
      </c>
      <c r="E739">
        <v>665</v>
      </c>
      <c r="F739">
        <v>150.31</v>
      </c>
      <c r="G739" t="s">
        <v>1488</v>
      </c>
      <c r="H739">
        <f>INDEX(sheet2_counterparty_trades!E$2:E$1001, MATCH(A739, sheet2_counterparty_trades!G$2:G$1001, 0))</f>
        <v>665</v>
      </c>
      <c r="I739" t="str">
        <f t="shared" si="22"/>
        <v>Match</v>
      </c>
      <c r="J739">
        <f>INDEX(sheet2_counterparty_trades!F$2:F$1001, MATCH(A739, sheet2_counterparty_trades!G$2:G$1001, 0))</f>
        <v>150.31</v>
      </c>
      <c r="K739" t="str">
        <f t="shared" si="23"/>
        <v>Match</v>
      </c>
    </row>
    <row r="740" spans="1:11" x14ac:dyDescent="0.2">
      <c r="A740" t="s">
        <v>1489</v>
      </c>
      <c r="B740" s="1">
        <v>45799</v>
      </c>
      <c r="C740" t="s">
        <v>12</v>
      </c>
      <c r="D740" t="s">
        <v>9</v>
      </c>
      <c r="E740">
        <v>607</v>
      </c>
      <c r="F740">
        <v>118.64</v>
      </c>
      <c r="G740" t="s">
        <v>1490</v>
      </c>
      <c r="H740">
        <f>INDEX(sheet2_counterparty_trades!E$2:E$1001, MATCH(A740, sheet2_counterparty_trades!G$2:G$1001, 0))</f>
        <v>607</v>
      </c>
      <c r="I740" t="str">
        <f t="shared" si="22"/>
        <v>Match</v>
      </c>
      <c r="J740">
        <f>INDEX(sheet2_counterparty_trades!F$2:F$1001, MATCH(A740, sheet2_counterparty_trades!G$2:G$1001, 0))</f>
        <v>118.64</v>
      </c>
      <c r="K740" t="str">
        <f t="shared" si="23"/>
        <v>Match</v>
      </c>
    </row>
    <row r="741" spans="1:11" x14ac:dyDescent="0.2">
      <c r="A741" t="s">
        <v>1491</v>
      </c>
      <c r="B741" s="1">
        <v>45805</v>
      </c>
      <c r="C741" t="s">
        <v>19</v>
      </c>
      <c r="D741" t="s">
        <v>9</v>
      </c>
      <c r="E741">
        <v>462</v>
      </c>
      <c r="F741">
        <v>159.01</v>
      </c>
      <c r="G741" t="s">
        <v>1492</v>
      </c>
      <c r="H741">
        <f>INDEX(sheet2_counterparty_trades!E$2:E$1001, MATCH(A741, sheet2_counterparty_trades!G$2:G$1001, 0))</f>
        <v>462</v>
      </c>
      <c r="I741" t="str">
        <f t="shared" si="22"/>
        <v>Match</v>
      </c>
      <c r="J741">
        <f>INDEX(sheet2_counterparty_trades!F$2:F$1001, MATCH(A741, sheet2_counterparty_trades!G$2:G$1001, 0))</f>
        <v>159.01</v>
      </c>
      <c r="K741" t="str">
        <f t="shared" si="23"/>
        <v>Match</v>
      </c>
    </row>
    <row r="742" spans="1:11" x14ac:dyDescent="0.2">
      <c r="A742" t="s">
        <v>1493</v>
      </c>
      <c r="B742" s="1">
        <v>45801</v>
      </c>
      <c r="C742" t="s">
        <v>16</v>
      </c>
      <c r="D742" t="s">
        <v>9</v>
      </c>
      <c r="E742">
        <v>138</v>
      </c>
      <c r="F742">
        <v>468.37</v>
      </c>
      <c r="G742" t="s">
        <v>1494</v>
      </c>
      <c r="H742">
        <f>INDEX(sheet2_counterparty_trades!E$2:E$1001, MATCH(A742, sheet2_counterparty_trades!G$2:G$1001, 0))</f>
        <v>138</v>
      </c>
      <c r="I742" t="str">
        <f t="shared" si="22"/>
        <v>Match</v>
      </c>
      <c r="J742">
        <f>INDEX(sheet2_counterparty_trades!F$2:F$1001, MATCH(A742, sheet2_counterparty_trades!G$2:G$1001, 0))</f>
        <v>468.37</v>
      </c>
      <c r="K742" t="str">
        <f t="shared" si="23"/>
        <v>Match</v>
      </c>
    </row>
    <row r="743" spans="1:11" x14ac:dyDescent="0.2">
      <c r="A743" t="s">
        <v>1495</v>
      </c>
      <c r="B743" s="1">
        <v>45802</v>
      </c>
      <c r="C743" t="s">
        <v>12</v>
      </c>
      <c r="D743" t="s">
        <v>13</v>
      </c>
      <c r="E743">
        <v>556</v>
      </c>
      <c r="F743">
        <v>349.96</v>
      </c>
      <c r="G743" t="s">
        <v>1496</v>
      </c>
      <c r="H743">
        <f>INDEX(sheet2_counterparty_trades!E$2:E$1001, MATCH(A743, sheet2_counterparty_trades!G$2:G$1001, 0))</f>
        <v>556</v>
      </c>
      <c r="I743" t="str">
        <f t="shared" si="22"/>
        <v>Match</v>
      </c>
      <c r="J743">
        <f>INDEX(sheet2_counterparty_trades!F$2:F$1001, MATCH(A743, sheet2_counterparty_trades!G$2:G$1001, 0))</f>
        <v>349.96</v>
      </c>
      <c r="K743" t="str">
        <f t="shared" si="23"/>
        <v>Match</v>
      </c>
    </row>
    <row r="744" spans="1:11" x14ac:dyDescent="0.2">
      <c r="A744" t="s">
        <v>1497</v>
      </c>
      <c r="B744" s="1">
        <v>45787</v>
      </c>
      <c r="C744" t="s">
        <v>19</v>
      </c>
      <c r="D744" t="s">
        <v>9</v>
      </c>
      <c r="E744">
        <v>241</v>
      </c>
      <c r="F744">
        <v>306.95999999999998</v>
      </c>
      <c r="G744" t="s">
        <v>1498</v>
      </c>
      <c r="H744">
        <f>INDEX(sheet2_counterparty_trades!E$2:E$1001, MATCH(A744, sheet2_counterparty_trades!G$2:G$1001, 0))</f>
        <v>241</v>
      </c>
      <c r="I744" t="str">
        <f t="shared" si="22"/>
        <v>Match</v>
      </c>
      <c r="J744">
        <f>INDEX(sheet2_counterparty_trades!F$2:F$1001, MATCH(A744, sheet2_counterparty_trades!G$2:G$1001, 0))</f>
        <v>306.95999999999998</v>
      </c>
      <c r="K744" t="str">
        <f t="shared" si="23"/>
        <v>Match</v>
      </c>
    </row>
    <row r="745" spans="1:11" x14ac:dyDescent="0.2">
      <c r="A745" t="s">
        <v>1499</v>
      </c>
      <c r="B745" s="1">
        <v>45803</v>
      </c>
      <c r="C745" t="s">
        <v>19</v>
      </c>
      <c r="D745" t="s">
        <v>13</v>
      </c>
      <c r="E745">
        <v>449</v>
      </c>
      <c r="F745">
        <v>450.47</v>
      </c>
      <c r="G745" t="s">
        <v>1500</v>
      </c>
      <c r="H745">
        <f>INDEX(sheet2_counterparty_trades!E$2:E$1001, MATCH(A745, sheet2_counterparty_trades!G$2:G$1001, 0))</f>
        <v>449</v>
      </c>
      <c r="I745" t="str">
        <f t="shared" si="22"/>
        <v>Match</v>
      </c>
      <c r="J745">
        <f>INDEX(sheet2_counterparty_trades!F$2:F$1001, MATCH(A745, sheet2_counterparty_trades!G$2:G$1001, 0))</f>
        <v>450.47</v>
      </c>
      <c r="K745" t="str">
        <f t="shared" si="23"/>
        <v>Match</v>
      </c>
    </row>
    <row r="746" spans="1:11" x14ac:dyDescent="0.2">
      <c r="A746" t="s">
        <v>1501</v>
      </c>
      <c r="B746" s="1">
        <v>45788</v>
      </c>
      <c r="C746" t="s">
        <v>19</v>
      </c>
      <c r="D746" t="s">
        <v>13</v>
      </c>
      <c r="E746">
        <v>249</v>
      </c>
      <c r="F746">
        <v>195.34</v>
      </c>
      <c r="G746" t="s">
        <v>1502</v>
      </c>
      <c r="H746">
        <f>INDEX(sheet2_counterparty_trades!E$2:E$1001, MATCH(A746, sheet2_counterparty_trades!G$2:G$1001, 0))</f>
        <v>249</v>
      </c>
      <c r="I746" t="str">
        <f t="shared" si="22"/>
        <v>Match</v>
      </c>
      <c r="J746">
        <f>INDEX(sheet2_counterparty_trades!F$2:F$1001, MATCH(A746, sheet2_counterparty_trades!G$2:G$1001, 0))</f>
        <v>195.34</v>
      </c>
      <c r="K746" t="str">
        <f t="shared" si="23"/>
        <v>Match</v>
      </c>
    </row>
    <row r="747" spans="1:11" x14ac:dyDescent="0.2">
      <c r="A747" t="s">
        <v>1503</v>
      </c>
      <c r="B747" s="1">
        <v>45802</v>
      </c>
      <c r="C747" t="s">
        <v>19</v>
      </c>
      <c r="D747" t="s">
        <v>9</v>
      </c>
      <c r="E747">
        <v>341</v>
      </c>
      <c r="F747">
        <v>459.87</v>
      </c>
      <c r="G747" t="s">
        <v>1504</v>
      </c>
      <c r="H747">
        <f>INDEX(sheet2_counterparty_trades!E$2:E$1001, MATCH(A747, sheet2_counterparty_trades!G$2:G$1001, 0))</f>
        <v>341</v>
      </c>
      <c r="I747" t="str">
        <f t="shared" si="22"/>
        <v>Match</v>
      </c>
      <c r="J747">
        <f>INDEX(sheet2_counterparty_trades!F$2:F$1001, MATCH(A747, sheet2_counterparty_trades!G$2:G$1001, 0))</f>
        <v>459.87</v>
      </c>
      <c r="K747" t="str">
        <f t="shared" si="23"/>
        <v>Match</v>
      </c>
    </row>
    <row r="748" spans="1:11" x14ac:dyDescent="0.2">
      <c r="A748" t="s">
        <v>1505</v>
      </c>
      <c r="B748" s="1">
        <v>45807</v>
      </c>
      <c r="C748" t="s">
        <v>8</v>
      </c>
      <c r="D748" t="s">
        <v>9</v>
      </c>
      <c r="E748">
        <v>73</v>
      </c>
      <c r="F748">
        <v>480.62</v>
      </c>
      <c r="G748" t="s">
        <v>1506</v>
      </c>
      <c r="H748">
        <f>INDEX(sheet2_counterparty_trades!E$2:E$1001, MATCH(A748, sheet2_counterparty_trades!G$2:G$1001, 0))</f>
        <v>73</v>
      </c>
      <c r="I748" t="str">
        <f t="shared" si="22"/>
        <v>Match</v>
      </c>
      <c r="J748">
        <f>INDEX(sheet2_counterparty_trades!F$2:F$1001, MATCH(A748, sheet2_counterparty_trades!G$2:G$1001, 0))</f>
        <v>480.62</v>
      </c>
      <c r="K748" t="str">
        <f t="shared" si="23"/>
        <v>Match</v>
      </c>
    </row>
    <row r="749" spans="1:11" x14ac:dyDescent="0.2">
      <c r="A749" t="s">
        <v>1507</v>
      </c>
      <c r="B749" s="1">
        <v>45788</v>
      </c>
      <c r="C749" t="s">
        <v>8</v>
      </c>
      <c r="D749" t="s">
        <v>13</v>
      </c>
      <c r="E749">
        <v>646</v>
      </c>
      <c r="F749">
        <v>282.81</v>
      </c>
      <c r="G749" t="s">
        <v>1508</v>
      </c>
      <c r="H749">
        <f>INDEX(sheet2_counterparty_trades!E$2:E$1001, MATCH(A749, sheet2_counterparty_trades!G$2:G$1001, 0))</f>
        <v>646</v>
      </c>
      <c r="I749" t="str">
        <f t="shared" si="22"/>
        <v>Match</v>
      </c>
      <c r="J749">
        <f>INDEX(sheet2_counterparty_trades!F$2:F$1001, MATCH(A749, sheet2_counterparty_trades!G$2:G$1001, 0))</f>
        <v>282.81</v>
      </c>
      <c r="K749" t="str">
        <f t="shared" si="23"/>
        <v>Match</v>
      </c>
    </row>
    <row r="750" spans="1:11" x14ac:dyDescent="0.2">
      <c r="A750" t="s">
        <v>1509</v>
      </c>
      <c r="B750" s="1">
        <v>45779</v>
      </c>
      <c r="C750" t="s">
        <v>8</v>
      </c>
      <c r="D750" t="s">
        <v>13</v>
      </c>
      <c r="E750">
        <v>370</v>
      </c>
      <c r="F750">
        <v>103.86</v>
      </c>
      <c r="G750" t="s">
        <v>1510</v>
      </c>
      <c r="H750">
        <f>INDEX(sheet2_counterparty_trades!E$2:E$1001, MATCH(A750, sheet2_counterparty_trades!G$2:G$1001, 0))</f>
        <v>370</v>
      </c>
      <c r="I750" t="str">
        <f t="shared" si="22"/>
        <v>Match</v>
      </c>
      <c r="J750">
        <f>INDEX(sheet2_counterparty_trades!F$2:F$1001, MATCH(A750, sheet2_counterparty_trades!G$2:G$1001, 0))</f>
        <v>103.86</v>
      </c>
      <c r="K750" t="str">
        <f t="shared" si="23"/>
        <v>Match</v>
      </c>
    </row>
    <row r="751" spans="1:11" x14ac:dyDescent="0.2">
      <c r="A751" t="s">
        <v>1511</v>
      </c>
      <c r="B751" s="1">
        <v>45795</v>
      </c>
      <c r="C751" t="s">
        <v>16</v>
      </c>
      <c r="D751" t="s">
        <v>9</v>
      </c>
      <c r="E751">
        <v>227</v>
      </c>
      <c r="F751">
        <v>380.5</v>
      </c>
      <c r="G751" t="s">
        <v>1512</v>
      </c>
      <c r="H751">
        <f>INDEX(sheet2_counterparty_trades!E$2:E$1001, MATCH(A751, sheet2_counterparty_trades!G$2:G$1001, 0))</f>
        <v>227</v>
      </c>
      <c r="I751" t="str">
        <f t="shared" si="22"/>
        <v>Match</v>
      </c>
      <c r="J751">
        <f>INDEX(sheet2_counterparty_trades!F$2:F$1001, MATCH(A751, sheet2_counterparty_trades!G$2:G$1001, 0))</f>
        <v>380.5</v>
      </c>
      <c r="K751" t="str">
        <f t="shared" si="23"/>
        <v>Match</v>
      </c>
    </row>
    <row r="752" spans="1:11" x14ac:dyDescent="0.2">
      <c r="A752" t="s">
        <v>1513</v>
      </c>
      <c r="B752" s="1">
        <v>45793</v>
      </c>
      <c r="C752" t="s">
        <v>19</v>
      </c>
      <c r="D752" t="s">
        <v>9</v>
      </c>
      <c r="E752">
        <v>691</v>
      </c>
      <c r="F752">
        <v>481.09</v>
      </c>
      <c r="G752" t="s">
        <v>1514</v>
      </c>
      <c r="H752">
        <f>INDEX(sheet2_counterparty_trades!E$2:E$1001, MATCH(A752, sheet2_counterparty_trades!G$2:G$1001, 0))</f>
        <v>691</v>
      </c>
      <c r="I752" t="str">
        <f t="shared" si="22"/>
        <v>Match</v>
      </c>
      <c r="J752">
        <f>INDEX(sheet2_counterparty_trades!F$2:F$1001, MATCH(A752, sheet2_counterparty_trades!G$2:G$1001, 0))</f>
        <v>481.09</v>
      </c>
      <c r="K752" t="str">
        <f t="shared" si="23"/>
        <v>Match</v>
      </c>
    </row>
    <row r="753" spans="1:11" x14ac:dyDescent="0.2">
      <c r="A753" t="s">
        <v>1515</v>
      </c>
      <c r="B753" s="1">
        <v>45805</v>
      </c>
      <c r="C753" t="s">
        <v>8</v>
      </c>
      <c r="D753" t="s">
        <v>13</v>
      </c>
      <c r="E753">
        <v>167</v>
      </c>
      <c r="F753">
        <v>164.48</v>
      </c>
      <c r="G753" t="s">
        <v>1516</v>
      </c>
      <c r="H753">
        <f>INDEX(sheet2_counterparty_trades!E$2:E$1001, MATCH(A753, sheet2_counterparty_trades!G$2:G$1001, 0))</f>
        <v>157</v>
      </c>
      <c r="I753" t="str">
        <f t="shared" si="22"/>
        <v>Mismatch</v>
      </c>
      <c r="J753">
        <f>INDEX(sheet2_counterparty_trades!F$2:F$1001, MATCH(A753, sheet2_counterparty_trades!G$2:G$1001, 0))</f>
        <v>159.47999999999999</v>
      </c>
      <c r="K753" t="str">
        <f t="shared" si="23"/>
        <v>Mismatch</v>
      </c>
    </row>
    <row r="754" spans="1:11" x14ac:dyDescent="0.2">
      <c r="A754" t="s">
        <v>1517</v>
      </c>
      <c r="B754" s="1">
        <v>45779</v>
      </c>
      <c r="C754" t="s">
        <v>12</v>
      </c>
      <c r="D754" t="s">
        <v>9</v>
      </c>
      <c r="E754">
        <v>518</v>
      </c>
      <c r="F754">
        <v>454.49</v>
      </c>
      <c r="G754" t="s">
        <v>1518</v>
      </c>
      <c r="H754">
        <f>INDEX(sheet2_counterparty_trades!E$2:E$1001, MATCH(A754, sheet2_counterparty_trades!G$2:G$1001, 0))</f>
        <v>518</v>
      </c>
      <c r="I754" t="str">
        <f t="shared" si="22"/>
        <v>Match</v>
      </c>
      <c r="J754">
        <f>INDEX(sheet2_counterparty_trades!F$2:F$1001, MATCH(A754, sheet2_counterparty_trades!G$2:G$1001, 0))</f>
        <v>454.49</v>
      </c>
      <c r="K754" t="str">
        <f t="shared" si="23"/>
        <v>Match</v>
      </c>
    </row>
    <row r="755" spans="1:11" x14ac:dyDescent="0.2">
      <c r="A755" t="s">
        <v>1519</v>
      </c>
      <c r="B755" s="1">
        <v>45795</v>
      </c>
      <c r="C755" t="s">
        <v>16</v>
      </c>
      <c r="D755" t="s">
        <v>13</v>
      </c>
      <c r="E755">
        <v>966</v>
      </c>
      <c r="F755">
        <v>419.73</v>
      </c>
      <c r="G755" t="s">
        <v>1520</v>
      </c>
      <c r="H755">
        <f>INDEX(sheet2_counterparty_trades!E$2:E$1001, MATCH(A755, sheet2_counterparty_trades!G$2:G$1001, 0))</f>
        <v>966</v>
      </c>
      <c r="I755" t="str">
        <f t="shared" si="22"/>
        <v>Match</v>
      </c>
      <c r="J755">
        <f>INDEX(sheet2_counterparty_trades!F$2:F$1001, MATCH(A755, sheet2_counterparty_trades!G$2:G$1001, 0))</f>
        <v>419.73</v>
      </c>
      <c r="K755" t="str">
        <f t="shared" si="23"/>
        <v>Match</v>
      </c>
    </row>
    <row r="756" spans="1:11" x14ac:dyDescent="0.2">
      <c r="A756" t="s">
        <v>1521</v>
      </c>
      <c r="B756" s="1">
        <v>45794</v>
      </c>
      <c r="C756" t="s">
        <v>16</v>
      </c>
      <c r="D756" t="s">
        <v>13</v>
      </c>
      <c r="E756">
        <v>113</v>
      </c>
      <c r="F756">
        <v>114.22</v>
      </c>
      <c r="G756" t="s">
        <v>1522</v>
      </c>
      <c r="H756">
        <f>INDEX(sheet2_counterparty_trades!E$2:E$1001, MATCH(A756, sheet2_counterparty_trades!G$2:G$1001, 0))</f>
        <v>113</v>
      </c>
      <c r="I756" t="str">
        <f t="shared" si="22"/>
        <v>Match</v>
      </c>
      <c r="J756">
        <f>INDEX(sheet2_counterparty_trades!F$2:F$1001, MATCH(A756, sheet2_counterparty_trades!G$2:G$1001, 0))</f>
        <v>114.22</v>
      </c>
      <c r="K756" t="str">
        <f t="shared" si="23"/>
        <v>Match</v>
      </c>
    </row>
    <row r="757" spans="1:11" x14ac:dyDescent="0.2">
      <c r="A757" t="s">
        <v>1523</v>
      </c>
      <c r="B757" s="1">
        <v>45802</v>
      </c>
      <c r="C757" t="s">
        <v>12</v>
      </c>
      <c r="D757" t="s">
        <v>13</v>
      </c>
      <c r="E757">
        <v>468</v>
      </c>
      <c r="F757">
        <v>306.74</v>
      </c>
      <c r="G757" t="s">
        <v>1524</v>
      </c>
      <c r="H757">
        <f>INDEX(sheet2_counterparty_trades!E$2:E$1001, MATCH(A757, sheet2_counterparty_trades!G$2:G$1001, 0))</f>
        <v>468</v>
      </c>
      <c r="I757" t="str">
        <f t="shared" si="22"/>
        <v>Match</v>
      </c>
      <c r="J757">
        <f>INDEX(sheet2_counterparty_trades!F$2:F$1001, MATCH(A757, sheet2_counterparty_trades!G$2:G$1001, 0))</f>
        <v>306.74</v>
      </c>
      <c r="K757" t="str">
        <f t="shared" si="23"/>
        <v>Match</v>
      </c>
    </row>
    <row r="758" spans="1:11" x14ac:dyDescent="0.2">
      <c r="A758" t="s">
        <v>1525</v>
      </c>
      <c r="B758" s="1">
        <v>45807</v>
      </c>
      <c r="C758" t="s">
        <v>12</v>
      </c>
      <c r="D758" t="s">
        <v>13</v>
      </c>
      <c r="E758">
        <v>636</v>
      </c>
      <c r="F758">
        <v>367.61</v>
      </c>
      <c r="G758" t="s">
        <v>1526</v>
      </c>
      <c r="H758">
        <f>INDEX(sheet2_counterparty_trades!E$2:E$1001, MATCH(A758, sheet2_counterparty_trades!G$2:G$1001, 0))</f>
        <v>636</v>
      </c>
      <c r="I758" t="str">
        <f t="shared" si="22"/>
        <v>Match</v>
      </c>
      <c r="J758">
        <f>INDEX(sheet2_counterparty_trades!F$2:F$1001, MATCH(A758, sheet2_counterparty_trades!G$2:G$1001, 0))</f>
        <v>367.61</v>
      </c>
      <c r="K758" t="str">
        <f t="shared" si="23"/>
        <v>Match</v>
      </c>
    </row>
    <row r="759" spans="1:11" x14ac:dyDescent="0.2">
      <c r="A759" t="s">
        <v>1527</v>
      </c>
      <c r="B759" s="1">
        <v>45802</v>
      </c>
      <c r="C759" t="s">
        <v>16</v>
      </c>
      <c r="D759" t="s">
        <v>13</v>
      </c>
      <c r="E759">
        <v>63</v>
      </c>
      <c r="F759">
        <v>194.9</v>
      </c>
      <c r="G759" t="s">
        <v>1528</v>
      </c>
      <c r="H759">
        <f>INDEX(sheet2_counterparty_trades!E$2:E$1001, MATCH(A759, sheet2_counterparty_trades!G$2:G$1001, 0))</f>
        <v>63</v>
      </c>
      <c r="I759" t="str">
        <f t="shared" si="22"/>
        <v>Match</v>
      </c>
      <c r="J759">
        <f>INDEX(sheet2_counterparty_trades!F$2:F$1001, MATCH(A759, sheet2_counterparty_trades!G$2:G$1001, 0))</f>
        <v>194.9</v>
      </c>
      <c r="K759" t="str">
        <f t="shared" si="23"/>
        <v>Match</v>
      </c>
    </row>
    <row r="760" spans="1:11" x14ac:dyDescent="0.2">
      <c r="A760" t="s">
        <v>1529</v>
      </c>
      <c r="B760" s="1">
        <v>45805</v>
      </c>
      <c r="C760" t="s">
        <v>16</v>
      </c>
      <c r="D760" t="s">
        <v>9</v>
      </c>
      <c r="E760">
        <v>185</v>
      </c>
      <c r="F760">
        <v>394.34</v>
      </c>
      <c r="G760" t="s">
        <v>1530</v>
      </c>
      <c r="H760">
        <f>INDEX(sheet2_counterparty_trades!E$2:E$1001, MATCH(A760, sheet2_counterparty_trades!G$2:G$1001, 0))</f>
        <v>185</v>
      </c>
      <c r="I760" t="str">
        <f t="shared" si="22"/>
        <v>Match</v>
      </c>
      <c r="J760">
        <f>INDEX(sheet2_counterparty_trades!F$2:F$1001, MATCH(A760, sheet2_counterparty_trades!G$2:G$1001, 0))</f>
        <v>394.34</v>
      </c>
      <c r="K760" t="str">
        <f t="shared" si="23"/>
        <v>Match</v>
      </c>
    </row>
    <row r="761" spans="1:11" x14ac:dyDescent="0.2">
      <c r="A761" t="s">
        <v>1531</v>
      </c>
      <c r="B761" s="1">
        <v>45790</v>
      </c>
      <c r="C761" t="s">
        <v>12</v>
      </c>
      <c r="D761" t="s">
        <v>13</v>
      </c>
      <c r="E761">
        <v>539</v>
      </c>
      <c r="F761">
        <v>216.61</v>
      </c>
      <c r="G761" t="s">
        <v>1532</v>
      </c>
      <c r="H761">
        <f>INDEX(sheet2_counterparty_trades!E$2:E$1001, MATCH(A761, sheet2_counterparty_trades!G$2:G$1001, 0))</f>
        <v>539</v>
      </c>
      <c r="I761" t="str">
        <f t="shared" si="22"/>
        <v>Match</v>
      </c>
      <c r="J761">
        <f>INDEX(sheet2_counterparty_trades!F$2:F$1001, MATCH(A761, sheet2_counterparty_trades!G$2:G$1001, 0))</f>
        <v>216.61</v>
      </c>
      <c r="K761" t="str">
        <f t="shared" si="23"/>
        <v>Match</v>
      </c>
    </row>
    <row r="762" spans="1:11" x14ac:dyDescent="0.2">
      <c r="A762" t="s">
        <v>1533</v>
      </c>
      <c r="B762" s="1">
        <v>45779</v>
      </c>
      <c r="C762" t="s">
        <v>19</v>
      </c>
      <c r="D762" t="s">
        <v>13</v>
      </c>
      <c r="E762">
        <v>435</v>
      </c>
      <c r="F762">
        <v>392.41</v>
      </c>
      <c r="G762" t="s">
        <v>1534</v>
      </c>
      <c r="H762">
        <f>INDEX(sheet2_counterparty_trades!E$2:E$1001, MATCH(A762, sheet2_counterparty_trades!G$2:G$1001, 0))</f>
        <v>435</v>
      </c>
      <c r="I762" t="str">
        <f t="shared" si="22"/>
        <v>Match</v>
      </c>
      <c r="J762">
        <f>INDEX(sheet2_counterparty_trades!F$2:F$1001, MATCH(A762, sheet2_counterparty_trades!G$2:G$1001, 0))</f>
        <v>392.41</v>
      </c>
      <c r="K762" t="str">
        <f t="shared" si="23"/>
        <v>Match</v>
      </c>
    </row>
    <row r="763" spans="1:11" x14ac:dyDescent="0.2">
      <c r="A763" t="s">
        <v>1535</v>
      </c>
      <c r="B763" s="1">
        <v>45785</v>
      </c>
      <c r="C763" t="s">
        <v>12</v>
      </c>
      <c r="D763" t="s">
        <v>9</v>
      </c>
      <c r="E763">
        <v>951</v>
      </c>
      <c r="F763">
        <v>300.7</v>
      </c>
      <c r="G763" t="s">
        <v>1536</v>
      </c>
      <c r="H763">
        <f>INDEX(sheet2_counterparty_trades!E$2:E$1001, MATCH(A763, sheet2_counterparty_trades!G$2:G$1001, 0))</f>
        <v>951</v>
      </c>
      <c r="I763" t="str">
        <f t="shared" si="22"/>
        <v>Match</v>
      </c>
      <c r="J763">
        <f>INDEX(sheet2_counterparty_trades!F$2:F$1001, MATCH(A763, sheet2_counterparty_trades!G$2:G$1001, 0))</f>
        <v>300.7</v>
      </c>
      <c r="K763" t="str">
        <f t="shared" si="23"/>
        <v>Match</v>
      </c>
    </row>
    <row r="764" spans="1:11" x14ac:dyDescent="0.2">
      <c r="A764" t="s">
        <v>1537</v>
      </c>
      <c r="B764" s="1">
        <v>45779</v>
      </c>
      <c r="C764" t="s">
        <v>8</v>
      </c>
      <c r="D764" t="s">
        <v>9</v>
      </c>
      <c r="E764">
        <v>250</v>
      </c>
      <c r="F764">
        <v>407.96</v>
      </c>
      <c r="G764" t="s">
        <v>1538</v>
      </c>
      <c r="H764">
        <f>INDEX(sheet2_counterparty_trades!E$2:E$1001, MATCH(A764, sheet2_counterparty_trades!G$2:G$1001, 0))</f>
        <v>245</v>
      </c>
      <c r="I764" t="str">
        <f t="shared" si="22"/>
        <v>Mismatch</v>
      </c>
      <c r="J764">
        <f>INDEX(sheet2_counterparty_trades!F$2:F$1001, MATCH(A764, sheet2_counterparty_trades!G$2:G$1001, 0))</f>
        <v>409.96</v>
      </c>
      <c r="K764" t="str">
        <f t="shared" si="23"/>
        <v>Mismatch</v>
      </c>
    </row>
    <row r="765" spans="1:11" x14ac:dyDescent="0.2">
      <c r="A765" t="s">
        <v>1539</v>
      </c>
      <c r="B765" s="1">
        <v>45780</v>
      </c>
      <c r="C765" t="s">
        <v>19</v>
      </c>
      <c r="D765" t="s">
        <v>13</v>
      </c>
      <c r="E765">
        <v>959</v>
      </c>
      <c r="F765">
        <v>233.44</v>
      </c>
      <c r="G765" t="s">
        <v>1540</v>
      </c>
      <c r="H765">
        <f>INDEX(sheet2_counterparty_trades!E$2:E$1001, MATCH(A765, sheet2_counterparty_trades!G$2:G$1001, 0))</f>
        <v>949</v>
      </c>
      <c r="I765" t="str">
        <f t="shared" si="22"/>
        <v>Mismatch</v>
      </c>
      <c r="J765">
        <f>INDEX(sheet2_counterparty_trades!F$2:F$1001, MATCH(A765, sheet2_counterparty_trades!G$2:G$1001, 0))</f>
        <v>228.44</v>
      </c>
      <c r="K765" t="str">
        <f t="shared" si="23"/>
        <v>Mismatch</v>
      </c>
    </row>
    <row r="766" spans="1:11" x14ac:dyDescent="0.2">
      <c r="A766" t="s">
        <v>1541</v>
      </c>
      <c r="B766" s="1">
        <v>45792</v>
      </c>
      <c r="C766" t="s">
        <v>16</v>
      </c>
      <c r="D766" t="s">
        <v>13</v>
      </c>
      <c r="E766">
        <v>193</v>
      </c>
      <c r="F766">
        <v>309.19</v>
      </c>
      <c r="G766" t="s">
        <v>1542</v>
      </c>
      <c r="H766">
        <f>INDEX(sheet2_counterparty_trades!E$2:E$1001, MATCH(A766, sheet2_counterparty_trades!G$2:G$1001, 0))</f>
        <v>193</v>
      </c>
      <c r="I766" t="str">
        <f t="shared" si="22"/>
        <v>Match</v>
      </c>
      <c r="J766">
        <f>INDEX(sheet2_counterparty_trades!F$2:F$1001, MATCH(A766, sheet2_counterparty_trades!G$2:G$1001, 0))</f>
        <v>309.19</v>
      </c>
      <c r="K766" t="str">
        <f t="shared" si="23"/>
        <v>Match</v>
      </c>
    </row>
    <row r="767" spans="1:11" x14ac:dyDescent="0.2">
      <c r="A767" t="s">
        <v>1543</v>
      </c>
      <c r="B767" s="1">
        <v>45788</v>
      </c>
      <c r="C767" t="s">
        <v>8</v>
      </c>
      <c r="D767" t="s">
        <v>13</v>
      </c>
      <c r="E767">
        <v>742</v>
      </c>
      <c r="F767">
        <v>342.89</v>
      </c>
      <c r="G767" t="s">
        <v>1544</v>
      </c>
      <c r="H767">
        <f>INDEX(sheet2_counterparty_trades!E$2:E$1001, MATCH(A767, sheet2_counterparty_trades!G$2:G$1001, 0))</f>
        <v>742</v>
      </c>
      <c r="I767" t="str">
        <f t="shared" si="22"/>
        <v>Match</v>
      </c>
      <c r="J767">
        <f>INDEX(sheet2_counterparty_trades!F$2:F$1001, MATCH(A767, sheet2_counterparty_trades!G$2:G$1001, 0))</f>
        <v>342.89</v>
      </c>
      <c r="K767" t="str">
        <f t="shared" si="23"/>
        <v>Match</v>
      </c>
    </row>
    <row r="768" spans="1:11" x14ac:dyDescent="0.2">
      <c r="A768" t="s">
        <v>1545</v>
      </c>
      <c r="B768" s="1">
        <v>45788</v>
      </c>
      <c r="C768" t="s">
        <v>8</v>
      </c>
      <c r="D768" t="s">
        <v>9</v>
      </c>
      <c r="E768">
        <v>283</v>
      </c>
      <c r="F768">
        <v>322.38</v>
      </c>
      <c r="G768" t="s">
        <v>1546</v>
      </c>
      <c r="H768">
        <f>INDEX(sheet2_counterparty_trades!E$2:E$1001, MATCH(A768, sheet2_counterparty_trades!G$2:G$1001, 0))</f>
        <v>283</v>
      </c>
      <c r="I768" t="str">
        <f t="shared" si="22"/>
        <v>Match</v>
      </c>
      <c r="J768">
        <f>INDEX(sheet2_counterparty_trades!F$2:F$1001, MATCH(A768, sheet2_counterparty_trades!G$2:G$1001, 0))</f>
        <v>322.38</v>
      </c>
      <c r="K768" t="str">
        <f t="shared" si="23"/>
        <v>Match</v>
      </c>
    </row>
    <row r="769" spans="1:11" x14ac:dyDescent="0.2">
      <c r="A769" t="s">
        <v>1547</v>
      </c>
      <c r="B769" s="1">
        <v>45800</v>
      </c>
      <c r="C769" t="s">
        <v>8</v>
      </c>
      <c r="D769" t="s">
        <v>9</v>
      </c>
      <c r="E769">
        <v>425</v>
      </c>
      <c r="F769">
        <v>210.31</v>
      </c>
      <c r="G769" t="s">
        <v>1548</v>
      </c>
      <c r="H769">
        <f>INDEX(sheet2_counterparty_trades!E$2:E$1001, MATCH(A769, sheet2_counterparty_trades!G$2:G$1001, 0))</f>
        <v>425</v>
      </c>
      <c r="I769" t="str">
        <f t="shared" si="22"/>
        <v>Match</v>
      </c>
      <c r="J769">
        <f>INDEX(sheet2_counterparty_trades!F$2:F$1001, MATCH(A769, sheet2_counterparty_trades!G$2:G$1001, 0))</f>
        <v>210.31</v>
      </c>
      <c r="K769" t="str">
        <f t="shared" si="23"/>
        <v>Match</v>
      </c>
    </row>
    <row r="770" spans="1:11" x14ac:dyDescent="0.2">
      <c r="A770" t="s">
        <v>1549</v>
      </c>
      <c r="B770" s="1">
        <v>45803</v>
      </c>
      <c r="C770" t="s">
        <v>8</v>
      </c>
      <c r="D770" t="s">
        <v>13</v>
      </c>
      <c r="E770">
        <v>504</v>
      </c>
      <c r="F770">
        <v>194.56</v>
      </c>
      <c r="G770" t="s">
        <v>1550</v>
      </c>
      <c r="H770">
        <f>INDEX(sheet2_counterparty_trades!E$2:E$1001, MATCH(A770, sheet2_counterparty_trades!G$2:G$1001, 0))</f>
        <v>504</v>
      </c>
      <c r="I770" t="str">
        <f t="shared" si="22"/>
        <v>Match</v>
      </c>
      <c r="J770">
        <f>INDEX(sheet2_counterparty_trades!F$2:F$1001, MATCH(A770, sheet2_counterparty_trades!G$2:G$1001, 0))</f>
        <v>194.56</v>
      </c>
      <c r="K770" t="str">
        <f t="shared" si="23"/>
        <v>Match</v>
      </c>
    </row>
    <row r="771" spans="1:11" x14ac:dyDescent="0.2">
      <c r="A771" t="s">
        <v>1551</v>
      </c>
      <c r="B771" s="1">
        <v>45803</v>
      </c>
      <c r="C771" t="s">
        <v>12</v>
      </c>
      <c r="D771" t="s">
        <v>9</v>
      </c>
      <c r="E771">
        <v>497</v>
      </c>
      <c r="F771">
        <v>397.05</v>
      </c>
      <c r="G771" t="s">
        <v>1552</v>
      </c>
      <c r="H771">
        <f>INDEX(sheet2_counterparty_trades!E$2:E$1001, MATCH(A771, sheet2_counterparty_trades!G$2:G$1001, 0))</f>
        <v>497</v>
      </c>
      <c r="I771" t="str">
        <f t="shared" ref="I771:I834" si="24">IF(E771=H771,"Match","Mismatch")</f>
        <v>Match</v>
      </c>
      <c r="J771">
        <f>INDEX(sheet2_counterparty_trades!F$2:F$1001, MATCH(A771, sheet2_counterparty_trades!G$2:G$1001, 0))</f>
        <v>397.05</v>
      </c>
      <c r="K771" t="str">
        <f t="shared" ref="K771:K834" si="25">IF(F771=J771, "Match", "Mismatch")</f>
        <v>Match</v>
      </c>
    </row>
    <row r="772" spans="1:11" x14ac:dyDescent="0.2">
      <c r="A772" t="s">
        <v>1553</v>
      </c>
      <c r="B772" s="1">
        <v>45803</v>
      </c>
      <c r="C772" t="s">
        <v>8</v>
      </c>
      <c r="D772" t="s">
        <v>9</v>
      </c>
      <c r="E772">
        <v>641</v>
      </c>
      <c r="F772">
        <v>273.43</v>
      </c>
      <c r="G772" t="s">
        <v>1554</v>
      </c>
      <c r="H772">
        <f>INDEX(sheet2_counterparty_trades!E$2:E$1001, MATCH(A772, sheet2_counterparty_trades!G$2:G$1001, 0))</f>
        <v>641</v>
      </c>
      <c r="I772" t="str">
        <f t="shared" si="24"/>
        <v>Match</v>
      </c>
      <c r="J772">
        <f>INDEX(sheet2_counterparty_trades!F$2:F$1001, MATCH(A772, sheet2_counterparty_trades!G$2:G$1001, 0))</f>
        <v>273.43</v>
      </c>
      <c r="K772" t="str">
        <f t="shared" si="25"/>
        <v>Match</v>
      </c>
    </row>
    <row r="773" spans="1:11" x14ac:dyDescent="0.2">
      <c r="A773" t="s">
        <v>1555</v>
      </c>
      <c r="B773" s="1">
        <v>45781</v>
      </c>
      <c r="C773" t="s">
        <v>12</v>
      </c>
      <c r="D773" t="s">
        <v>13</v>
      </c>
      <c r="E773">
        <v>48</v>
      </c>
      <c r="F773">
        <v>219.15</v>
      </c>
      <c r="G773" t="s">
        <v>1556</v>
      </c>
      <c r="H773">
        <f>INDEX(sheet2_counterparty_trades!E$2:E$1001, MATCH(A773, sheet2_counterparty_trades!G$2:G$1001, 0))</f>
        <v>53</v>
      </c>
      <c r="I773" t="str">
        <f t="shared" si="24"/>
        <v>Mismatch</v>
      </c>
      <c r="J773">
        <f>INDEX(sheet2_counterparty_trades!F$2:F$1001, MATCH(A773, sheet2_counterparty_trades!G$2:G$1001, 0))</f>
        <v>214.15</v>
      </c>
      <c r="K773" t="str">
        <f t="shared" si="25"/>
        <v>Mismatch</v>
      </c>
    </row>
    <row r="774" spans="1:11" x14ac:dyDescent="0.2">
      <c r="A774" t="s">
        <v>1557</v>
      </c>
      <c r="B774" s="1">
        <v>45796</v>
      </c>
      <c r="C774" t="s">
        <v>12</v>
      </c>
      <c r="D774" t="s">
        <v>9</v>
      </c>
      <c r="E774">
        <v>403</v>
      </c>
      <c r="F774">
        <v>112.52</v>
      </c>
      <c r="G774" t="s">
        <v>1558</v>
      </c>
      <c r="H774">
        <f>INDEX(sheet2_counterparty_trades!E$2:E$1001, MATCH(A774, sheet2_counterparty_trades!G$2:G$1001, 0))</f>
        <v>403</v>
      </c>
      <c r="I774" t="str">
        <f t="shared" si="24"/>
        <v>Match</v>
      </c>
      <c r="J774">
        <f>INDEX(sheet2_counterparty_trades!F$2:F$1001, MATCH(A774, sheet2_counterparty_trades!G$2:G$1001, 0))</f>
        <v>112.52</v>
      </c>
      <c r="K774" t="str">
        <f t="shared" si="25"/>
        <v>Match</v>
      </c>
    </row>
    <row r="775" spans="1:11" x14ac:dyDescent="0.2">
      <c r="A775" t="s">
        <v>1559</v>
      </c>
      <c r="B775" s="1">
        <v>45793</v>
      </c>
      <c r="C775" t="s">
        <v>16</v>
      </c>
      <c r="D775" t="s">
        <v>13</v>
      </c>
      <c r="E775">
        <v>650</v>
      </c>
      <c r="F775">
        <v>386.04</v>
      </c>
      <c r="G775" t="s">
        <v>1560</v>
      </c>
      <c r="H775">
        <f>INDEX(sheet2_counterparty_trades!E$2:E$1001, MATCH(A775, sheet2_counterparty_trades!G$2:G$1001, 0))</f>
        <v>650</v>
      </c>
      <c r="I775" t="str">
        <f t="shared" si="24"/>
        <v>Match</v>
      </c>
      <c r="J775">
        <f>INDEX(sheet2_counterparty_trades!F$2:F$1001, MATCH(A775, sheet2_counterparty_trades!G$2:G$1001, 0))</f>
        <v>386.04</v>
      </c>
      <c r="K775" t="str">
        <f t="shared" si="25"/>
        <v>Match</v>
      </c>
    </row>
    <row r="776" spans="1:11" x14ac:dyDescent="0.2">
      <c r="A776" t="s">
        <v>1561</v>
      </c>
      <c r="B776" s="1">
        <v>45797</v>
      </c>
      <c r="C776" t="s">
        <v>19</v>
      </c>
      <c r="D776" t="s">
        <v>13</v>
      </c>
      <c r="E776">
        <v>165</v>
      </c>
      <c r="F776">
        <v>250.09</v>
      </c>
      <c r="G776" t="s">
        <v>1562</v>
      </c>
      <c r="H776">
        <f>INDEX(sheet2_counterparty_trades!E$2:E$1001, MATCH(A776, sheet2_counterparty_trades!G$2:G$1001, 0))</f>
        <v>155</v>
      </c>
      <c r="I776" t="str">
        <f t="shared" si="24"/>
        <v>Mismatch</v>
      </c>
      <c r="J776">
        <f>INDEX(sheet2_counterparty_trades!F$2:F$1001, MATCH(A776, sheet2_counterparty_trades!G$2:G$1001, 0))</f>
        <v>255.09</v>
      </c>
      <c r="K776" t="str">
        <f t="shared" si="25"/>
        <v>Mismatch</v>
      </c>
    </row>
    <row r="777" spans="1:11" x14ac:dyDescent="0.2">
      <c r="A777" t="s">
        <v>1563</v>
      </c>
      <c r="B777" s="1">
        <v>45799</v>
      </c>
      <c r="C777" t="s">
        <v>19</v>
      </c>
      <c r="D777" t="s">
        <v>13</v>
      </c>
      <c r="E777">
        <v>422</v>
      </c>
      <c r="F777">
        <v>406.73</v>
      </c>
      <c r="G777" t="s">
        <v>1564</v>
      </c>
      <c r="H777">
        <f>INDEX(sheet2_counterparty_trades!E$2:E$1001, MATCH(A777, sheet2_counterparty_trades!G$2:G$1001, 0))</f>
        <v>422</v>
      </c>
      <c r="I777" t="str">
        <f t="shared" si="24"/>
        <v>Match</v>
      </c>
      <c r="J777">
        <f>INDEX(sheet2_counterparty_trades!F$2:F$1001, MATCH(A777, sheet2_counterparty_trades!G$2:G$1001, 0))</f>
        <v>406.73</v>
      </c>
      <c r="K777" t="str">
        <f t="shared" si="25"/>
        <v>Match</v>
      </c>
    </row>
    <row r="778" spans="1:11" x14ac:dyDescent="0.2">
      <c r="A778" t="s">
        <v>1565</v>
      </c>
      <c r="B778" s="1">
        <v>45782</v>
      </c>
      <c r="C778" t="s">
        <v>19</v>
      </c>
      <c r="D778" t="s">
        <v>9</v>
      </c>
      <c r="E778">
        <v>145</v>
      </c>
      <c r="F778">
        <v>208.05</v>
      </c>
      <c r="G778" t="s">
        <v>1566</v>
      </c>
      <c r="H778">
        <f>INDEX(sheet2_counterparty_trades!E$2:E$1001, MATCH(A778, sheet2_counterparty_trades!G$2:G$1001, 0))</f>
        <v>140</v>
      </c>
      <c r="I778" t="str">
        <f t="shared" si="24"/>
        <v>Mismatch</v>
      </c>
      <c r="J778">
        <f>INDEX(sheet2_counterparty_trades!F$2:F$1001, MATCH(A778, sheet2_counterparty_trades!G$2:G$1001, 0))</f>
        <v>203.05</v>
      </c>
      <c r="K778" t="str">
        <f t="shared" si="25"/>
        <v>Mismatch</v>
      </c>
    </row>
    <row r="779" spans="1:11" x14ac:dyDescent="0.2">
      <c r="A779" t="s">
        <v>1567</v>
      </c>
      <c r="B779" s="1">
        <v>45807</v>
      </c>
      <c r="C779" t="s">
        <v>19</v>
      </c>
      <c r="D779" t="s">
        <v>9</v>
      </c>
      <c r="E779">
        <v>710</v>
      </c>
      <c r="F779">
        <v>342.13</v>
      </c>
      <c r="G779" t="s">
        <v>1568</v>
      </c>
      <c r="H779">
        <f>INDEX(sheet2_counterparty_trades!E$2:E$1001, MATCH(A779, sheet2_counterparty_trades!G$2:G$1001, 0))</f>
        <v>710</v>
      </c>
      <c r="I779" t="str">
        <f t="shared" si="24"/>
        <v>Match</v>
      </c>
      <c r="J779">
        <f>INDEX(sheet2_counterparty_trades!F$2:F$1001, MATCH(A779, sheet2_counterparty_trades!G$2:G$1001, 0))</f>
        <v>342.13</v>
      </c>
      <c r="K779" t="str">
        <f t="shared" si="25"/>
        <v>Match</v>
      </c>
    </row>
    <row r="780" spans="1:11" x14ac:dyDescent="0.2">
      <c r="A780" t="s">
        <v>1569</v>
      </c>
      <c r="B780" s="1">
        <v>45792</v>
      </c>
      <c r="C780" t="s">
        <v>12</v>
      </c>
      <c r="D780" t="s">
        <v>9</v>
      </c>
      <c r="E780">
        <v>835</v>
      </c>
      <c r="F780">
        <v>386.65</v>
      </c>
      <c r="G780" t="s">
        <v>1570</v>
      </c>
      <c r="H780">
        <f>INDEX(sheet2_counterparty_trades!E$2:E$1001, MATCH(A780, sheet2_counterparty_trades!G$2:G$1001, 0))</f>
        <v>835</v>
      </c>
      <c r="I780" t="str">
        <f t="shared" si="24"/>
        <v>Match</v>
      </c>
      <c r="J780">
        <f>INDEX(sheet2_counterparty_trades!F$2:F$1001, MATCH(A780, sheet2_counterparty_trades!G$2:G$1001, 0))</f>
        <v>386.65</v>
      </c>
      <c r="K780" t="str">
        <f t="shared" si="25"/>
        <v>Match</v>
      </c>
    </row>
    <row r="781" spans="1:11" x14ac:dyDescent="0.2">
      <c r="A781" t="s">
        <v>1571</v>
      </c>
      <c r="B781" s="1">
        <v>45779</v>
      </c>
      <c r="C781" t="s">
        <v>8</v>
      </c>
      <c r="D781" t="s">
        <v>9</v>
      </c>
      <c r="E781">
        <v>172</v>
      </c>
      <c r="F781">
        <v>407.86</v>
      </c>
      <c r="G781" t="s">
        <v>1572</v>
      </c>
      <c r="H781">
        <f>INDEX(sheet2_counterparty_trades!E$2:E$1001, MATCH(A781, sheet2_counterparty_trades!G$2:G$1001, 0))</f>
        <v>172</v>
      </c>
      <c r="I781" t="str">
        <f t="shared" si="24"/>
        <v>Match</v>
      </c>
      <c r="J781">
        <f>INDEX(sheet2_counterparty_trades!F$2:F$1001, MATCH(A781, sheet2_counterparty_trades!G$2:G$1001, 0))</f>
        <v>407.86</v>
      </c>
      <c r="K781" t="str">
        <f t="shared" si="25"/>
        <v>Match</v>
      </c>
    </row>
    <row r="782" spans="1:11" x14ac:dyDescent="0.2">
      <c r="A782" t="s">
        <v>1573</v>
      </c>
      <c r="B782" s="1">
        <v>45782</v>
      </c>
      <c r="C782" t="s">
        <v>19</v>
      </c>
      <c r="D782" t="s">
        <v>9</v>
      </c>
      <c r="E782">
        <v>189</v>
      </c>
      <c r="F782">
        <v>433.74</v>
      </c>
      <c r="G782" t="s">
        <v>1574</v>
      </c>
      <c r="H782">
        <f>INDEX(sheet2_counterparty_trades!E$2:E$1001, MATCH(A782, sheet2_counterparty_trades!G$2:G$1001, 0))</f>
        <v>189</v>
      </c>
      <c r="I782" t="str">
        <f t="shared" si="24"/>
        <v>Match</v>
      </c>
      <c r="J782">
        <f>INDEX(sheet2_counterparty_trades!F$2:F$1001, MATCH(A782, sheet2_counterparty_trades!G$2:G$1001, 0))</f>
        <v>433.74</v>
      </c>
      <c r="K782" t="str">
        <f t="shared" si="25"/>
        <v>Match</v>
      </c>
    </row>
    <row r="783" spans="1:11" x14ac:dyDescent="0.2">
      <c r="A783" t="s">
        <v>1575</v>
      </c>
      <c r="B783" s="1">
        <v>45791</v>
      </c>
      <c r="C783" t="s">
        <v>8</v>
      </c>
      <c r="D783" t="s">
        <v>13</v>
      </c>
      <c r="E783">
        <v>243</v>
      </c>
      <c r="F783">
        <v>499.81</v>
      </c>
      <c r="G783" t="s">
        <v>1576</v>
      </c>
      <c r="H783">
        <f>INDEX(sheet2_counterparty_trades!E$2:E$1001, MATCH(A783, sheet2_counterparty_trades!G$2:G$1001, 0))</f>
        <v>243</v>
      </c>
      <c r="I783" t="str">
        <f t="shared" si="24"/>
        <v>Match</v>
      </c>
      <c r="J783">
        <f>INDEX(sheet2_counterparty_trades!F$2:F$1001, MATCH(A783, sheet2_counterparty_trades!G$2:G$1001, 0))</f>
        <v>499.81</v>
      </c>
      <c r="K783" t="str">
        <f t="shared" si="25"/>
        <v>Match</v>
      </c>
    </row>
    <row r="784" spans="1:11" x14ac:dyDescent="0.2">
      <c r="A784" t="s">
        <v>1577</v>
      </c>
      <c r="B784" s="1">
        <v>45800</v>
      </c>
      <c r="C784" t="s">
        <v>8</v>
      </c>
      <c r="D784" t="s">
        <v>9</v>
      </c>
      <c r="E784">
        <v>766</v>
      </c>
      <c r="F784">
        <v>488.04</v>
      </c>
      <c r="G784" t="s">
        <v>1578</v>
      </c>
      <c r="H784">
        <f>INDEX(sheet2_counterparty_trades!E$2:E$1001, MATCH(A784, sheet2_counterparty_trades!G$2:G$1001, 0))</f>
        <v>766</v>
      </c>
      <c r="I784" t="str">
        <f t="shared" si="24"/>
        <v>Match</v>
      </c>
      <c r="J784">
        <f>INDEX(sheet2_counterparty_trades!F$2:F$1001, MATCH(A784, sheet2_counterparty_trades!G$2:G$1001, 0))</f>
        <v>488.04</v>
      </c>
      <c r="K784" t="str">
        <f t="shared" si="25"/>
        <v>Match</v>
      </c>
    </row>
    <row r="785" spans="1:11" x14ac:dyDescent="0.2">
      <c r="A785" t="s">
        <v>1579</v>
      </c>
      <c r="B785" s="1">
        <v>45795</v>
      </c>
      <c r="C785" t="s">
        <v>12</v>
      </c>
      <c r="D785" t="s">
        <v>9</v>
      </c>
      <c r="E785">
        <v>804</v>
      </c>
      <c r="F785">
        <v>409.25</v>
      </c>
      <c r="G785" t="s">
        <v>1580</v>
      </c>
      <c r="H785">
        <f>INDEX(sheet2_counterparty_trades!E$2:E$1001, MATCH(A785, sheet2_counterparty_trades!G$2:G$1001, 0))</f>
        <v>804</v>
      </c>
      <c r="I785" t="str">
        <f t="shared" si="24"/>
        <v>Match</v>
      </c>
      <c r="J785">
        <f>INDEX(sheet2_counterparty_trades!F$2:F$1001, MATCH(A785, sheet2_counterparty_trades!G$2:G$1001, 0))</f>
        <v>409.25</v>
      </c>
      <c r="K785" t="str">
        <f t="shared" si="25"/>
        <v>Match</v>
      </c>
    </row>
    <row r="786" spans="1:11" x14ac:dyDescent="0.2">
      <c r="A786" t="s">
        <v>1581</v>
      </c>
      <c r="B786" s="1">
        <v>45780</v>
      </c>
      <c r="C786" t="s">
        <v>12</v>
      </c>
      <c r="D786" t="s">
        <v>13</v>
      </c>
      <c r="E786">
        <v>884</v>
      </c>
      <c r="F786">
        <v>213.4</v>
      </c>
      <c r="G786" t="s">
        <v>1582</v>
      </c>
      <c r="H786">
        <f>INDEX(sheet2_counterparty_trades!E$2:E$1001, MATCH(A786, sheet2_counterparty_trades!G$2:G$1001, 0))</f>
        <v>874</v>
      </c>
      <c r="I786" t="str">
        <f t="shared" si="24"/>
        <v>Mismatch</v>
      </c>
      <c r="J786">
        <f>INDEX(sheet2_counterparty_trades!F$2:F$1001, MATCH(A786, sheet2_counterparty_trades!G$2:G$1001, 0))</f>
        <v>208.4</v>
      </c>
      <c r="K786" t="str">
        <f t="shared" si="25"/>
        <v>Mismatch</v>
      </c>
    </row>
    <row r="787" spans="1:11" x14ac:dyDescent="0.2">
      <c r="A787" t="s">
        <v>1583</v>
      </c>
      <c r="B787" s="1">
        <v>45796</v>
      </c>
      <c r="C787" t="s">
        <v>16</v>
      </c>
      <c r="D787" t="s">
        <v>9</v>
      </c>
      <c r="E787">
        <v>63</v>
      </c>
      <c r="F787">
        <v>195.86</v>
      </c>
      <c r="G787" t="s">
        <v>1584</v>
      </c>
      <c r="H787">
        <f>INDEX(sheet2_counterparty_trades!E$2:E$1001, MATCH(A787, sheet2_counterparty_trades!G$2:G$1001, 0))</f>
        <v>63</v>
      </c>
      <c r="I787" t="str">
        <f t="shared" si="24"/>
        <v>Match</v>
      </c>
      <c r="J787">
        <f>INDEX(sheet2_counterparty_trades!F$2:F$1001, MATCH(A787, sheet2_counterparty_trades!G$2:G$1001, 0))</f>
        <v>195.86</v>
      </c>
      <c r="K787" t="str">
        <f t="shared" si="25"/>
        <v>Match</v>
      </c>
    </row>
    <row r="788" spans="1:11" x14ac:dyDescent="0.2">
      <c r="A788" t="s">
        <v>1585</v>
      </c>
      <c r="B788" s="1">
        <v>45792</v>
      </c>
      <c r="C788" t="s">
        <v>16</v>
      </c>
      <c r="D788" t="s">
        <v>9</v>
      </c>
      <c r="E788">
        <v>383</v>
      </c>
      <c r="F788">
        <v>260.33999999999997</v>
      </c>
      <c r="G788" t="s">
        <v>1586</v>
      </c>
      <c r="H788">
        <f>INDEX(sheet2_counterparty_trades!E$2:E$1001, MATCH(A788, sheet2_counterparty_trades!G$2:G$1001, 0))</f>
        <v>383</v>
      </c>
      <c r="I788" t="str">
        <f t="shared" si="24"/>
        <v>Match</v>
      </c>
      <c r="J788">
        <f>INDEX(sheet2_counterparty_trades!F$2:F$1001, MATCH(A788, sheet2_counterparty_trades!G$2:G$1001, 0))</f>
        <v>260.33999999999997</v>
      </c>
      <c r="K788" t="str">
        <f t="shared" si="25"/>
        <v>Match</v>
      </c>
    </row>
    <row r="789" spans="1:11" x14ac:dyDescent="0.2">
      <c r="A789" t="s">
        <v>1587</v>
      </c>
      <c r="B789" s="1">
        <v>45791</v>
      </c>
      <c r="C789" t="s">
        <v>8</v>
      </c>
      <c r="D789" t="s">
        <v>9</v>
      </c>
      <c r="E789">
        <v>471</v>
      </c>
      <c r="F789">
        <v>127.16</v>
      </c>
      <c r="G789" t="s">
        <v>1588</v>
      </c>
      <c r="H789">
        <f>INDEX(sheet2_counterparty_trades!E$2:E$1001, MATCH(A789, sheet2_counterparty_trades!G$2:G$1001, 0))</f>
        <v>471</v>
      </c>
      <c r="I789" t="str">
        <f t="shared" si="24"/>
        <v>Match</v>
      </c>
      <c r="J789">
        <f>INDEX(sheet2_counterparty_trades!F$2:F$1001, MATCH(A789, sheet2_counterparty_trades!G$2:G$1001, 0))</f>
        <v>127.16</v>
      </c>
      <c r="K789" t="str">
        <f t="shared" si="25"/>
        <v>Match</v>
      </c>
    </row>
    <row r="790" spans="1:11" x14ac:dyDescent="0.2">
      <c r="A790" t="s">
        <v>1589</v>
      </c>
      <c r="B790" s="1">
        <v>45789</v>
      </c>
      <c r="C790" t="s">
        <v>16</v>
      </c>
      <c r="D790" t="s">
        <v>9</v>
      </c>
      <c r="E790">
        <v>477</v>
      </c>
      <c r="F790">
        <v>328.94</v>
      </c>
      <c r="G790" t="s">
        <v>1590</v>
      </c>
      <c r="H790">
        <f>INDEX(sheet2_counterparty_trades!E$2:E$1001, MATCH(A790, sheet2_counterparty_trades!G$2:G$1001, 0))</f>
        <v>487</v>
      </c>
      <c r="I790" t="str">
        <f t="shared" si="24"/>
        <v>Mismatch</v>
      </c>
      <c r="J790">
        <f>INDEX(sheet2_counterparty_trades!F$2:F$1001, MATCH(A790, sheet2_counterparty_trades!G$2:G$1001, 0))</f>
        <v>333.94</v>
      </c>
      <c r="K790" t="str">
        <f t="shared" si="25"/>
        <v>Mismatch</v>
      </c>
    </row>
    <row r="791" spans="1:11" x14ac:dyDescent="0.2">
      <c r="A791" t="s">
        <v>1591</v>
      </c>
      <c r="B791" s="1">
        <v>45780</v>
      </c>
      <c r="C791" t="s">
        <v>12</v>
      </c>
      <c r="D791" t="s">
        <v>9</v>
      </c>
      <c r="E791">
        <v>137</v>
      </c>
      <c r="F791">
        <v>111.73</v>
      </c>
      <c r="G791" t="s">
        <v>1592</v>
      </c>
      <c r="H791">
        <f>INDEX(sheet2_counterparty_trades!E$2:E$1001, MATCH(A791, sheet2_counterparty_trades!G$2:G$1001, 0))</f>
        <v>137</v>
      </c>
      <c r="I791" t="str">
        <f t="shared" si="24"/>
        <v>Match</v>
      </c>
      <c r="J791">
        <f>INDEX(sheet2_counterparty_trades!F$2:F$1001, MATCH(A791, sheet2_counterparty_trades!G$2:G$1001, 0))</f>
        <v>111.73</v>
      </c>
      <c r="K791" t="str">
        <f t="shared" si="25"/>
        <v>Match</v>
      </c>
    </row>
    <row r="792" spans="1:11" x14ac:dyDescent="0.2">
      <c r="A792" t="s">
        <v>1593</v>
      </c>
      <c r="B792" s="1">
        <v>45803</v>
      </c>
      <c r="C792" t="s">
        <v>12</v>
      </c>
      <c r="D792" t="s">
        <v>9</v>
      </c>
      <c r="E792">
        <v>138</v>
      </c>
      <c r="F792">
        <v>313.55</v>
      </c>
      <c r="G792" t="s">
        <v>1594</v>
      </c>
      <c r="H792">
        <f>INDEX(sheet2_counterparty_trades!E$2:E$1001, MATCH(A792, sheet2_counterparty_trades!G$2:G$1001, 0))</f>
        <v>148</v>
      </c>
      <c r="I792" t="str">
        <f t="shared" si="24"/>
        <v>Mismatch</v>
      </c>
      <c r="J792">
        <f>INDEX(sheet2_counterparty_trades!F$2:F$1001, MATCH(A792, sheet2_counterparty_trades!G$2:G$1001, 0))</f>
        <v>311.55</v>
      </c>
      <c r="K792" t="str">
        <f t="shared" si="25"/>
        <v>Mismatch</v>
      </c>
    </row>
    <row r="793" spans="1:11" x14ac:dyDescent="0.2">
      <c r="A793" t="s">
        <v>1595</v>
      </c>
      <c r="B793" s="1">
        <v>45789</v>
      </c>
      <c r="C793" t="s">
        <v>8</v>
      </c>
      <c r="D793" t="s">
        <v>13</v>
      </c>
      <c r="E793">
        <v>975</v>
      </c>
      <c r="F793">
        <v>157.72</v>
      </c>
      <c r="G793" t="s">
        <v>1596</v>
      </c>
      <c r="H793">
        <f>INDEX(sheet2_counterparty_trades!E$2:E$1001, MATCH(A793, sheet2_counterparty_trades!G$2:G$1001, 0))</f>
        <v>975</v>
      </c>
      <c r="I793" t="str">
        <f t="shared" si="24"/>
        <v>Match</v>
      </c>
      <c r="J793">
        <f>INDEX(sheet2_counterparty_trades!F$2:F$1001, MATCH(A793, sheet2_counterparty_trades!G$2:G$1001, 0))</f>
        <v>157.72</v>
      </c>
      <c r="K793" t="str">
        <f t="shared" si="25"/>
        <v>Match</v>
      </c>
    </row>
    <row r="794" spans="1:11" x14ac:dyDescent="0.2">
      <c r="A794" t="s">
        <v>1597</v>
      </c>
      <c r="B794" s="1">
        <v>45801</v>
      </c>
      <c r="C794" t="s">
        <v>12</v>
      </c>
      <c r="D794" t="s">
        <v>9</v>
      </c>
      <c r="E794">
        <v>952</v>
      </c>
      <c r="F794">
        <v>395.08</v>
      </c>
      <c r="G794" t="s">
        <v>1598</v>
      </c>
      <c r="H794">
        <f>INDEX(sheet2_counterparty_trades!E$2:E$1001, MATCH(A794, sheet2_counterparty_trades!G$2:G$1001, 0))</f>
        <v>952</v>
      </c>
      <c r="I794" t="str">
        <f t="shared" si="24"/>
        <v>Match</v>
      </c>
      <c r="J794">
        <f>INDEX(sheet2_counterparty_trades!F$2:F$1001, MATCH(A794, sheet2_counterparty_trades!G$2:G$1001, 0))</f>
        <v>395.08</v>
      </c>
      <c r="K794" t="str">
        <f t="shared" si="25"/>
        <v>Match</v>
      </c>
    </row>
    <row r="795" spans="1:11" x14ac:dyDescent="0.2">
      <c r="A795" t="s">
        <v>1599</v>
      </c>
      <c r="B795" s="1">
        <v>45808</v>
      </c>
      <c r="C795" t="s">
        <v>19</v>
      </c>
      <c r="D795" t="s">
        <v>13</v>
      </c>
      <c r="E795">
        <v>220</v>
      </c>
      <c r="F795">
        <v>232.77</v>
      </c>
      <c r="G795" t="s">
        <v>1600</v>
      </c>
      <c r="H795">
        <f>INDEX(sheet2_counterparty_trades!E$2:E$1001, MATCH(A795, sheet2_counterparty_trades!G$2:G$1001, 0))</f>
        <v>220</v>
      </c>
      <c r="I795" t="str">
        <f t="shared" si="24"/>
        <v>Match</v>
      </c>
      <c r="J795">
        <f>INDEX(sheet2_counterparty_trades!F$2:F$1001, MATCH(A795, sheet2_counterparty_trades!G$2:G$1001, 0))</f>
        <v>232.77</v>
      </c>
      <c r="K795" t="str">
        <f t="shared" si="25"/>
        <v>Match</v>
      </c>
    </row>
    <row r="796" spans="1:11" x14ac:dyDescent="0.2">
      <c r="A796" t="s">
        <v>1601</v>
      </c>
      <c r="B796" s="1">
        <v>45805</v>
      </c>
      <c r="C796" t="s">
        <v>19</v>
      </c>
      <c r="D796" t="s">
        <v>9</v>
      </c>
      <c r="E796">
        <v>529</v>
      </c>
      <c r="F796">
        <v>489.14</v>
      </c>
      <c r="G796" t="s">
        <v>1602</v>
      </c>
      <c r="H796">
        <f>INDEX(sheet2_counterparty_trades!E$2:E$1001, MATCH(A796, sheet2_counterparty_trades!G$2:G$1001, 0))</f>
        <v>529</v>
      </c>
      <c r="I796" t="str">
        <f t="shared" si="24"/>
        <v>Match</v>
      </c>
      <c r="J796">
        <f>INDEX(sheet2_counterparty_trades!F$2:F$1001, MATCH(A796, sheet2_counterparty_trades!G$2:G$1001, 0))</f>
        <v>489.14</v>
      </c>
      <c r="K796" t="str">
        <f t="shared" si="25"/>
        <v>Match</v>
      </c>
    </row>
    <row r="797" spans="1:11" x14ac:dyDescent="0.2">
      <c r="A797" t="s">
        <v>1603</v>
      </c>
      <c r="B797" s="1">
        <v>45794</v>
      </c>
      <c r="C797" t="s">
        <v>12</v>
      </c>
      <c r="D797" t="s">
        <v>9</v>
      </c>
      <c r="E797">
        <v>29</v>
      </c>
      <c r="F797">
        <v>161.47</v>
      </c>
      <c r="G797" t="s">
        <v>1604</v>
      </c>
      <c r="H797">
        <f>INDEX(sheet2_counterparty_trades!E$2:E$1001, MATCH(A797, sheet2_counterparty_trades!G$2:G$1001, 0))</f>
        <v>29</v>
      </c>
      <c r="I797" t="str">
        <f t="shared" si="24"/>
        <v>Match</v>
      </c>
      <c r="J797">
        <f>INDEX(sheet2_counterparty_trades!F$2:F$1001, MATCH(A797, sheet2_counterparty_trades!G$2:G$1001, 0))</f>
        <v>161.47</v>
      </c>
      <c r="K797" t="str">
        <f t="shared" si="25"/>
        <v>Match</v>
      </c>
    </row>
    <row r="798" spans="1:11" x14ac:dyDescent="0.2">
      <c r="A798" t="s">
        <v>1605</v>
      </c>
      <c r="B798" s="1">
        <v>45781</v>
      </c>
      <c r="C798" t="s">
        <v>16</v>
      </c>
      <c r="D798" t="s">
        <v>9</v>
      </c>
      <c r="E798">
        <v>900</v>
      </c>
      <c r="F798">
        <v>180.64</v>
      </c>
      <c r="G798" t="s">
        <v>1606</v>
      </c>
      <c r="H798">
        <f>INDEX(sheet2_counterparty_trades!E$2:E$1001, MATCH(A798, sheet2_counterparty_trades!G$2:G$1001, 0))</f>
        <v>900</v>
      </c>
      <c r="I798" t="str">
        <f t="shared" si="24"/>
        <v>Match</v>
      </c>
      <c r="J798">
        <f>INDEX(sheet2_counterparty_trades!F$2:F$1001, MATCH(A798, sheet2_counterparty_trades!G$2:G$1001, 0))</f>
        <v>180.64</v>
      </c>
      <c r="K798" t="str">
        <f t="shared" si="25"/>
        <v>Match</v>
      </c>
    </row>
    <row r="799" spans="1:11" x14ac:dyDescent="0.2">
      <c r="A799" t="s">
        <v>1607</v>
      </c>
      <c r="B799" s="1">
        <v>45804</v>
      </c>
      <c r="C799" t="s">
        <v>8</v>
      </c>
      <c r="D799" t="s">
        <v>9</v>
      </c>
      <c r="E799">
        <v>599</v>
      </c>
      <c r="F799">
        <v>319.97000000000003</v>
      </c>
      <c r="G799" t="s">
        <v>1608</v>
      </c>
      <c r="H799">
        <f>INDEX(sheet2_counterparty_trades!E$2:E$1001, MATCH(A799, sheet2_counterparty_trades!G$2:G$1001, 0))</f>
        <v>599</v>
      </c>
      <c r="I799" t="str">
        <f t="shared" si="24"/>
        <v>Match</v>
      </c>
      <c r="J799">
        <f>INDEX(sheet2_counterparty_trades!F$2:F$1001, MATCH(A799, sheet2_counterparty_trades!G$2:G$1001, 0))</f>
        <v>319.97000000000003</v>
      </c>
      <c r="K799" t="str">
        <f t="shared" si="25"/>
        <v>Match</v>
      </c>
    </row>
    <row r="800" spans="1:11" x14ac:dyDescent="0.2">
      <c r="A800" t="s">
        <v>1609</v>
      </c>
      <c r="B800" s="1">
        <v>45806</v>
      </c>
      <c r="C800" t="s">
        <v>19</v>
      </c>
      <c r="D800" t="s">
        <v>13</v>
      </c>
      <c r="E800">
        <v>424</v>
      </c>
      <c r="F800">
        <v>307.35000000000002</v>
      </c>
      <c r="G800" t="s">
        <v>1610</v>
      </c>
      <c r="H800">
        <f>INDEX(sheet2_counterparty_trades!E$2:E$1001, MATCH(A800, sheet2_counterparty_trades!G$2:G$1001, 0))</f>
        <v>424</v>
      </c>
      <c r="I800" t="str">
        <f t="shared" si="24"/>
        <v>Match</v>
      </c>
      <c r="J800">
        <f>INDEX(sheet2_counterparty_trades!F$2:F$1001, MATCH(A800, sheet2_counterparty_trades!G$2:G$1001, 0))</f>
        <v>307.35000000000002</v>
      </c>
      <c r="K800" t="str">
        <f t="shared" si="25"/>
        <v>Match</v>
      </c>
    </row>
    <row r="801" spans="1:11" x14ac:dyDescent="0.2">
      <c r="A801" t="s">
        <v>1611</v>
      </c>
      <c r="B801" s="1">
        <v>45802</v>
      </c>
      <c r="C801" t="s">
        <v>12</v>
      </c>
      <c r="D801" t="s">
        <v>13</v>
      </c>
      <c r="E801">
        <v>170</v>
      </c>
      <c r="F801">
        <v>108.08</v>
      </c>
      <c r="G801" t="s">
        <v>1612</v>
      </c>
      <c r="H801">
        <f>INDEX(sheet2_counterparty_trades!E$2:E$1001, MATCH(A801, sheet2_counterparty_trades!G$2:G$1001, 0))</f>
        <v>170</v>
      </c>
      <c r="I801" t="str">
        <f t="shared" si="24"/>
        <v>Match</v>
      </c>
      <c r="J801">
        <f>INDEX(sheet2_counterparty_trades!F$2:F$1001, MATCH(A801, sheet2_counterparty_trades!G$2:G$1001, 0))</f>
        <v>108.08</v>
      </c>
      <c r="K801" t="str">
        <f t="shared" si="25"/>
        <v>Match</v>
      </c>
    </row>
    <row r="802" spans="1:11" x14ac:dyDescent="0.2">
      <c r="A802" t="s">
        <v>1613</v>
      </c>
      <c r="B802" s="1">
        <v>45798</v>
      </c>
      <c r="C802" t="s">
        <v>16</v>
      </c>
      <c r="D802" t="s">
        <v>13</v>
      </c>
      <c r="E802">
        <v>240</v>
      </c>
      <c r="F802">
        <v>111.69</v>
      </c>
      <c r="G802" t="s">
        <v>1614</v>
      </c>
      <c r="H802">
        <f>INDEX(sheet2_counterparty_trades!E$2:E$1001, MATCH(A802, sheet2_counterparty_trades!G$2:G$1001, 0))</f>
        <v>240</v>
      </c>
      <c r="I802" t="str">
        <f t="shared" si="24"/>
        <v>Match</v>
      </c>
      <c r="J802">
        <f>INDEX(sheet2_counterparty_trades!F$2:F$1001, MATCH(A802, sheet2_counterparty_trades!G$2:G$1001, 0))</f>
        <v>111.69</v>
      </c>
      <c r="K802" t="str">
        <f t="shared" si="25"/>
        <v>Match</v>
      </c>
    </row>
    <row r="803" spans="1:11" x14ac:dyDescent="0.2">
      <c r="A803" t="s">
        <v>1615</v>
      </c>
      <c r="B803" s="1">
        <v>45779</v>
      </c>
      <c r="C803" t="s">
        <v>8</v>
      </c>
      <c r="D803" t="s">
        <v>9</v>
      </c>
      <c r="E803">
        <v>777</v>
      </c>
      <c r="F803">
        <v>334.86</v>
      </c>
      <c r="G803" t="s">
        <v>1616</v>
      </c>
      <c r="H803">
        <f>INDEX(sheet2_counterparty_trades!E$2:E$1001, MATCH(A803, sheet2_counterparty_trades!G$2:G$1001, 0))</f>
        <v>777</v>
      </c>
      <c r="I803" t="str">
        <f t="shared" si="24"/>
        <v>Match</v>
      </c>
      <c r="J803">
        <f>INDEX(sheet2_counterparty_trades!F$2:F$1001, MATCH(A803, sheet2_counterparty_trades!G$2:G$1001, 0))</f>
        <v>334.86</v>
      </c>
      <c r="K803" t="str">
        <f t="shared" si="25"/>
        <v>Match</v>
      </c>
    </row>
    <row r="804" spans="1:11" x14ac:dyDescent="0.2">
      <c r="A804" t="s">
        <v>1617</v>
      </c>
      <c r="B804" s="1">
        <v>45804</v>
      </c>
      <c r="C804" t="s">
        <v>8</v>
      </c>
      <c r="D804" t="s">
        <v>13</v>
      </c>
      <c r="E804">
        <v>780</v>
      </c>
      <c r="F804">
        <v>255.58</v>
      </c>
      <c r="G804" t="s">
        <v>1618</v>
      </c>
      <c r="H804">
        <f>INDEX(sheet2_counterparty_trades!E$2:E$1001, MATCH(A804, sheet2_counterparty_trades!G$2:G$1001, 0))</f>
        <v>780</v>
      </c>
      <c r="I804" t="str">
        <f t="shared" si="24"/>
        <v>Match</v>
      </c>
      <c r="J804">
        <f>INDEX(sheet2_counterparty_trades!F$2:F$1001, MATCH(A804, sheet2_counterparty_trades!G$2:G$1001, 0))</f>
        <v>255.58</v>
      </c>
      <c r="K804" t="str">
        <f t="shared" si="25"/>
        <v>Match</v>
      </c>
    </row>
    <row r="805" spans="1:11" x14ac:dyDescent="0.2">
      <c r="A805" t="s">
        <v>1619</v>
      </c>
      <c r="B805" s="1">
        <v>45779</v>
      </c>
      <c r="C805" t="s">
        <v>16</v>
      </c>
      <c r="D805" t="s">
        <v>9</v>
      </c>
      <c r="E805">
        <v>589</v>
      </c>
      <c r="F805">
        <v>232.37</v>
      </c>
      <c r="G805" t="s">
        <v>1620</v>
      </c>
      <c r="H805">
        <f>INDEX(sheet2_counterparty_trades!E$2:E$1001, MATCH(A805, sheet2_counterparty_trades!G$2:G$1001, 0))</f>
        <v>589</v>
      </c>
      <c r="I805" t="str">
        <f t="shared" si="24"/>
        <v>Match</v>
      </c>
      <c r="J805">
        <f>INDEX(sheet2_counterparty_trades!F$2:F$1001, MATCH(A805, sheet2_counterparty_trades!G$2:G$1001, 0))</f>
        <v>232.37</v>
      </c>
      <c r="K805" t="str">
        <f t="shared" si="25"/>
        <v>Match</v>
      </c>
    </row>
    <row r="806" spans="1:11" x14ac:dyDescent="0.2">
      <c r="A806" t="s">
        <v>1621</v>
      </c>
      <c r="B806" s="1">
        <v>45785</v>
      </c>
      <c r="C806" t="s">
        <v>19</v>
      </c>
      <c r="D806" t="s">
        <v>13</v>
      </c>
      <c r="E806">
        <v>311</v>
      </c>
      <c r="F806">
        <v>348.76</v>
      </c>
      <c r="G806" t="s">
        <v>1622</v>
      </c>
      <c r="H806">
        <f>INDEX(sheet2_counterparty_trades!E$2:E$1001, MATCH(A806, sheet2_counterparty_trades!G$2:G$1001, 0))</f>
        <v>311</v>
      </c>
      <c r="I806" t="str">
        <f t="shared" si="24"/>
        <v>Match</v>
      </c>
      <c r="J806">
        <f>INDEX(sheet2_counterparty_trades!F$2:F$1001, MATCH(A806, sheet2_counterparty_trades!G$2:G$1001, 0))</f>
        <v>348.76</v>
      </c>
      <c r="K806" t="str">
        <f t="shared" si="25"/>
        <v>Match</v>
      </c>
    </row>
    <row r="807" spans="1:11" x14ac:dyDescent="0.2">
      <c r="A807" t="s">
        <v>1623</v>
      </c>
      <c r="B807" s="1">
        <v>45806</v>
      </c>
      <c r="C807" t="s">
        <v>16</v>
      </c>
      <c r="D807" t="s">
        <v>13</v>
      </c>
      <c r="E807">
        <v>824</v>
      </c>
      <c r="F807">
        <v>457.72</v>
      </c>
      <c r="G807" t="s">
        <v>1624</v>
      </c>
      <c r="H807">
        <f>INDEX(sheet2_counterparty_trades!E$2:E$1001, MATCH(A807, sheet2_counterparty_trades!G$2:G$1001, 0))</f>
        <v>824</v>
      </c>
      <c r="I807" t="str">
        <f t="shared" si="24"/>
        <v>Match</v>
      </c>
      <c r="J807">
        <f>INDEX(sheet2_counterparty_trades!F$2:F$1001, MATCH(A807, sheet2_counterparty_trades!G$2:G$1001, 0))</f>
        <v>457.72</v>
      </c>
      <c r="K807" t="str">
        <f t="shared" si="25"/>
        <v>Match</v>
      </c>
    </row>
    <row r="808" spans="1:11" x14ac:dyDescent="0.2">
      <c r="A808" t="s">
        <v>1625</v>
      </c>
      <c r="B808" s="1">
        <v>45791</v>
      </c>
      <c r="C808" t="s">
        <v>16</v>
      </c>
      <c r="D808" t="s">
        <v>13</v>
      </c>
      <c r="E808">
        <v>858</v>
      </c>
      <c r="F808">
        <v>151.33000000000001</v>
      </c>
      <c r="G808" t="s">
        <v>1626</v>
      </c>
      <c r="H808">
        <f>INDEX(sheet2_counterparty_trades!E$2:E$1001, MATCH(A808, sheet2_counterparty_trades!G$2:G$1001, 0))</f>
        <v>858</v>
      </c>
      <c r="I808" t="str">
        <f t="shared" si="24"/>
        <v>Match</v>
      </c>
      <c r="J808">
        <f>INDEX(sheet2_counterparty_trades!F$2:F$1001, MATCH(A808, sheet2_counterparty_trades!G$2:G$1001, 0))</f>
        <v>151.33000000000001</v>
      </c>
      <c r="K808" t="str">
        <f t="shared" si="25"/>
        <v>Match</v>
      </c>
    </row>
    <row r="809" spans="1:11" x14ac:dyDescent="0.2">
      <c r="A809" t="s">
        <v>1627</v>
      </c>
      <c r="B809" s="1">
        <v>45787</v>
      </c>
      <c r="C809" t="s">
        <v>8</v>
      </c>
      <c r="D809" t="s">
        <v>13</v>
      </c>
      <c r="E809">
        <v>225</v>
      </c>
      <c r="F809">
        <v>301.55</v>
      </c>
      <c r="G809" t="s">
        <v>1628</v>
      </c>
      <c r="H809">
        <f>INDEX(sheet2_counterparty_trades!E$2:E$1001, MATCH(A809, sheet2_counterparty_trades!G$2:G$1001, 0))</f>
        <v>225</v>
      </c>
      <c r="I809" t="str">
        <f t="shared" si="24"/>
        <v>Match</v>
      </c>
      <c r="J809">
        <f>INDEX(sheet2_counterparty_trades!F$2:F$1001, MATCH(A809, sheet2_counterparty_trades!G$2:G$1001, 0))</f>
        <v>301.55</v>
      </c>
      <c r="K809" t="str">
        <f t="shared" si="25"/>
        <v>Match</v>
      </c>
    </row>
    <row r="810" spans="1:11" x14ac:dyDescent="0.2">
      <c r="A810" t="s">
        <v>1629</v>
      </c>
      <c r="B810" s="1">
        <v>45801</v>
      </c>
      <c r="C810" t="s">
        <v>19</v>
      </c>
      <c r="D810" t="s">
        <v>9</v>
      </c>
      <c r="E810">
        <v>416</v>
      </c>
      <c r="F810">
        <v>185.65</v>
      </c>
      <c r="G810" t="s">
        <v>1630</v>
      </c>
      <c r="H810">
        <f>INDEX(sheet2_counterparty_trades!E$2:E$1001, MATCH(A810, sheet2_counterparty_trades!G$2:G$1001, 0))</f>
        <v>416</v>
      </c>
      <c r="I810" t="str">
        <f t="shared" si="24"/>
        <v>Match</v>
      </c>
      <c r="J810">
        <f>INDEX(sheet2_counterparty_trades!F$2:F$1001, MATCH(A810, sheet2_counterparty_trades!G$2:G$1001, 0))</f>
        <v>185.65</v>
      </c>
      <c r="K810" t="str">
        <f t="shared" si="25"/>
        <v>Match</v>
      </c>
    </row>
    <row r="811" spans="1:11" x14ac:dyDescent="0.2">
      <c r="A811" t="s">
        <v>1631</v>
      </c>
      <c r="B811" s="1">
        <v>45805</v>
      </c>
      <c r="C811" t="s">
        <v>19</v>
      </c>
      <c r="D811" t="s">
        <v>13</v>
      </c>
      <c r="E811">
        <v>954</v>
      </c>
      <c r="F811">
        <v>233.34</v>
      </c>
      <c r="G811" t="s">
        <v>1632</v>
      </c>
      <c r="H811">
        <f>INDEX(sheet2_counterparty_trades!E$2:E$1001, MATCH(A811, sheet2_counterparty_trades!G$2:G$1001, 0))</f>
        <v>954</v>
      </c>
      <c r="I811" t="str">
        <f t="shared" si="24"/>
        <v>Match</v>
      </c>
      <c r="J811">
        <f>INDEX(sheet2_counterparty_trades!F$2:F$1001, MATCH(A811, sheet2_counterparty_trades!G$2:G$1001, 0))</f>
        <v>233.34</v>
      </c>
      <c r="K811" t="str">
        <f t="shared" si="25"/>
        <v>Match</v>
      </c>
    </row>
    <row r="812" spans="1:11" x14ac:dyDescent="0.2">
      <c r="A812" t="s">
        <v>1633</v>
      </c>
      <c r="B812" s="1">
        <v>45781</v>
      </c>
      <c r="C812" t="s">
        <v>8</v>
      </c>
      <c r="D812" t="s">
        <v>13</v>
      </c>
      <c r="E812">
        <v>293</v>
      </c>
      <c r="F812">
        <v>294.07</v>
      </c>
      <c r="G812" t="s">
        <v>1634</v>
      </c>
      <c r="H812">
        <f>INDEX(sheet2_counterparty_trades!E$2:E$1001, MATCH(A812, sheet2_counterparty_trades!G$2:G$1001, 0))</f>
        <v>293</v>
      </c>
      <c r="I812" t="str">
        <f t="shared" si="24"/>
        <v>Match</v>
      </c>
      <c r="J812">
        <f>INDEX(sheet2_counterparty_trades!F$2:F$1001, MATCH(A812, sheet2_counterparty_trades!G$2:G$1001, 0))</f>
        <v>294.07</v>
      </c>
      <c r="K812" t="str">
        <f t="shared" si="25"/>
        <v>Match</v>
      </c>
    </row>
    <row r="813" spans="1:11" x14ac:dyDescent="0.2">
      <c r="A813" t="s">
        <v>1635</v>
      </c>
      <c r="B813" s="1">
        <v>45780</v>
      </c>
      <c r="C813" t="s">
        <v>19</v>
      </c>
      <c r="D813" t="s">
        <v>9</v>
      </c>
      <c r="E813">
        <v>926</v>
      </c>
      <c r="F813">
        <v>182.62</v>
      </c>
      <c r="G813" t="s">
        <v>1636</v>
      </c>
      <c r="H813">
        <f>INDEX(sheet2_counterparty_trades!E$2:E$1001, MATCH(A813, sheet2_counterparty_trades!G$2:G$1001, 0))</f>
        <v>921</v>
      </c>
      <c r="I813" t="str">
        <f t="shared" si="24"/>
        <v>Mismatch</v>
      </c>
      <c r="J813">
        <f>INDEX(sheet2_counterparty_trades!F$2:F$1001, MATCH(A813, sheet2_counterparty_trades!G$2:G$1001, 0))</f>
        <v>177.62</v>
      </c>
      <c r="K813" t="str">
        <f t="shared" si="25"/>
        <v>Mismatch</v>
      </c>
    </row>
    <row r="814" spans="1:11" x14ac:dyDescent="0.2">
      <c r="A814" t="s">
        <v>1637</v>
      </c>
      <c r="B814" s="1">
        <v>45801</v>
      </c>
      <c r="C814" t="s">
        <v>19</v>
      </c>
      <c r="D814" t="s">
        <v>9</v>
      </c>
      <c r="E814">
        <v>635</v>
      </c>
      <c r="F814">
        <v>494.7</v>
      </c>
      <c r="G814" t="s">
        <v>1638</v>
      </c>
      <c r="H814">
        <f>INDEX(sheet2_counterparty_trades!E$2:E$1001, MATCH(A814, sheet2_counterparty_trades!G$2:G$1001, 0))</f>
        <v>630</v>
      </c>
      <c r="I814" t="str">
        <f t="shared" si="24"/>
        <v>Mismatch</v>
      </c>
      <c r="J814">
        <f>INDEX(sheet2_counterparty_trades!F$2:F$1001, MATCH(A814, sheet2_counterparty_trades!G$2:G$1001, 0))</f>
        <v>496.7</v>
      </c>
      <c r="K814" t="str">
        <f t="shared" si="25"/>
        <v>Mismatch</v>
      </c>
    </row>
    <row r="815" spans="1:11" x14ac:dyDescent="0.2">
      <c r="A815" t="s">
        <v>1639</v>
      </c>
      <c r="B815" s="1">
        <v>45783</v>
      </c>
      <c r="C815" t="s">
        <v>16</v>
      </c>
      <c r="D815" t="s">
        <v>9</v>
      </c>
      <c r="E815">
        <v>625</v>
      </c>
      <c r="F815">
        <v>124.06</v>
      </c>
      <c r="G815" t="s">
        <v>1640</v>
      </c>
      <c r="H815">
        <f>INDEX(sheet2_counterparty_trades!E$2:E$1001, MATCH(A815, sheet2_counterparty_trades!G$2:G$1001, 0))</f>
        <v>625</v>
      </c>
      <c r="I815" t="str">
        <f t="shared" si="24"/>
        <v>Match</v>
      </c>
      <c r="J815">
        <f>INDEX(sheet2_counterparty_trades!F$2:F$1001, MATCH(A815, sheet2_counterparty_trades!G$2:G$1001, 0))</f>
        <v>124.06</v>
      </c>
      <c r="K815" t="str">
        <f t="shared" si="25"/>
        <v>Match</v>
      </c>
    </row>
    <row r="816" spans="1:11" x14ac:dyDescent="0.2">
      <c r="A816" t="s">
        <v>1641</v>
      </c>
      <c r="B816" s="1">
        <v>45787</v>
      </c>
      <c r="C816" t="s">
        <v>8</v>
      </c>
      <c r="D816" t="s">
        <v>13</v>
      </c>
      <c r="E816">
        <v>798</v>
      </c>
      <c r="F816">
        <v>100.66</v>
      </c>
      <c r="G816" t="s">
        <v>1642</v>
      </c>
      <c r="H816">
        <f>INDEX(sheet2_counterparty_trades!E$2:E$1001, MATCH(A816, sheet2_counterparty_trades!G$2:G$1001, 0))</f>
        <v>798</v>
      </c>
      <c r="I816" t="str">
        <f t="shared" si="24"/>
        <v>Match</v>
      </c>
      <c r="J816">
        <f>INDEX(sheet2_counterparty_trades!F$2:F$1001, MATCH(A816, sheet2_counterparty_trades!G$2:G$1001, 0))</f>
        <v>100.66</v>
      </c>
      <c r="K816" t="str">
        <f t="shared" si="25"/>
        <v>Match</v>
      </c>
    </row>
    <row r="817" spans="1:11" x14ac:dyDescent="0.2">
      <c r="A817" t="s">
        <v>1643</v>
      </c>
      <c r="B817" s="1">
        <v>45801</v>
      </c>
      <c r="C817" t="s">
        <v>12</v>
      </c>
      <c r="D817" t="s">
        <v>9</v>
      </c>
      <c r="E817">
        <v>846</v>
      </c>
      <c r="F817">
        <v>443.06</v>
      </c>
      <c r="G817" t="s">
        <v>1644</v>
      </c>
      <c r="H817">
        <f>INDEX(sheet2_counterparty_trades!E$2:E$1001, MATCH(A817, sheet2_counterparty_trades!G$2:G$1001, 0))</f>
        <v>846</v>
      </c>
      <c r="I817" t="str">
        <f t="shared" si="24"/>
        <v>Match</v>
      </c>
      <c r="J817">
        <f>INDEX(sheet2_counterparty_trades!F$2:F$1001, MATCH(A817, sheet2_counterparty_trades!G$2:G$1001, 0))</f>
        <v>443.06</v>
      </c>
      <c r="K817" t="str">
        <f t="shared" si="25"/>
        <v>Match</v>
      </c>
    </row>
    <row r="818" spans="1:11" x14ac:dyDescent="0.2">
      <c r="A818" t="s">
        <v>1645</v>
      </c>
      <c r="B818" s="1">
        <v>45807</v>
      </c>
      <c r="C818" t="s">
        <v>16</v>
      </c>
      <c r="D818" t="s">
        <v>9</v>
      </c>
      <c r="E818">
        <v>823</v>
      </c>
      <c r="F818">
        <v>347.59</v>
      </c>
      <c r="G818" t="s">
        <v>1646</v>
      </c>
      <c r="H818">
        <f>INDEX(sheet2_counterparty_trades!E$2:E$1001, MATCH(A818, sheet2_counterparty_trades!G$2:G$1001, 0))</f>
        <v>823</v>
      </c>
      <c r="I818" t="str">
        <f t="shared" si="24"/>
        <v>Match</v>
      </c>
      <c r="J818">
        <f>INDEX(sheet2_counterparty_trades!F$2:F$1001, MATCH(A818, sheet2_counterparty_trades!G$2:G$1001, 0))</f>
        <v>347.59</v>
      </c>
      <c r="K818" t="str">
        <f t="shared" si="25"/>
        <v>Match</v>
      </c>
    </row>
    <row r="819" spans="1:11" x14ac:dyDescent="0.2">
      <c r="A819" t="s">
        <v>1647</v>
      </c>
      <c r="B819" s="1">
        <v>45788</v>
      </c>
      <c r="C819" t="s">
        <v>16</v>
      </c>
      <c r="D819" t="s">
        <v>13</v>
      </c>
      <c r="E819">
        <v>447</v>
      </c>
      <c r="F819">
        <v>420.47</v>
      </c>
      <c r="G819" t="s">
        <v>1648</v>
      </c>
      <c r="H819">
        <f>INDEX(sheet2_counterparty_trades!E$2:E$1001, MATCH(A819, sheet2_counterparty_trades!G$2:G$1001, 0))</f>
        <v>447</v>
      </c>
      <c r="I819" t="str">
        <f t="shared" si="24"/>
        <v>Match</v>
      </c>
      <c r="J819">
        <f>INDEX(sheet2_counterparty_trades!F$2:F$1001, MATCH(A819, sheet2_counterparty_trades!G$2:G$1001, 0))</f>
        <v>420.47</v>
      </c>
      <c r="K819" t="str">
        <f t="shared" si="25"/>
        <v>Match</v>
      </c>
    </row>
    <row r="820" spans="1:11" x14ac:dyDescent="0.2">
      <c r="A820" t="s">
        <v>1649</v>
      </c>
      <c r="B820" s="1">
        <v>45783</v>
      </c>
      <c r="C820" t="s">
        <v>19</v>
      </c>
      <c r="D820" t="s">
        <v>9</v>
      </c>
      <c r="E820">
        <v>432</v>
      </c>
      <c r="F820">
        <v>133.93</v>
      </c>
      <c r="G820" t="s">
        <v>1650</v>
      </c>
      <c r="H820">
        <f>INDEX(sheet2_counterparty_trades!E$2:E$1001, MATCH(A820, sheet2_counterparty_trades!G$2:G$1001, 0))</f>
        <v>432</v>
      </c>
      <c r="I820" t="str">
        <f t="shared" si="24"/>
        <v>Match</v>
      </c>
      <c r="J820">
        <f>INDEX(sheet2_counterparty_trades!F$2:F$1001, MATCH(A820, sheet2_counterparty_trades!G$2:G$1001, 0))</f>
        <v>133.93</v>
      </c>
      <c r="K820" t="str">
        <f t="shared" si="25"/>
        <v>Match</v>
      </c>
    </row>
    <row r="821" spans="1:11" x14ac:dyDescent="0.2">
      <c r="A821" t="s">
        <v>1651</v>
      </c>
      <c r="B821" s="1">
        <v>45787</v>
      </c>
      <c r="C821" t="s">
        <v>16</v>
      </c>
      <c r="D821" t="s">
        <v>13</v>
      </c>
      <c r="E821">
        <v>545</v>
      </c>
      <c r="F821">
        <v>473.95</v>
      </c>
      <c r="G821" t="s">
        <v>1652</v>
      </c>
      <c r="H821">
        <f>INDEX(sheet2_counterparty_trades!E$2:E$1001, MATCH(A821, sheet2_counterparty_trades!G$2:G$1001, 0))</f>
        <v>545</v>
      </c>
      <c r="I821" t="str">
        <f t="shared" si="24"/>
        <v>Match</v>
      </c>
      <c r="J821">
        <f>INDEX(sheet2_counterparty_trades!F$2:F$1001, MATCH(A821, sheet2_counterparty_trades!G$2:G$1001, 0))</f>
        <v>473.95</v>
      </c>
      <c r="K821" t="str">
        <f t="shared" si="25"/>
        <v>Match</v>
      </c>
    </row>
    <row r="822" spans="1:11" x14ac:dyDescent="0.2">
      <c r="A822" t="s">
        <v>1653</v>
      </c>
      <c r="B822" s="1">
        <v>45802</v>
      </c>
      <c r="C822" t="s">
        <v>12</v>
      </c>
      <c r="D822" t="s">
        <v>13</v>
      </c>
      <c r="E822">
        <v>173</v>
      </c>
      <c r="F822">
        <v>455.11</v>
      </c>
      <c r="G822" t="s">
        <v>1654</v>
      </c>
      <c r="H822">
        <f>INDEX(sheet2_counterparty_trades!E$2:E$1001, MATCH(A822, sheet2_counterparty_trades!G$2:G$1001, 0))</f>
        <v>173</v>
      </c>
      <c r="I822" t="str">
        <f t="shared" si="24"/>
        <v>Match</v>
      </c>
      <c r="J822">
        <f>INDEX(sheet2_counterparty_trades!F$2:F$1001, MATCH(A822, sheet2_counterparty_trades!G$2:G$1001, 0))</f>
        <v>455.11</v>
      </c>
      <c r="K822" t="str">
        <f t="shared" si="25"/>
        <v>Match</v>
      </c>
    </row>
    <row r="823" spans="1:11" x14ac:dyDescent="0.2">
      <c r="A823" t="s">
        <v>1655</v>
      </c>
      <c r="B823" s="1">
        <v>45800</v>
      </c>
      <c r="C823" t="s">
        <v>8</v>
      </c>
      <c r="D823" t="s">
        <v>13</v>
      </c>
      <c r="E823">
        <v>864</v>
      </c>
      <c r="F823">
        <v>164.15</v>
      </c>
      <c r="G823" t="s">
        <v>1656</v>
      </c>
      <c r="H823">
        <f>INDEX(sheet2_counterparty_trades!E$2:E$1001, MATCH(A823, sheet2_counterparty_trades!G$2:G$1001, 0))</f>
        <v>864</v>
      </c>
      <c r="I823" t="str">
        <f t="shared" si="24"/>
        <v>Match</v>
      </c>
      <c r="J823">
        <f>INDEX(sheet2_counterparty_trades!F$2:F$1001, MATCH(A823, sheet2_counterparty_trades!G$2:G$1001, 0))</f>
        <v>164.15</v>
      </c>
      <c r="K823" t="str">
        <f t="shared" si="25"/>
        <v>Match</v>
      </c>
    </row>
    <row r="824" spans="1:11" x14ac:dyDescent="0.2">
      <c r="A824" t="s">
        <v>1657</v>
      </c>
      <c r="B824" s="1">
        <v>45804</v>
      </c>
      <c r="C824" t="s">
        <v>16</v>
      </c>
      <c r="D824" t="s">
        <v>13</v>
      </c>
      <c r="E824">
        <v>477</v>
      </c>
      <c r="F824">
        <v>245.36</v>
      </c>
      <c r="G824" t="s">
        <v>1658</v>
      </c>
      <c r="H824">
        <f>INDEX(sheet2_counterparty_trades!E$2:E$1001, MATCH(A824, sheet2_counterparty_trades!G$2:G$1001, 0))</f>
        <v>477</v>
      </c>
      <c r="I824" t="str">
        <f t="shared" si="24"/>
        <v>Match</v>
      </c>
      <c r="J824">
        <f>INDEX(sheet2_counterparty_trades!F$2:F$1001, MATCH(A824, sheet2_counterparty_trades!G$2:G$1001, 0))</f>
        <v>245.36</v>
      </c>
      <c r="K824" t="str">
        <f t="shared" si="25"/>
        <v>Match</v>
      </c>
    </row>
    <row r="825" spans="1:11" x14ac:dyDescent="0.2">
      <c r="A825" t="s">
        <v>1659</v>
      </c>
      <c r="B825" s="1">
        <v>45795</v>
      </c>
      <c r="C825" t="s">
        <v>12</v>
      </c>
      <c r="D825" t="s">
        <v>13</v>
      </c>
      <c r="E825">
        <v>543</v>
      </c>
      <c r="F825">
        <v>172.37</v>
      </c>
      <c r="G825" t="s">
        <v>1660</v>
      </c>
      <c r="H825">
        <f>INDEX(sheet2_counterparty_trades!E$2:E$1001, MATCH(A825, sheet2_counterparty_trades!G$2:G$1001, 0))</f>
        <v>543</v>
      </c>
      <c r="I825" t="str">
        <f t="shared" si="24"/>
        <v>Match</v>
      </c>
      <c r="J825">
        <f>INDEX(sheet2_counterparty_trades!F$2:F$1001, MATCH(A825, sheet2_counterparty_trades!G$2:G$1001, 0))</f>
        <v>172.37</v>
      </c>
      <c r="K825" t="str">
        <f t="shared" si="25"/>
        <v>Match</v>
      </c>
    </row>
    <row r="826" spans="1:11" x14ac:dyDescent="0.2">
      <c r="A826" t="s">
        <v>1661</v>
      </c>
      <c r="B826" s="1">
        <v>45778</v>
      </c>
      <c r="C826" t="s">
        <v>19</v>
      </c>
      <c r="D826" t="s">
        <v>9</v>
      </c>
      <c r="E826">
        <v>720</v>
      </c>
      <c r="F826">
        <v>398.41</v>
      </c>
      <c r="G826" t="s">
        <v>1662</v>
      </c>
      <c r="H826">
        <f>INDEX(sheet2_counterparty_trades!E$2:E$1001, MATCH(A826, sheet2_counterparty_trades!G$2:G$1001, 0))</f>
        <v>725</v>
      </c>
      <c r="I826" t="str">
        <f t="shared" si="24"/>
        <v>Mismatch</v>
      </c>
      <c r="J826">
        <f>INDEX(sheet2_counterparty_trades!F$2:F$1001, MATCH(A826, sheet2_counterparty_trades!G$2:G$1001, 0))</f>
        <v>403.41</v>
      </c>
      <c r="K826" t="str">
        <f t="shared" si="25"/>
        <v>Mismatch</v>
      </c>
    </row>
    <row r="827" spans="1:11" x14ac:dyDescent="0.2">
      <c r="A827" t="s">
        <v>1663</v>
      </c>
      <c r="B827" s="1">
        <v>45800</v>
      </c>
      <c r="C827" t="s">
        <v>16</v>
      </c>
      <c r="D827" t="s">
        <v>9</v>
      </c>
      <c r="E827">
        <v>225</v>
      </c>
      <c r="F827">
        <v>319.13</v>
      </c>
      <c r="G827" t="s">
        <v>1664</v>
      </c>
      <c r="H827">
        <f>INDEX(sheet2_counterparty_trades!E$2:E$1001, MATCH(A827, sheet2_counterparty_trades!G$2:G$1001, 0))</f>
        <v>225</v>
      </c>
      <c r="I827" t="str">
        <f t="shared" si="24"/>
        <v>Match</v>
      </c>
      <c r="J827">
        <f>INDEX(sheet2_counterparty_trades!F$2:F$1001, MATCH(A827, sheet2_counterparty_trades!G$2:G$1001, 0))</f>
        <v>319.13</v>
      </c>
      <c r="K827" t="str">
        <f t="shared" si="25"/>
        <v>Match</v>
      </c>
    </row>
    <row r="828" spans="1:11" x14ac:dyDescent="0.2">
      <c r="A828" t="s">
        <v>1665</v>
      </c>
      <c r="B828" s="1">
        <v>45799</v>
      </c>
      <c r="C828" t="s">
        <v>19</v>
      </c>
      <c r="D828" t="s">
        <v>13</v>
      </c>
      <c r="E828">
        <v>300</v>
      </c>
      <c r="F828">
        <v>424.77</v>
      </c>
      <c r="G828" t="s">
        <v>1666</v>
      </c>
      <c r="H828">
        <f>INDEX(sheet2_counterparty_trades!E$2:E$1001, MATCH(A828, sheet2_counterparty_trades!G$2:G$1001, 0))</f>
        <v>300</v>
      </c>
      <c r="I828" t="str">
        <f t="shared" si="24"/>
        <v>Match</v>
      </c>
      <c r="J828">
        <f>INDEX(sheet2_counterparty_trades!F$2:F$1001, MATCH(A828, sheet2_counterparty_trades!G$2:G$1001, 0))</f>
        <v>424.77</v>
      </c>
      <c r="K828" t="str">
        <f t="shared" si="25"/>
        <v>Match</v>
      </c>
    </row>
    <row r="829" spans="1:11" x14ac:dyDescent="0.2">
      <c r="A829" t="s">
        <v>1667</v>
      </c>
      <c r="B829" s="1">
        <v>45808</v>
      </c>
      <c r="C829" t="s">
        <v>12</v>
      </c>
      <c r="D829" t="s">
        <v>9</v>
      </c>
      <c r="E829">
        <v>92</v>
      </c>
      <c r="F829">
        <v>461.11</v>
      </c>
      <c r="G829" t="s">
        <v>1668</v>
      </c>
      <c r="H829">
        <f>INDEX(sheet2_counterparty_trades!E$2:E$1001, MATCH(A829, sheet2_counterparty_trades!G$2:G$1001, 0))</f>
        <v>92</v>
      </c>
      <c r="I829" t="str">
        <f t="shared" si="24"/>
        <v>Match</v>
      </c>
      <c r="J829">
        <f>INDEX(sheet2_counterparty_trades!F$2:F$1001, MATCH(A829, sheet2_counterparty_trades!G$2:G$1001, 0))</f>
        <v>461.11</v>
      </c>
      <c r="K829" t="str">
        <f t="shared" si="25"/>
        <v>Match</v>
      </c>
    </row>
    <row r="830" spans="1:11" x14ac:dyDescent="0.2">
      <c r="A830" t="s">
        <v>1669</v>
      </c>
      <c r="B830" s="1">
        <v>45797</v>
      </c>
      <c r="C830" t="s">
        <v>12</v>
      </c>
      <c r="D830" t="s">
        <v>9</v>
      </c>
      <c r="E830">
        <v>175</v>
      </c>
      <c r="F830">
        <v>279.49</v>
      </c>
      <c r="G830" t="s">
        <v>1670</v>
      </c>
      <c r="H830">
        <f>INDEX(sheet2_counterparty_trades!E$2:E$1001, MATCH(A830, sheet2_counterparty_trades!G$2:G$1001, 0))</f>
        <v>175</v>
      </c>
      <c r="I830" t="str">
        <f t="shared" si="24"/>
        <v>Match</v>
      </c>
      <c r="J830">
        <f>INDEX(sheet2_counterparty_trades!F$2:F$1001, MATCH(A830, sheet2_counterparty_trades!G$2:G$1001, 0))</f>
        <v>279.49</v>
      </c>
      <c r="K830" t="str">
        <f t="shared" si="25"/>
        <v>Match</v>
      </c>
    </row>
    <row r="831" spans="1:11" x14ac:dyDescent="0.2">
      <c r="A831" t="s">
        <v>1671</v>
      </c>
      <c r="B831" s="1">
        <v>45783</v>
      </c>
      <c r="C831" t="s">
        <v>12</v>
      </c>
      <c r="D831" t="s">
        <v>9</v>
      </c>
      <c r="E831">
        <v>223</v>
      </c>
      <c r="F831">
        <v>291.87</v>
      </c>
      <c r="G831" t="s">
        <v>1672</v>
      </c>
      <c r="H831">
        <f>INDEX(sheet2_counterparty_trades!E$2:E$1001, MATCH(A831, sheet2_counterparty_trades!G$2:G$1001, 0))</f>
        <v>223</v>
      </c>
      <c r="I831" t="str">
        <f t="shared" si="24"/>
        <v>Match</v>
      </c>
      <c r="J831">
        <f>INDEX(sheet2_counterparty_trades!F$2:F$1001, MATCH(A831, sheet2_counterparty_trades!G$2:G$1001, 0))</f>
        <v>291.87</v>
      </c>
      <c r="K831" t="str">
        <f t="shared" si="25"/>
        <v>Match</v>
      </c>
    </row>
    <row r="832" spans="1:11" x14ac:dyDescent="0.2">
      <c r="A832" t="s">
        <v>1673</v>
      </c>
      <c r="B832" s="1">
        <v>45793</v>
      </c>
      <c r="C832" t="s">
        <v>16</v>
      </c>
      <c r="D832" t="s">
        <v>13</v>
      </c>
      <c r="E832">
        <v>102</v>
      </c>
      <c r="F832">
        <v>224.6</v>
      </c>
      <c r="G832" t="s">
        <v>1674</v>
      </c>
      <c r="H832">
        <f>INDEX(sheet2_counterparty_trades!E$2:E$1001, MATCH(A832, sheet2_counterparty_trades!G$2:G$1001, 0))</f>
        <v>102</v>
      </c>
      <c r="I832" t="str">
        <f t="shared" si="24"/>
        <v>Match</v>
      </c>
      <c r="J832">
        <f>INDEX(sheet2_counterparty_trades!F$2:F$1001, MATCH(A832, sheet2_counterparty_trades!G$2:G$1001, 0))</f>
        <v>224.6</v>
      </c>
      <c r="K832" t="str">
        <f t="shared" si="25"/>
        <v>Match</v>
      </c>
    </row>
    <row r="833" spans="1:11" x14ac:dyDescent="0.2">
      <c r="A833" t="s">
        <v>1675</v>
      </c>
      <c r="B833" s="1">
        <v>45806</v>
      </c>
      <c r="C833" t="s">
        <v>12</v>
      </c>
      <c r="D833" t="s">
        <v>13</v>
      </c>
      <c r="E833">
        <v>98</v>
      </c>
      <c r="F833">
        <v>263.64999999999998</v>
      </c>
      <c r="G833" t="s">
        <v>1676</v>
      </c>
      <c r="H833">
        <f>INDEX(sheet2_counterparty_trades!E$2:E$1001, MATCH(A833, sheet2_counterparty_trades!G$2:G$1001, 0))</f>
        <v>98</v>
      </c>
      <c r="I833" t="str">
        <f t="shared" si="24"/>
        <v>Match</v>
      </c>
      <c r="J833">
        <f>INDEX(sheet2_counterparty_trades!F$2:F$1001, MATCH(A833, sheet2_counterparty_trades!G$2:G$1001, 0))</f>
        <v>263.64999999999998</v>
      </c>
      <c r="K833" t="str">
        <f t="shared" si="25"/>
        <v>Match</v>
      </c>
    </row>
    <row r="834" spans="1:11" x14ac:dyDescent="0.2">
      <c r="A834" t="s">
        <v>1677</v>
      </c>
      <c r="B834" s="1">
        <v>45779</v>
      </c>
      <c r="C834" t="s">
        <v>16</v>
      </c>
      <c r="D834" t="s">
        <v>13</v>
      </c>
      <c r="E834">
        <v>941</v>
      </c>
      <c r="F834">
        <v>357.57</v>
      </c>
      <c r="G834" t="s">
        <v>1678</v>
      </c>
      <c r="H834">
        <f>INDEX(sheet2_counterparty_trades!E$2:E$1001, MATCH(A834, sheet2_counterparty_trades!G$2:G$1001, 0))</f>
        <v>941</v>
      </c>
      <c r="I834" t="str">
        <f t="shared" si="24"/>
        <v>Match</v>
      </c>
      <c r="J834">
        <f>INDEX(sheet2_counterparty_trades!F$2:F$1001, MATCH(A834, sheet2_counterparty_trades!G$2:G$1001, 0))</f>
        <v>357.57</v>
      </c>
      <c r="K834" t="str">
        <f t="shared" si="25"/>
        <v>Match</v>
      </c>
    </row>
    <row r="835" spans="1:11" x14ac:dyDescent="0.2">
      <c r="A835" t="s">
        <v>1679</v>
      </c>
      <c r="B835" s="1">
        <v>45796</v>
      </c>
      <c r="C835" t="s">
        <v>8</v>
      </c>
      <c r="D835" t="s">
        <v>13</v>
      </c>
      <c r="E835">
        <v>615</v>
      </c>
      <c r="F835">
        <v>130.97999999999999</v>
      </c>
      <c r="G835" t="s">
        <v>1680</v>
      </c>
      <c r="H835">
        <f>INDEX(sheet2_counterparty_trades!E$2:E$1001, MATCH(A835, sheet2_counterparty_trades!G$2:G$1001, 0))</f>
        <v>615</v>
      </c>
      <c r="I835" t="str">
        <f t="shared" ref="I835:I898" si="26">IF(E835=H835,"Match","Mismatch")</f>
        <v>Match</v>
      </c>
      <c r="J835">
        <f>INDEX(sheet2_counterparty_trades!F$2:F$1001, MATCH(A835, sheet2_counterparty_trades!G$2:G$1001, 0))</f>
        <v>130.97999999999999</v>
      </c>
      <c r="K835" t="str">
        <f t="shared" ref="K835:K898" si="27">IF(F835=J835, "Match", "Mismatch")</f>
        <v>Match</v>
      </c>
    </row>
    <row r="836" spans="1:11" x14ac:dyDescent="0.2">
      <c r="A836" t="s">
        <v>1681</v>
      </c>
      <c r="B836" s="1">
        <v>45783</v>
      </c>
      <c r="C836" t="s">
        <v>8</v>
      </c>
      <c r="D836" t="s">
        <v>9</v>
      </c>
      <c r="E836">
        <v>637</v>
      </c>
      <c r="F836">
        <v>224.54</v>
      </c>
      <c r="G836" t="s">
        <v>1682</v>
      </c>
      <c r="H836">
        <f>INDEX(sheet2_counterparty_trades!E$2:E$1001, MATCH(A836, sheet2_counterparty_trades!G$2:G$1001, 0))</f>
        <v>637</v>
      </c>
      <c r="I836" t="str">
        <f t="shared" si="26"/>
        <v>Match</v>
      </c>
      <c r="J836">
        <f>INDEX(sheet2_counterparty_trades!F$2:F$1001, MATCH(A836, sheet2_counterparty_trades!G$2:G$1001, 0))</f>
        <v>224.54</v>
      </c>
      <c r="K836" t="str">
        <f t="shared" si="27"/>
        <v>Match</v>
      </c>
    </row>
    <row r="837" spans="1:11" x14ac:dyDescent="0.2">
      <c r="A837" t="s">
        <v>1683</v>
      </c>
      <c r="B837" s="1">
        <v>45789</v>
      </c>
      <c r="C837" t="s">
        <v>19</v>
      </c>
      <c r="D837" t="s">
        <v>9</v>
      </c>
      <c r="E837">
        <v>351</v>
      </c>
      <c r="F837">
        <v>462</v>
      </c>
      <c r="G837" t="s">
        <v>1684</v>
      </c>
      <c r="H837">
        <f>INDEX(sheet2_counterparty_trades!E$2:E$1001, MATCH(A837, sheet2_counterparty_trades!G$2:G$1001, 0))</f>
        <v>351</v>
      </c>
      <c r="I837" t="str">
        <f t="shared" si="26"/>
        <v>Match</v>
      </c>
      <c r="J837">
        <f>INDEX(sheet2_counterparty_trades!F$2:F$1001, MATCH(A837, sheet2_counterparty_trades!G$2:G$1001, 0))</f>
        <v>462</v>
      </c>
      <c r="K837" t="str">
        <f t="shared" si="27"/>
        <v>Match</v>
      </c>
    </row>
    <row r="838" spans="1:11" x14ac:dyDescent="0.2">
      <c r="A838" t="s">
        <v>1685</v>
      </c>
      <c r="B838" s="1">
        <v>45802</v>
      </c>
      <c r="C838" t="s">
        <v>8</v>
      </c>
      <c r="D838" t="s">
        <v>9</v>
      </c>
      <c r="E838">
        <v>610</v>
      </c>
      <c r="F838">
        <v>478.39</v>
      </c>
      <c r="G838" t="s">
        <v>1686</v>
      </c>
      <c r="H838">
        <f>INDEX(sheet2_counterparty_trades!E$2:E$1001, MATCH(A838, sheet2_counterparty_trades!G$2:G$1001, 0))</f>
        <v>610</v>
      </c>
      <c r="I838" t="str">
        <f t="shared" si="26"/>
        <v>Match</v>
      </c>
      <c r="J838">
        <f>INDEX(sheet2_counterparty_trades!F$2:F$1001, MATCH(A838, sheet2_counterparty_trades!G$2:G$1001, 0))</f>
        <v>478.39</v>
      </c>
      <c r="K838" t="str">
        <f t="shared" si="27"/>
        <v>Match</v>
      </c>
    </row>
    <row r="839" spans="1:11" x14ac:dyDescent="0.2">
      <c r="A839" t="s">
        <v>1687</v>
      </c>
      <c r="B839" s="1">
        <v>45779</v>
      </c>
      <c r="C839" t="s">
        <v>16</v>
      </c>
      <c r="D839" t="s">
        <v>13</v>
      </c>
      <c r="E839">
        <v>65</v>
      </c>
      <c r="F839">
        <v>174.79</v>
      </c>
      <c r="G839" t="s">
        <v>1688</v>
      </c>
      <c r="H839">
        <f>INDEX(sheet2_counterparty_trades!E$2:E$1001, MATCH(A839, sheet2_counterparty_trades!G$2:G$1001, 0))</f>
        <v>65</v>
      </c>
      <c r="I839" t="str">
        <f t="shared" si="26"/>
        <v>Match</v>
      </c>
      <c r="J839">
        <f>INDEX(sheet2_counterparty_trades!F$2:F$1001, MATCH(A839, sheet2_counterparty_trades!G$2:G$1001, 0))</f>
        <v>174.79</v>
      </c>
      <c r="K839" t="str">
        <f t="shared" si="27"/>
        <v>Match</v>
      </c>
    </row>
    <row r="840" spans="1:11" x14ac:dyDescent="0.2">
      <c r="A840" t="s">
        <v>1689</v>
      </c>
      <c r="B840" s="1">
        <v>45793</v>
      </c>
      <c r="C840" t="s">
        <v>16</v>
      </c>
      <c r="D840" t="s">
        <v>9</v>
      </c>
      <c r="E840">
        <v>275</v>
      </c>
      <c r="F840">
        <v>112.2</v>
      </c>
      <c r="G840" t="s">
        <v>1690</v>
      </c>
      <c r="H840">
        <f>INDEX(sheet2_counterparty_trades!E$2:E$1001, MATCH(A840, sheet2_counterparty_trades!G$2:G$1001, 0))</f>
        <v>275</v>
      </c>
      <c r="I840" t="str">
        <f t="shared" si="26"/>
        <v>Match</v>
      </c>
      <c r="J840">
        <f>INDEX(sheet2_counterparty_trades!F$2:F$1001, MATCH(A840, sheet2_counterparty_trades!G$2:G$1001, 0))</f>
        <v>112.2</v>
      </c>
      <c r="K840" t="str">
        <f t="shared" si="27"/>
        <v>Match</v>
      </c>
    </row>
    <row r="841" spans="1:11" x14ac:dyDescent="0.2">
      <c r="A841" t="s">
        <v>1691</v>
      </c>
      <c r="B841" s="1">
        <v>45799</v>
      </c>
      <c r="C841" t="s">
        <v>16</v>
      </c>
      <c r="D841" t="s">
        <v>13</v>
      </c>
      <c r="E841">
        <v>43</v>
      </c>
      <c r="F841">
        <v>335.41</v>
      </c>
      <c r="G841" t="s">
        <v>1692</v>
      </c>
      <c r="H841">
        <f>INDEX(sheet2_counterparty_trades!E$2:E$1001, MATCH(A841, sheet2_counterparty_trades!G$2:G$1001, 0))</f>
        <v>43</v>
      </c>
      <c r="I841" t="str">
        <f t="shared" si="26"/>
        <v>Match</v>
      </c>
      <c r="J841">
        <f>INDEX(sheet2_counterparty_trades!F$2:F$1001, MATCH(A841, sheet2_counterparty_trades!G$2:G$1001, 0))</f>
        <v>335.41</v>
      </c>
      <c r="K841" t="str">
        <f t="shared" si="27"/>
        <v>Match</v>
      </c>
    </row>
    <row r="842" spans="1:11" x14ac:dyDescent="0.2">
      <c r="A842" t="s">
        <v>1693</v>
      </c>
      <c r="B842" s="1">
        <v>45796</v>
      </c>
      <c r="C842" t="s">
        <v>19</v>
      </c>
      <c r="D842" t="s">
        <v>13</v>
      </c>
      <c r="E842">
        <v>223</v>
      </c>
      <c r="F842">
        <v>172.8</v>
      </c>
      <c r="G842" t="s">
        <v>1694</v>
      </c>
      <c r="H842">
        <f>INDEX(sheet2_counterparty_trades!E$2:E$1001, MATCH(A842, sheet2_counterparty_trades!G$2:G$1001, 0))</f>
        <v>223</v>
      </c>
      <c r="I842" t="str">
        <f t="shared" si="26"/>
        <v>Match</v>
      </c>
      <c r="J842">
        <f>INDEX(sheet2_counterparty_trades!F$2:F$1001, MATCH(A842, sheet2_counterparty_trades!G$2:G$1001, 0))</f>
        <v>172.8</v>
      </c>
      <c r="K842" t="str">
        <f t="shared" si="27"/>
        <v>Match</v>
      </c>
    </row>
    <row r="843" spans="1:11" x14ac:dyDescent="0.2">
      <c r="A843" t="s">
        <v>1695</v>
      </c>
      <c r="B843" s="1">
        <v>45785</v>
      </c>
      <c r="C843" t="s">
        <v>16</v>
      </c>
      <c r="D843" t="s">
        <v>9</v>
      </c>
      <c r="E843">
        <v>418</v>
      </c>
      <c r="F843">
        <v>237.68</v>
      </c>
      <c r="G843" t="s">
        <v>1696</v>
      </c>
      <c r="H843">
        <f>INDEX(sheet2_counterparty_trades!E$2:E$1001, MATCH(A843, sheet2_counterparty_trades!G$2:G$1001, 0))</f>
        <v>418</v>
      </c>
      <c r="I843" t="str">
        <f t="shared" si="26"/>
        <v>Match</v>
      </c>
      <c r="J843">
        <f>INDEX(sheet2_counterparty_trades!F$2:F$1001, MATCH(A843, sheet2_counterparty_trades!G$2:G$1001, 0))</f>
        <v>237.68</v>
      </c>
      <c r="K843" t="str">
        <f t="shared" si="27"/>
        <v>Match</v>
      </c>
    </row>
    <row r="844" spans="1:11" x14ac:dyDescent="0.2">
      <c r="A844" t="s">
        <v>1697</v>
      </c>
      <c r="B844" s="1">
        <v>45781</v>
      </c>
      <c r="C844" t="s">
        <v>19</v>
      </c>
      <c r="D844" t="s">
        <v>13</v>
      </c>
      <c r="E844">
        <v>301</v>
      </c>
      <c r="F844">
        <v>344.2</v>
      </c>
      <c r="G844" t="s">
        <v>1698</v>
      </c>
      <c r="H844">
        <f>INDEX(sheet2_counterparty_trades!E$2:E$1001, MATCH(A844, sheet2_counterparty_trades!G$2:G$1001, 0))</f>
        <v>301</v>
      </c>
      <c r="I844" t="str">
        <f t="shared" si="26"/>
        <v>Match</v>
      </c>
      <c r="J844">
        <f>INDEX(sheet2_counterparty_trades!F$2:F$1001, MATCH(A844, sheet2_counterparty_trades!G$2:G$1001, 0))</f>
        <v>344.2</v>
      </c>
      <c r="K844" t="str">
        <f t="shared" si="27"/>
        <v>Match</v>
      </c>
    </row>
    <row r="845" spans="1:11" x14ac:dyDescent="0.2">
      <c r="A845" t="s">
        <v>1699</v>
      </c>
      <c r="B845" s="1">
        <v>45790</v>
      </c>
      <c r="C845" t="s">
        <v>8</v>
      </c>
      <c r="D845" t="s">
        <v>13</v>
      </c>
      <c r="E845">
        <v>282</v>
      </c>
      <c r="F845">
        <v>251.33</v>
      </c>
      <c r="G845" t="s">
        <v>1700</v>
      </c>
      <c r="H845">
        <f>INDEX(sheet2_counterparty_trades!E$2:E$1001, MATCH(A845, sheet2_counterparty_trades!G$2:G$1001, 0))</f>
        <v>282</v>
      </c>
      <c r="I845" t="str">
        <f t="shared" si="26"/>
        <v>Match</v>
      </c>
      <c r="J845">
        <f>INDEX(sheet2_counterparty_trades!F$2:F$1001, MATCH(A845, sheet2_counterparty_trades!G$2:G$1001, 0))</f>
        <v>251.33</v>
      </c>
      <c r="K845" t="str">
        <f t="shared" si="27"/>
        <v>Match</v>
      </c>
    </row>
    <row r="846" spans="1:11" x14ac:dyDescent="0.2">
      <c r="A846" t="s">
        <v>1701</v>
      </c>
      <c r="B846" s="1">
        <v>45806</v>
      </c>
      <c r="C846" t="s">
        <v>16</v>
      </c>
      <c r="D846" t="s">
        <v>13</v>
      </c>
      <c r="E846">
        <v>447</v>
      </c>
      <c r="F846">
        <v>423.8</v>
      </c>
      <c r="G846" t="s">
        <v>1702</v>
      </c>
      <c r="H846">
        <f>INDEX(sheet2_counterparty_trades!E$2:E$1001, MATCH(A846, sheet2_counterparty_trades!G$2:G$1001, 0))</f>
        <v>447</v>
      </c>
      <c r="I846" t="str">
        <f t="shared" si="26"/>
        <v>Match</v>
      </c>
      <c r="J846">
        <f>INDEX(sheet2_counterparty_trades!F$2:F$1001, MATCH(A846, sheet2_counterparty_trades!G$2:G$1001, 0))</f>
        <v>423.8</v>
      </c>
      <c r="K846" t="str">
        <f t="shared" si="27"/>
        <v>Match</v>
      </c>
    </row>
    <row r="847" spans="1:11" x14ac:dyDescent="0.2">
      <c r="A847" t="s">
        <v>1703</v>
      </c>
      <c r="B847" s="1">
        <v>45786</v>
      </c>
      <c r="C847" t="s">
        <v>8</v>
      </c>
      <c r="D847" t="s">
        <v>13</v>
      </c>
      <c r="E847">
        <v>701</v>
      </c>
      <c r="F847">
        <v>432.47</v>
      </c>
      <c r="G847" t="s">
        <v>1704</v>
      </c>
      <c r="H847">
        <f>INDEX(sheet2_counterparty_trades!E$2:E$1001, MATCH(A847, sheet2_counterparty_trades!G$2:G$1001, 0))</f>
        <v>701</v>
      </c>
      <c r="I847" t="str">
        <f t="shared" si="26"/>
        <v>Match</v>
      </c>
      <c r="J847">
        <f>INDEX(sheet2_counterparty_trades!F$2:F$1001, MATCH(A847, sheet2_counterparty_trades!G$2:G$1001, 0))</f>
        <v>432.47</v>
      </c>
      <c r="K847" t="str">
        <f t="shared" si="27"/>
        <v>Match</v>
      </c>
    </row>
    <row r="848" spans="1:11" x14ac:dyDescent="0.2">
      <c r="A848" t="s">
        <v>1705</v>
      </c>
      <c r="B848" s="1">
        <v>45778</v>
      </c>
      <c r="C848" t="s">
        <v>8</v>
      </c>
      <c r="D848" t="s">
        <v>13</v>
      </c>
      <c r="E848">
        <v>775</v>
      </c>
      <c r="F848">
        <v>161.24</v>
      </c>
      <c r="G848" t="s">
        <v>1706</v>
      </c>
      <c r="H848">
        <f>INDEX(sheet2_counterparty_trades!E$2:E$1001, MATCH(A848, sheet2_counterparty_trades!G$2:G$1001, 0))</f>
        <v>775</v>
      </c>
      <c r="I848" t="str">
        <f t="shared" si="26"/>
        <v>Match</v>
      </c>
      <c r="J848">
        <f>INDEX(sheet2_counterparty_trades!F$2:F$1001, MATCH(A848, sheet2_counterparty_trades!G$2:G$1001, 0))</f>
        <v>161.24</v>
      </c>
      <c r="K848" t="str">
        <f t="shared" si="27"/>
        <v>Match</v>
      </c>
    </row>
    <row r="849" spans="1:11" x14ac:dyDescent="0.2">
      <c r="A849" t="s">
        <v>1707</v>
      </c>
      <c r="B849" s="1">
        <v>45787</v>
      </c>
      <c r="C849" t="s">
        <v>8</v>
      </c>
      <c r="D849" t="s">
        <v>9</v>
      </c>
      <c r="E849">
        <v>364</v>
      </c>
      <c r="F849">
        <v>208.1</v>
      </c>
      <c r="G849" t="s">
        <v>1708</v>
      </c>
      <c r="H849">
        <f>INDEX(sheet2_counterparty_trades!E$2:E$1001, MATCH(A849, sheet2_counterparty_trades!G$2:G$1001, 0))</f>
        <v>364</v>
      </c>
      <c r="I849" t="str">
        <f t="shared" si="26"/>
        <v>Match</v>
      </c>
      <c r="J849">
        <f>INDEX(sheet2_counterparty_trades!F$2:F$1001, MATCH(A849, sheet2_counterparty_trades!G$2:G$1001, 0))</f>
        <v>208.1</v>
      </c>
      <c r="K849" t="str">
        <f t="shared" si="27"/>
        <v>Match</v>
      </c>
    </row>
    <row r="850" spans="1:11" x14ac:dyDescent="0.2">
      <c r="A850" t="s">
        <v>1709</v>
      </c>
      <c r="B850" s="1">
        <v>45790</v>
      </c>
      <c r="C850" t="s">
        <v>19</v>
      </c>
      <c r="D850" t="s">
        <v>13</v>
      </c>
      <c r="E850">
        <v>263</v>
      </c>
      <c r="F850">
        <v>172.27</v>
      </c>
      <c r="G850" t="s">
        <v>1710</v>
      </c>
      <c r="H850">
        <f>INDEX(sheet2_counterparty_trades!E$2:E$1001, MATCH(A850, sheet2_counterparty_trades!G$2:G$1001, 0))</f>
        <v>263</v>
      </c>
      <c r="I850" t="str">
        <f t="shared" si="26"/>
        <v>Match</v>
      </c>
      <c r="J850">
        <f>INDEX(sheet2_counterparty_trades!F$2:F$1001, MATCH(A850, sheet2_counterparty_trades!G$2:G$1001, 0))</f>
        <v>172.27</v>
      </c>
      <c r="K850" t="str">
        <f t="shared" si="27"/>
        <v>Match</v>
      </c>
    </row>
    <row r="851" spans="1:11" x14ac:dyDescent="0.2">
      <c r="A851" t="s">
        <v>1711</v>
      </c>
      <c r="B851" s="1">
        <v>45787</v>
      </c>
      <c r="C851" t="s">
        <v>19</v>
      </c>
      <c r="D851" t="s">
        <v>9</v>
      </c>
      <c r="E851">
        <v>693</v>
      </c>
      <c r="F851">
        <v>224.61</v>
      </c>
      <c r="G851" t="s">
        <v>1712</v>
      </c>
      <c r="H851">
        <f>INDEX(sheet2_counterparty_trades!E$2:E$1001, MATCH(A851, sheet2_counterparty_trades!G$2:G$1001, 0))</f>
        <v>693</v>
      </c>
      <c r="I851" t="str">
        <f t="shared" si="26"/>
        <v>Match</v>
      </c>
      <c r="J851">
        <f>INDEX(sheet2_counterparty_trades!F$2:F$1001, MATCH(A851, sheet2_counterparty_trades!G$2:G$1001, 0))</f>
        <v>224.61</v>
      </c>
      <c r="K851" t="str">
        <f t="shared" si="27"/>
        <v>Match</v>
      </c>
    </row>
    <row r="852" spans="1:11" x14ac:dyDescent="0.2">
      <c r="A852" t="s">
        <v>1713</v>
      </c>
      <c r="B852" s="1">
        <v>45782</v>
      </c>
      <c r="C852" t="s">
        <v>16</v>
      </c>
      <c r="D852" t="s">
        <v>13</v>
      </c>
      <c r="E852">
        <v>676</v>
      </c>
      <c r="F852">
        <v>313.48</v>
      </c>
      <c r="G852" t="s">
        <v>1714</v>
      </c>
      <c r="H852">
        <f>INDEX(sheet2_counterparty_trades!E$2:E$1001, MATCH(A852, sheet2_counterparty_trades!G$2:G$1001, 0))</f>
        <v>676</v>
      </c>
      <c r="I852" t="str">
        <f t="shared" si="26"/>
        <v>Match</v>
      </c>
      <c r="J852">
        <f>INDEX(sheet2_counterparty_trades!F$2:F$1001, MATCH(A852, sheet2_counterparty_trades!G$2:G$1001, 0))</f>
        <v>313.48</v>
      </c>
      <c r="K852" t="str">
        <f t="shared" si="27"/>
        <v>Match</v>
      </c>
    </row>
    <row r="853" spans="1:11" x14ac:dyDescent="0.2">
      <c r="A853" t="s">
        <v>1715</v>
      </c>
      <c r="B853" s="1">
        <v>45793</v>
      </c>
      <c r="C853" t="s">
        <v>12</v>
      </c>
      <c r="D853" t="s">
        <v>9</v>
      </c>
      <c r="E853">
        <v>528</v>
      </c>
      <c r="F853">
        <v>403.85</v>
      </c>
      <c r="G853" t="s">
        <v>1716</v>
      </c>
      <c r="H853">
        <f>INDEX(sheet2_counterparty_trades!E$2:E$1001, MATCH(A853, sheet2_counterparty_trades!G$2:G$1001, 0))</f>
        <v>528</v>
      </c>
      <c r="I853" t="str">
        <f t="shared" si="26"/>
        <v>Match</v>
      </c>
      <c r="J853">
        <f>INDEX(sheet2_counterparty_trades!F$2:F$1001, MATCH(A853, sheet2_counterparty_trades!G$2:G$1001, 0))</f>
        <v>403.85</v>
      </c>
      <c r="K853" t="str">
        <f t="shared" si="27"/>
        <v>Match</v>
      </c>
    </row>
    <row r="854" spans="1:11" x14ac:dyDescent="0.2">
      <c r="A854" t="s">
        <v>1717</v>
      </c>
      <c r="B854" s="1">
        <v>45782</v>
      </c>
      <c r="C854" t="s">
        <v>12</v>
      </c>
      <c r="D854" t="s">
        <v>13</v>
      </c>
      <c r="E854">
        <v>727</v>
      </c>
      <c r="F854">
        <v>199.76</v>
      </c>
      <c r="G854" t="s">
        <v>1718</v>
      </c>
      <c r="H854">
        <f>INDEX(sheet2_counterparty_trades!E$2:E$1001, MATCH(A854, sheet2_counterparty_trades!G$2:G$1001, 0))</f>
        <v>727</v>
      </c>
      <c r="I854" t="str">
        <f t="shared" si="26"/>
        <v>Match</v>
      </c>
      <c r="J854">
        <f>INDEX(sheet2_counterparty_trades!F$2:F$1001, MATCH(A854, sheet2_counterparty_trades!G$2:G$1001, 0))</f>
        <v>199.76</v>
      </c>
      <c r="K854" t="str">
        <f t="shared" si="27"/>
        <v>Match</v>
      </c>
    </row>
    <row r="855" spans="1:11" x14ac:dyDescent="0.2">
      <c r="A855" t="s">
        <v>1719</v>
      </c>
      <c r="B855" s="1">
        <v>45803</v>
      </c>
      <c r="C855" t="s">
        <v>8</v>
      </c>
      <c r="D855" t="s">
        <v>13</v>
      </c>
      <c r="E855">
        <v>141</v>
      </c>
      <c r="F855">
        <v>190.25</v>
      </c>
      <c r="G855" t="s">
        <v>1720</v>
      </c>
      <c r="H855">
        <f>INDEX(sheet2_counterparty_trades!E$2:E$1001, MATCH(A855, sheet2_counterparty_trades!G$2:G$1001, 0))</f>
        <v>141</v>
      </c>
      <c r="I855" t="str">
        <f t="shared" si="26"/>
        <v>Match</v>
      </c>
      <c r="J855">
        <f>INDEX(sheet2_counterparty_trades!F$2:F$1001, MATCH(A855, sheet2_counterparty_trades!G$2:G$1001, 0))</f>
        <v>190.25</v>
      </c>
      <c r="K855" t="str">
        <f t="shared" si="27"/>
        <v>Match</v>
      </c>
    </row>
    <row r="856" spans="1:11" x14ac:dyDescent="0.2">
      <c r="A856" t="s">
        <v>1721</v>
      </c>
      <c r="B856" s="1">
        <v>45795</v>
      </c>
      <c r="C856" t="s">
        <v>16</v>
      </c>
      <c r="D856" t="s">
        <v>9</v>
      </c>
      <c r="E856">
        <v>387</v>
      </c>
      <c r="F856">
        <v>484.07</v>
      </c>
      <c r="G856" t="s">
        <v>1722</v>
      </c>
      <c r="H856">
        <f>INDEX(sheet2_counterparty_trades!E$2:E$1001, MATCH(A856, sheet2_counterparty_trades!G$2:G$1001, 0))</f>
        <v>387</v>
      </c>
      <c r="I856" t="str">
        <f t="shared" si="26"/>
        <v>Match</v>
      </c>
      <c r="J856">
        <f>INDEX(sheet2_counterparty_trades!F$2:F$1001, MATCH(A856, sheet2_counterparty_trades!G$2:G$1001, 0))</f>
        <v>484.07</v>
      </c>
      <c r="K856" t="str">
        <f t="shared" si="27"/>
        <v>Match</v>
      </c>
    </row>
    <row r="857" spans="1:11" x14ac:dyDescent="0.2">
      <c r="A857" t="s">
        <v>1723</v>
      </c>
      <c r="B857" s="1">
        <v>45808</v>
      </c>
      <c r="C857" t="s">
        <v>16</v>
      </c>
      <c r="D857" t="s">
        <v>13</v>
      </c>
      <c r="E857">
        <v>655</v>
      </c>
      <c r="F857">
        <v>253.27</v>
      </c>
      <c r="G857" t="s">
        <v>1724</v>
      </c>
      <c r="H857">
        <f>INDEX(sheet2_counterparty_trades!E$2:E$1001, MATCH(A857, sheet2_counterparty_trades!G$2:G$1001, 0))</f>
        <v>655</v>
      </c>
      <c r="I857" t="str">
        <f t="shared" si="26"/>
        <v>Match</v>
      </c>
      <c r="J857">
        <f>INDEX(sheet2_counterparty_trades!F$2:F$1001, MATCH(A857, sheet2_counterparty_trades!G$2:G$1001, 0))</f>
        <v>253.27</v>
      </c>
      <c r="K857" t="str">
        <f t="shared" si="27"/>
        <v>Match</v>
      </c>
    </row>
    <row r="858" spans="1:11" x14ac:dyDescent="0.2">
      <c r="A858" t="s">
        <v>1725</v>
      </c>
      <c r="B858" s="1">
        <v>45783</v>
      </c>
      <c r="C858" t="s">
        <v>16</v>
      </c>
      <c r="D858" t="s">
        <v>13</v>
      </c>
      <c r="E858">
        <v>636</v>
      </c>
      <c r="F858">
        <v>328.8</v>
      </c>
      <c r="G858" t="s">
        <v>1726</v>
      </c>
      <c r="H858">
        <f>INDEX(sheet2_counterparty_trades!E$2:E$1001, MATCH(A858, sheet2_counterparty_trades!G$2:G$1001, 0))</f>
        <v>636</v>
      </c>
      <c r="I858" t="str">
        <f t="shared" si="26"/>
        <v>Match</v>
      </c>
      <c r="J858">
        <f>INDEX(sheet2_counterparty_trades!F$2:F$1001, MATCH(A858, sheet2_counterparty_trades!G$2:G$1001, 0))</f>
        <v>328.8</v>
      </c>
      <c r="K858" t="str">
        <f t="shared" si="27"/>
        <v>Match</v>
      </c>
    </row>
    <row r="859" spans="1:11" x14ac:dyDescent="0.2">
      <c r="A859" t="s">
        <v>1727</v>
      </c>
      <c r="B859" s="1">
        <v>45800</v>
      </c>
      <c r="C859" t="s">
        <v>8</v>
      </c>
      <c r="D859" t="s">
        <v>9</v>
      </c>
      <c r="E859">
        <v>134</v>
      </c>
      <c r="F859">
        <v>308.74</v>
      </c>
      <c r="G859" t="s">
        <v>1728</v>
      </c>
      <c r="H859">
        <f>INDEX(sheet2_counterparty_trades!E$2:E$1001, MATCH(A859, sheet2_counterparty_trades!G$2:G$1001, 0))</f>
        <v>134</v>
      </c>
      <c r="I859" t="str">
        <f t="shared" si="26"/>
        <v>Match</v>
      </c>
      <c r="J859">
        <f>INDEX(sheet2_counterparty_trades!F$2:F$1001, MATCH(A859, sheet2_counterparty_trades!G$2:G$1001, 0))</f>
        <v>308.74</v>
      </c>
      <c r="K859" t="str">
        <f t="shared" si="27"/>
        <v>Match</v>
      </c>
    </row>
    <row r="860" spans="1:11" x14ac:dyDescent="0.2">
      <c r="A860" t="s">
        <v>1729</v>
      </c>
      <c r="B860" s="1">
        <v>45781</v>
      </c>
      <c r="C860" t="s">
        <v>19</v>
      </c>
      <c r="D860" t="s">
        <v>13</v>
      </c>
      <c r="E860">
        <v>666</v>
      </c>
      <c r="F860">
        <v>138.94</v>
      </c>
      <c r="G860" t="s">
        <v>1730</v>
      </c>
      <c r="H860">
        <f>INDEX(sheet2_counterparty_trades!E$2:E$1001, MATCH(A860, sheet2_counterparty_trades!G$2:G$1001, 0))</f>
        <v>666</v>
      </c>
      <c r="I860" t="str">
        <f t="shared" si="26"/>
        <v>Match</v>
      </c>
      <c r="J860">
        <f>INDEX(sheet2_counterparty_trades!F$2:F$1001, MATCH(A860, sheet2_counterparty_trades!G$2:G$1001, 0))</f>
        <v>138.94</v>
      </c>
      <c r="K860" t="str">
        <f t="shared" si="27"/>
        <v>Match</v>
      </c>
    </row>
    <row r="861" spans="1:11" x14ac:dyDescent="0.2">
      <c r="A861" t="s">
        <v>1731</v>
      </c>
      <c r="B861" s="1">
        <v>45794</v>
      </c>
      <c r="C861" t="s">
        <v>8</v>
      </c>
      <c r="D861" t="s">
        <v>13</v>
      </c>
      <c r="E861">
        <v>238</v>
      </c>
      <c r="F861">
        <v>443.79</v>
      </c>
      <c r="G861" t="s">
        <v>1732</v>
      </c>
      <c r="H861">
        <f>INDEX(sheet2_counterparty_trades!E$2:E$1001, MATCH(A861, sheet2_counterparty_trades!G$2:G$1001, 0))</f>
        <v>238</v>
      </c>
      <c r="I861" t="str">
        <f t="shared" si="26"/>
        <v>Match</v>
      </c>
      <c r="J861">
        <f>INDEX(sheet2_counterparty_trades!F$2:F$1001, MATCH(A861, sheet2_counterparty_trades!G$2:G$1001, 0))</f>
        <v>443.79</v>
      </c>
      <c r="K861" t="str">
        <f t="shared" si="27"/>
        <v>Match</v>
      </c>
    </row>
    <row r="862" spans="1:11" x14ac:dyDescent="0.2">
      <c r="A862" t="s">
        <v>1733</v>
      </c>
      <c r="B862" s="1">
        <v>45780</v>
      </c>
      <c r="C862" t="s">
        <v>16</v>
      </c>
      <c r="D862" t="s">
        <v>13</v>
      </c>
      <c r="E862">
        <v>262</v>
      </c>
      <c r="F862">
        <v>217.23</v>
      </c>
      <c r="G862" t="s">
        <v>1734</v>
      </c>
      <c r="H862">
        <f>INDEX(sheet2_counterparty_trades!E$2:E$1001, MATCH(A862, sheet2_counterparty_trades!G$2:G$1001, 0))</f>
        <v>262</v>
      </c>
      <c r="I862" t="str">
        <f t="shared" si="26"/>
        <v>Match</v>
      </c>
      <c r="J862">
        <f>INDEX(sheet2_counterparty_trades!F$2:F$1001, MATCH(A862, sheet2_counterparty_trades!G$2:G$1001, 0))</f>
        <v>217.23</v>
      </c>
      <c r="K862" t="str">
        <f t="shared" si="27"/>
        <v>Match</v>
      </c>
    </row>
    <row r="863" spans="1:11" x14ac:dyDescent="0.2">
      <c r="A863" t="s">
        <v>1735</v>
      </c>
      <c r="B863" s="1">
        <v>45798</v>
      </c>
      <c r="C863" t="s">
        <v>16</v>
      </c>
      <c r="D863" t="s">
        <v>13</v>
      </c>
      <c r="E863">
        <v>508</v>
      </c>
      <c r="F863">
        <v>361.72</v>
      </c>
      <c r="G863" t="s">
        <v>1736</v>
      </c>
      <c r="H863">
        <f>INDEX(sheet2_counterparty_trades!E$2:E$1001, MATCH(A863, sheet2_counterparty_trades!G$2:G$1001, 0))</f>
        <v>508</v>
      </c>
      <c r="I863" t="str">
        <f t="shared" si="26"/>
        <v>Match</v>
      </c>
      <c r="J863">
        <f>INDEX(sheet2_counterparty_trades!F$2:F$1001, MATCH(A863, sheet2_counterparty_trades!G$2:G$1001, 0))</f>
        <v>361.72</v>
      </c>
      <c r="K863" t="str">
        <f t="shared" si="27"/>
        <v>Match</v>
      </c>
    </row>
    <row r="864" spans="1:11" x14ac:dyDescent="0.2">
      <c r="A864" t="s">
        <v>1737</v>
      </c>
      <c r="B864" s="1">
        <v>45782</v>
      </c>
      <c r="C864" t="s">
        <v>8</v>
      </c>
      <c r="D864" t="s">
        <v>9</v>
      </c>
      <c r="E864">
        <v>39</v>
      </c>
      <c r="F864">
        <v>189.12</v>
      </c>
      <c r="G864" t="s">
        <v>1738</v>
      </c>
      <c r="H864">
        <f>INDEX(sheet2_counterparty_trades!E$2:E$1001, MATCH(A864, sheet2_counterparty_trades!G$2:G$1001, 0))</f>
        <v>39</v>
      </c>
      <c r="I864" t="str">
        <f t="shared" si="26"/>
        <v>Match</v>
      </c>
      <c r="J864">
        <f>INDEX(sheet2_counterparty_trades!F$2:F$1001, MATCH(A864, sheet2_counterparty_trades!G$2:G$1001, 0))</f>
        <v>189.12</v>
      </c>
      <c r="K864" t="str">
        <f t="shared" si="27"/>
        <v>Match</v>
      </c>
    </row>
    <row r="865" spans="1:11" x14ac:dyDescent="0.2">
      <c r="A865" t="s">
        <v>1739</v>
      </c>
      <c r="B865" s="1">
        <v>45792</v>
      </c>
      <c r="C865" t="s">
        <v>19</v>
      </c>
      <c r="D865" t="s">
        <v>9</v>
      </c>
      <c r="E865">
        <v>179</v>
      </c>
      <c r="F865">
        <v>215.88</v>
      </c>
      <c r="G865" t="s">
        <v>1740</v>
      </c>
      <c r="H865">
        <f>INDEX(sheet2_counterparty_trades!E$2:E$1001, MATCH(A865, sheet2_counterparty_trades!G$2:G$1001, 0))</f>
        <v>179</v>
      </c>
      <c r="I865" t="str">
        <f t="shared" si="26"/>
        <v>Match</v>
      </c>
      <c r="J865">
        <f>INDEX(sheet2_counterparty_trades!F$2:F$1001, MATCH(A865, sheet2_counterparty_trades!G$2:G$1001, 0))</f>
        <v>215.88</v>
      </c>
      <c r="K865" t="str">
        <f t="shared" si="27"/>
        <v>Match</v>
      </c>
    </row>
    <row r="866" spans="1:11" x14ac:dyDescent="0.2">
      <c r="A866" t="s">
        <v>1741</v>
      </c>
      <c r="B866" s="1">
        <v>45802</v>
      </c>
      <c r="C866" t="s">
        <v>8</v>
      </c>
      <c r="D866" t="s">
        <v>13</v>
      </c>
      <c r="E866">
        <v>212</v>
      </c>
      <c r="F866">
        <v>145.05000000000001</v>
      </c>
      <c r="G866" t="s">
        <v>1742</v>
      </c>
      <c r="H866">
        <f>INDEX(sheet2_counterparty_trades!E$2:E$1001, MATCH(A866, sheet2_counterparty_trades!G$2:G$1001, 0))</f>
        <v>212</v>
      </c>
      <c r="I866" t="str">
        <f t="shared" si="26"/>
        <v>Match</v>
      </c>
      <c r="J866">
        <f>INDEX(sheet2_counterparty_trades!F$2:F$1001, MATCH(A866, sheet2_counterparty_trades!G$2:G$1001, 0))</f>
        <v>145.05000000000001</v>
      </c>
      <c r="K866" t="str">
        <f t="shared" si="27"/>
        <v>Match</v>
      </c>
    </row>
    <row r="867" spans="1:11" x14ac:dyDescent="0.2">
      <c r="A867" t="s">
        <v>1743</v>
      </c>
      <c r="B867" s="1">
        <v>45786</v>
      </c>
      <c r="C867" t="s">
        <v>19</v>
      </c>
      <c r="D867" t="s">
        <v>13</v>
      </c>
      <c r="E867">
        <v>124</v>
      </c>
      <c r="F867">
        <v>407.08</v>
      </c>
      <c r="G867" t="s">
        <v>1744</v>
      </c>
      <c r="H867">
        <f>INDEX(sheet2_counterparty_trades!E$2:E$1001, MATCH(A867, sheet2_counterparty_trades!G$2:G$1001, 0))</f>
        <v>124</v>
      </c>
      <c r="I867" t="str">
        <f t="shared" si="26"/>
        <v>Match</v>
      </c>
      <c r="J867">
        <f>INDEX(sheet2_counterparty_trades!F$2:F$1001, MATCH(A867, sheet2_counterparty_trades!G$2:G$1001, 0))</f>
        <v>407.08</v>
      </c>
      <c r="K867" t="str">
        <f t="shared" si="27"/>
        <v>Match</v>
      </c>
    </row>
    <row r="868" spans="1:11" x14ac:dyDescent="0.2">
      <c r="A868" t="s">
        <v>1745</v>
      </c>
      <c r="B868" s="1">
        <v>45807</v>
      </c>
      <c r="C868" t="s">
        <v>8</v>
      </c>
      <c r="D868" t="s">
        <v>13</v>
      </c>
      <c r="E868">
        <v>469</v>
      </c>
      <c r="F868">
        <v>394.44</v>
      </c>
      <c r="G868" t="s">
        <v>1746</v>
      </c>
      <c r="H868">
        <f>INDEX(sheet2_counterparty_trades!E$2:E$1001, MATCH(A868, sheet2_counterparty_trades!G$2:G$1001, 0))</f>
        <v>469</v>
      </c>
      <c r="I868" t="str">
        <f t="shared" si="26"/>
        <v>Match</v>
      </c>
      <c r="J868">
        <f>INDEX(sheet2_counterparty_trades!F$2:F$1001, MATCH(A868, sheet2_counterparty_trades!G$2:G$1001, 0))</f>
        <v>394.44</v>
      </c>
      <c r="K868" t="str">
        <f t="shared" si="27"/>
        <v>Match</v>
      </c>
    </row>
    <row r="869" spans="1:11" x14ac:dyDescent="0.2">
      <c r="A869" t="s">
        <v>1747</v>
      </c>
      <c r="B869" s="1">
        <v>45786</v>
      </c>
      <c r="C869" t="s">
        <v>8</v>
      </c>
      <c r="D869" t="s">
        <v>13</v>
      </c>
      <c r="E869">
        <v>553</v>
      </c>
      <c r="F869">
        <v>236.56</v>
      </c>
      <c r="G869" t="s">
        <v>1748</v>
      </c>
      <c r="H869">
        <f>INDEX(sheet2_counterparty_trades!E$2:E$1001, MATCH(A869, sheet2_counterparty_trades!G$2:G$1001, 0))</f>
        <v>553</v>
      </c>
      <c r="I869" t="str">
        <f t="shared" si="26"/>
        <v>Match</v>
      </c>
      <c r="J869">
        <f>INDEX(sheet2_counterparty_trades!F$2:F$1001, MATCH(A869, sheet2_counterparty_trades!G$2:G$1001, 0))</f>
        <v>236.56</v>
      </c>
      <c r="K869" t="str">
        <f t="shared" si="27"/>
        <v>Match</v>
      </c>
    </row>
    <row r="870" spans="1:11" x14ac:dyDescent="0.2">
      <c r="A870" t="s">
        <v>1749</v>
      </c>
      <c r="B870" s="1">
        <v>45779</v>
      </c>
      <c r="C870" t="s">
        <v>19</v>
      </c>
      <c r="D870" t="s">
        <v>9</v>
      </c>
      <c r="E870">
        <v>414</v>
      </c>
      <c r="F870">
        <v>279.42</v>
      </c>
      <c r="G870" t="s">
        <v>1750</v>
      </c>
      <c r="H870">
        <f>INDEX(sheet2_counterparty_trades!E$2:E$1001, MATCH(A870, sheet2_counterparty_trades!G$2:G$1001, 0))</f>
        <v>414</v>
      </c>
      <c r="I870" t="str">
        <f t="shared" si="26"/>
        <v>Match</v>
      </c>
      <c r="J870">
        <f>INDEX(sheet2_counterparty_trades!F$2:F$1001, MATCH(A870, sheet2_counterparty_trades!G$2:G$1001, 0))</f>
        <v>279.42</v>
      </c>
      <c r="K870" t="str">
        <f t="shared" si="27"/>
        <v>Match</v>
      </c>
    </row>
    <row r="871" spans="1:11" x14ac:dyDescent="0.2">
      <c r="A871" t="s">
        <v>1751</v>
      </c>
      <c r="B871" s="1">
        <v>45802</v>
      </c>
      <c r="C871" t="s">
        <v>8</v>
      </c>
      <c r="D871" t="s">
        <v>13</v>
      </c>
      <c r="E871">
        <v>597</v>
      </c>
      <c r="F871">
        <v>235.57</v>
      </c>
      <c r="G871" t="s">
        <v>1752</v>
      </c>
      <c r="H871">
        <f>INDEX(sheet2_counterparty_trades!E$2:E$1001, MATCH(A871, sheet2_counterparty_trades!G$2:G$1001, 0))</f>
        <v>592</v>
      </c>
      <c r="I871" t="str">
        <f t="shared" si="26"/>
        <v>Mismatch</v>
      </c>
      <c r="J871">
        <f>INDEX(sheet2_counterparty_trades!F$2:F$1001, MATCH(A871, sheet2_counterparty_trades!G$2:G$1001, 0))</f>
        <v>240.57</v>
      </c>
      <c r="K871" t="str">
        <f t="shared" si="27"/>
        <v>Mismatch</v>
      </c>
    </row>
    <row r="872" spans="1:11" x14ac:dyDescent="0.2">
      <c r="A872" t="s">
        <v>1753</v>
      </c>
      <c r="B872" s="1">
        <v>45802</v>
      </c>
      <c r="C872" t="s">
        <v>12</v>
      </c>
      <c r="D872" t="s">
        <v>13</v>
      </c>
      <c r="E872">
        <v>488</v>
      </c>
      <c r="F872">
        <v>101.08</v>
      </c>
      <c r="G872" t="s">
        <v>1754</v>
      </c>
      <c r="H872">
        <f>INDEX(sheet2_counterparty_trades!E$2:E$1001, MATCH(A872, sheet2_counterparty_trades!G$2:G$1001, 0))</f>
        <v>488</v>
      </c>
      <c r="I872" t="str">
        <f t="shared" si="26"/>
        <v>Match</v>
      </c>
      <c r="J872">
        <f>INDEX(sheet2_counterparty_trades!F$2:F$1001, MATCH(A872, sheet2_counterparty_trades!G$2:G$1001, 0))</f>
        <v>101.08</v>
      </c>
      <c r="K872" t="str">
        <f t="shared" si="27"/>
        <v>Match</v>
      </c>
    </row>
    <row r="873" spans="1:11" x14ac:dyDescent="0.2">
      <c r="A873" t="s">
        <v>1755</v>
      </c>
      <c r="B873" s="1">
        <v>45789</v>
      </c>
      <c r="C873" t="s">
        <v>12</v>
      </c>
      <c r="D873" t="s">
        <v>9</v>
      </c>
      <c r="E873">
        <v>737</v>
      </c>
      <c r="F873">
        <v>248.77</v>
      </c>
      <c r="G873" t="s">
        <v>1756</v>
      </c>
      <c r="H873">
        <f>INDEX(sheet2_counterparty_trades!E$2:E$1001, MATCH(A873, sheet2_counterparty_trades!G$2:G$1001, 0))</f>
        <v>737</v>
      </c>
      <c r="I873" t="str">
        <f t="shared" si="26"/>
        <v>Match</v>
      </c>
      <c r="J873">
        <f>INDEX(sheet2_counterparty_trades!F$2:F$1001, MATCH(A873, sheet2_counterparty_trades!G$2:G$1001, 0))</f>
        <v>248.77</v>
      </c>
      <c r="K873" t="str">
        <f t="shared" si="27"/>
        <v>Match</v>
      </c>
    </row>
    <row r="874" spans="1:11" x14ac:dyDescent="0.2">
      <c r="A874" t="s">
        <v>1757</v>
      </c>
      <c r="B874" s="1">
        <v>45786</v>
      </c>
      <c r="C874" t="s">
        <v>16</v>
      </c>
      <c r="D874" t="s">
        <v>9</v>
      </c>
      <c r="E874">
        <v>282</v>
      </c>
      <c r="F874">
        <v>379.54</v>
      </c>
      <c r="G874" t="s">
        <v>1758</v>
      </c>
      <c r="H874">
        <f>INDEX(sheet2_counterparty_trades!E$2:E$1001, MATCH(A874, sheet2_counterparty_trades!G$2:G$1001, 0))</f>
        <v>282</v>
      </c>
      <c r="I874" t="str">
        <f t="shared" si="26"/>
        <v>Match</v>
      </c>
      <c r="J874">
        <f>INDEX(sheet2_counterparty_trades!F$2:F$1001, MATCH(A874, sheet2_counterparty_trades!G$2:G$1001, 0))</f>
        <v>379.54</v>
      </c>
      <c r="K874" t="str">
        <f t="shared" si="27"/>
        <v>Match</v>
      </c>
    </row>
    <row r="875" spans="1:11" x14ac:dyDescent="0.2">
      <c r="A875" t="s">
        <v>1759</v>
      </c>
      <c r="B875" s="1">
        <v>45778</v>
      </c>
      <c r="C875" t="s">
        <v>12</v>
      </c>
      <c r="D875" t="s">
        <v>9</v>
      </c>
      <c r="E875">
        <v>297</v>
      </c>
      <c r="F875">
        <v>309.99</v>
      </c>
      <c r="G875" t="s">
        <v>1760</v>
      </c>
      <c r="H875">
        <f>INDEX(sheet2_counterparty_trades!E$2:E$1001, MATCH(A875, sheet2_counterparty_trades!G$2:G$1001, 0))</f>
        <v>297</v>
      </c>
      <c r="I875" t="str">
        <f t="shared" si="26"/>
        <v>Match</v>
      </c>
      <c r="J875">
        <f>INDEX(sheet2_counterparty_trades!F$2:F$1001, MATCH(A875, sheet2_counterparty_trades!G$2:G$1001, 0))</f>
        <v>309.99</v>
      </c>
      <c r="K875" t="str">
        <f t="shared" si="27"/>
        <v>Match</v>
      </c>
    </row>
    <row r="876" spans="1:11" x14ac:dyDescent="0.2">
      <c r="A876" t="s">
        <v>1761</v>
      </c>
      <c r="B876" s="1">
        <v>45804</v>
      </c>
      <c r="C876" t="s">
        <v>8</v>
      </c>
      <c r="D876" t="s">
        <v>13</v>
      </c>
      <c r="E876">
        <v>558</v>
      </c>
      <c r="F876">
        <v>111.71</v>
      </c>
      <c r="G876" t="s">
        <v>1762</v>
      </c>
      <c r="H876">
        <f>INDEX(sheet2_counterparty_trades!E$2:E$1001, MATCH(A876, sheet2_counterparty_trades!G$2:G$1001, 0))</f>
        <v>558</v>
      </c>
      <c r="I876" t="str">
        <f t="shared" si="26"/>
        <v>Match</v>
      </c>
      <c r="J876">
        <f>INDEX(sheet2_counterparty_trades!F$2:F$1001, MATCH(A876, sheet2_counterparty_trades!G$2:G$1001, 0))</f>
        <v>111.71</v>
      </c>
      <c r="K876" t="str">
        <f t="shared" si="27"/>
        <v>Match</v>
      </c>
    </row>
    <row r="877" spans="1:11" x14ac:dyDescent="0.2">
      <c r="A877" t="s">
        <v>1763</v>
      </c>
      <c r="B877" s="1">
        <v>45789</v>
      </c>
      <c r="C877" t="s">
        <v>8</v>
      </c>
      <c r="D877" t="s">
        <v>9</v>
      </c>
      <c r="E877">
        <v>774</v>
      </c>
      <c r="F877">
        <v>381.27</v>
      </c>
      <c r="G877" t="s">
        <v>1764</v>
      </c>
      <c r="H877">
        <f>INDEX(sheet2_counterparty_trades!E$2:E$1001, MATCH(A877, sheet2_counterparty_trades!G$2:G$1001, 0))</f>
        <v>774</v>
      </c>
      <c r="I877" t="str">
        <f t="shared" si="26"/>
        <v>Match</v>
      </c>
      <c r="J877">
        <f>INDEX(sheet2_counterparty_trades!F$2:F$1001, MATCH(A877, sheet2_counterparty_trades!G$2:G$1001, 0))</f>
        <v>381.27</v>
      </c>
      <c r="K877" t="str">
        <f t="shared" si="27"/>
        <v>Match</v>
      </c>
    </row>
    <row r="878" spans="1:11" x14ac:dyDescent="0.2">
      <c r="A878" t="s">
        <v>1765</v>
      </c>
      <c r="B878" s="1">
        <v>45796</v>
      </c>
      <c r="C878" t="s">
        <v>16</v>
      </c>
      <c r="D878" t="s">
        <v>13</v>
      </c>
      <c r="E878">
        <v>453</v>
      </c>
      <c r="F878">
        <v>319.01</v>
      </c>
      <c r="G878" t="s">
        <v>1766</v>
      </c>
      <c r="H878">
        <f>INDEX(sheet2_counterparty_trades!E$2:E$1001, MATCH(A878, sheet2_counterparty_trades!G$2:G$1001, 0))</f>
        <v>453</v>
      </c>
      <c r="I878" t="str">
        <f t="shared" si="26"/>
        <v>Match</v>
      </c>
      <c r="J878">
        <f>INDEX(sheet2_counterparty_trades!F$2:F$1001, MATCH(A878, sheet2_counterparty_trades!G$2:G$1001, 0))</f>
        <v>319.01</v>
      </c>
      <c r="K878" t="str">
        <f t="shared" si="27"/>
        <v>Match</v>
      </c>
    </row>
    <row r="879" spans="1:11" x14ac:dyDescent="0.2">
      <c r="A879" t="s">
        <v>1767</v>
      </c>
      <c r="B879" s="1">
        <v>45780</v>
      </c>
      <c r="C879" t="s">
        <v>8</v>
      </c>
      <c r="D879" t="s">
        <v>13</v>
      </c>
      <c r="E879">
        <v>383</v>
      </c>
      <c r="F879">
        <v>224.72</v>
      </c>
      <c r="G879" t="s">
        <v>1768</v>
      </c>
      <c r="H879">
        <f>INDEX(sheet2_counterparty_trades!E$2:E$1001, MATCH(A879, sheet2_counterparty_trades!G$2:G$1001, 0))</f>
        <v>378</v>
      </c>
      <c r="I879" t="str">
        <f t="shared" si="26"/>
        <v>Mismatch</v>
      </c>
      <c r="J879">
        <f>INDEX(sheet2_counterparty_trades!F$2:F$1001, MATCH(A879, sheet2_counterparty_trades!G$2:G$1001, 0))</f>
        <v>226.72</v>
      </c>
      <c r="K879" t="str">
        <f t="shared" si="27"/>
        <v>Mismatch</v>
      </c>
    </row>
    <row r="880" spans="1:11" x14ac:dyDescent="0.2">
      <c r="A880" t="s">
        <v>1769</v>
      </c>
      <c r="B880" s="1">
        <v>45803</v>
      </c>
      <c r="C880" t="s">
        <v>8</v>
      </c>
      <c r="D880" t="s">
        <v>9</v>
      </c>
      <c r="E880">
        <v>531</v>
      </c>
      <c r="F880">
        <v>404.95</v>
      </c>
      <c r="G880" t="s">
        <v>1770</v>
      </c>
      <c r="H880">
        <f>INDEX(sheet2_counterparty_trades!E$2:E$1001, MATCH(A880, sheet2_counterparty_trades!G$2:G$1001, 0))</f>
        <v>541</v>
      </c>
      <c r="I880" t="str">
        <f t="shared" si="26"/>
        <v>Mismatch</v>
      </c>
      <c r="J880">
        <f>INDEX(sheet2_counterparty_trades!F$2:F$1001, MATCH(A880, sheet2_counterparty_trades!G$2:G$1001, 0))</f>
        <v>399.95</v>
      </c>
      <c r="K880" t="str">
        <f t="shared" si="27"/>
        <v>Mismatch</v>
      </c>
    </row>
    <row r="881" spans="1:11" x14ac:dyDescent="0.2">
      <c r="A881" t="s">
        <v>1771</v>
      </c>
      <c r="B881" s="1">
        <v>45804</v>
      </c>
      <c r="C881" t="s">
        <v>19</v>
      </c>
      <c r="D881" t="s">
        <v>9</v>
      </c>
      <c r="E881">
        <v>511</v>
      </c>
      <c r="F881">
        <v>435.72</v>
      </c>
      <c r="G881" t="s">
        <v>1772</v>
      </c>
      <c r="H881">
        <f>INDEX(sheet2_counterparty_trades!E$2:E$1001, MATCH(A881, sheet2_counterparty_trades!G$2:G$1001, 0))</f>
        <v>511</v>
      </c>
      <c r="I881" t="str">
        <f t="shared" si="26"/>
        <v>Match</v>
      </c>
      <c r="J881">
        <f>INDEX(sheet2_counterparty_trades!F$2:F$1001, MATCH(A881, sheet2_counterparty_trades!G$2:G$1001, 0))</f>
        <v>435.72</v>
      </c>
      <c r="K881" t="str">
        <f t="shared" si="27"/>
        <v>Match</v>
      </c>
    </row>
    <row r="882" spans="1:11" x14ac:dyDescent="0.2">
      <c r="A882" t="s">
        <v>1773</v>
      </c>
      <c r="B882" s="1">
        <v>45796</v>
      </c>
      <c r="C882" t="s">
        <v>8</v>
      </c>
      <c r="D882" t="s">
        <v>13</v>
      </c>
      <c r="E882">
        <v>45</v>
      </c>
      <c r="F882">
        <v>425.08</v>
      </c>
      <c r="G882" t="s">
        <v>1774</v>
      </c>
      <c r="H882">
        <f>INDEX(sheet2_counterparty_trades!E$2:E$1001, MATCH(A882, sheet2_counterparty_trades!G$2:G$1001, 0))</f>
        <v>45</v>
      </c>
      <c r="I882" t="str">
        <f t="shared" si="26"/>
        <v>Match</v>
      </c>
      <c r="J882">
        <f>INDEX(sheet2_counterparty_trades!F$2:F$1001, MATCH(A882, sheet2_counterparty_trades!G$2:G$1001, 0))</f>
        <v>425.08</v>
      </c>
      <c r="K882" t="str">
        <f t="shared" si="27"/>
        <v>Match</v>
      </c>
    </row>
    <row r="883" spans="1:11" x14ac:dyDescent="0.2">
      <c r="A883" t="s">
        <v>1775</v>
      </c>
      <c r="B883" s="1">
        <v>45779</v>
      </c>
      <c r="C883" t="s">
        <v>12</v>
      </c>
      <c r="D883" t="s">
        <v>9</v>
      </c>
      <c r="E883">
        <v>795</v>
      </c>
      <c r="F883">
        <v>257.33999999999997</v>
      </c>
      <c r="G883" t="s">
        <v>1776</v>
      </c>
      <c r="H883">
        <f>INDEX(sheet2_counterparty_trades!E$2:E$1001, MATCH(A883, sheet2_counterparty_trades!G$2:G$1001, 0))</f>
        <v>795</v>
      </c>
      <c r="I883" t="str">
        <f t="shared" si="26"/>
        <v>Match</v>
      </c>
      <c r="J883">
        <f>INDEX(sheet2_counterparty_trades!F$2:F$1001, MATCH(A883, sheet2_counterparty_trades!G$2:G$1001, 0))</f>
        <v>257.33999999999997</v>
      </c>
      <c r="K883" t="str">
        <f t="shared" si="27"/>
        <v>Match</v>
      </c>
    </row>
    <row r="884" spans="1:11" x14ac:dyDescent="0.2">
      <c r="A884" t="s">
        <v>1777</v>
      </c>
      <c r="B884" s="1">
        <v>45797</v>
      </c>
      <c r="C884" t="s">
        <v>16</v>
      </c>
      <c r="D884" t="s">
        <v>13</v>
      </c>
      <c r="E884">
        <v>744</v>
      </c>
      <c r="F884">
        <v>297.45999999999998</v>
      </c>
      <c r="G884" t="s">
        <v>1778</v>
      </c>
      <c r="H884">
        <f>INDEX(sheet2_counterparty_trades!E$2:E$1001, MATCH(A884, sheet2_counterparty_trades!G$2:G$1001, 0))</f>
        <v>744</v>
      </c>
      <c r="I884" t="str">
        <f t="shared" si="26"/>
        <v>Match</v>
      </c>
      <c r="J884">
        <f>INDEX(sheet2_counterparty_trades!F$2:F$1001, MATCH(A884, sheet2_counterparty_trades!G$2:G$1001, 0))</f>
        <v>297.45999999999998</v>
      </c>
      <c r="K884" t="str">
        <f t="shared" si="27"/>
        <v>Match</v>
      </c>
    </row>
    <row r="885" spans="1:11" x14ac:dyDescent="0.2">
      <c r="A885" t="s">
        <v>1779</v>
      </c>
      <c r="B885" s="1">
        <v>45790</v>
      </c>
      <c r="C885" t="s">
        <v>8</v>
      </c>
      <c r="D885" t="s">
        <v>13</v>
      </c>
      <c r="E885">
        <v>827</v>
      </c>
      <c r="F885">
        <v>118.25</v>
      </c>
      <c r="G885" t="s">
        <v>1780</v>
      </c>
      <c r="H885">
        <f>INDEX(sheet2_counterparty_trades!E$2:E$1001, MATCH(A885, sheet2_counterparty_trades!G$2:G$1001, 0))</f>
        <v>827</v>
      </c>
      <c r="I885" t="str">
        <f t="shared" si="26"/>
        <v>Match</v>
      </c>
      <c r="J885">
        <f>INDEX(sheet2_counterparty_trades!F$2:F$1001, MATCH(A885, sheet2_counterparty_trades!G$2:G$1001, 0))</f>
        <v>118.25</v>
      </c>
      <c r="K885" t="str">
        <f t="shared" si="27"/>
        <v>Match</v>
      </c>
    </row>
    <row r="886" spans="1:11" x14ac:dyDescent="0.2">
      <c r="A886" t="s">
        <v>1781</v>
      </c>
      <c r="B886" s="1">
        <v>45782</v>
      </c>
      <c r="C886" t="s">
        <v>12</v>
      </c>
      <c r="D886" t="s">
        <v>13</v>
      </c>
      <c r="E886">
        <v>273</v>
      </c>
      <c r="F886">
        <v>410.84</v>
      </c>
      <c r="G886" t="s">
        <v>1782</v>
      </c>
      <c r="H886">
        <f>INDEX(sheet2_counterparty_trades!E$2:E$1001, MATCH(A886, sheet2_counterparty_trades!G$2:G$1001, 0))</f>
        <v>273</v>
      </c>
      <c r="I886" t="str">
        <f t="shared" si="26"/>
        <v>Match</v>
      </c>
      <c r="J886">
        <f>INDEX(sheet2_counterparty_trades!F$2:F$1001, MATCH(A886, sheet2_counterparty_trades!G$2:G$1001, 0))</f>
        <v>410.84</v>
      </c>
      <c r="K886" t="str">
        <f t="shared" si="27"/>
        <v>Match</v>
      </c>
    </row>
    <row r="887" spans="1:11" x14ac:dyDescent="0.2">
      <c r="A887" t="s">
        <v>1783</v>
      </c>
      <c r="B887" s="1">
        <v>45808</v>
      </c>
      <c r="C887" t="s">
        <v>16</v>
      </c>
      <c r="D887" t="s">
        <v>13</v>
      </c>
      <c r="E887">
        <v>33</v>
      </c>
      <c r="F887">
        <v>328.64</v>
      </c>
      <c r="G887" t="s">
        <v>1784</v>
      </c>
      <c r="H887">
        <f>INDEX(sheet2_counterparty_trades!E$2:E$1001, MATCH(A887, sheet2_counterparty_trades!G$2:G$1001, 0))</f>
        <v>33</v>
      </c>
      <c r="I887" t="str">
        <f t="shared" si="26"/>
        <v>Match</v>
      </c>
      <c r="J887">
        <f>INDEX(sheet2_counterparty_trades!F$2:F$1001, MATCH(A887, sheet2_counterparty_trades!G$2:G$1001, 0))</f>
        <v>328.64</v>
      </c>
      <c r="K887" t="str">
        <f t="shared" si="27"/>
        <v>Match</v>
      </c>
    </row>
    <row r="888" spans="1:11" x14ac:dyDescent="0.2">
      <c r="A888" t="s">
        <v>1785</v>
      </c>
      <c r="B888" s="1">
        <v>45792</v>
      </c>
      <c r="C888" t="s">
        <v>8</v>
      </c>
      <c r="D888" t="s">
        <v>13</v>
      </c>
      <c r="E888">
        <v>356</v>
      </c>
      <c r="F888">
        <v>256.36</v>
      </c>
      <c r="G888" t="s">
        <v>1786</v>
      </c>
      <c r="H888">
        <f>INDEX(sheet2_counterparty_trades!E$2:E$1001, MATCH(A888, sheet2_counterparty_trades!G$2:G$1001, 0))</f>
        <v>356</v>
      </c>
      <c r="I888" t="str">
        <f t="shared" si="26"/>
        <v>Match</v>
      </c>
      <c r="J888">
        <f>INDEX(sheet2_counterparty_trades!F$2:F$1001, MATCH(A888, sheet2_counterparty_trades!G$2:G$1001, 0))</f>
        <v>256.36</v>
      </c>
      <c r="K888" t="str">
        <f t="shared" si="27"/>
        <v>Match</v>
      </c>
    </row>
    <row r="889" spans="1:11" x14ac:dyDescent="0.2">
      <c r="A889" t="s">
        <v>1787</v>
      </c>
      <c r="B889" s="1">
        <v>45785</v>
      </c>
      <c r="C889" t="s">
        <v>19</v>
      </c>
      <c r="D889" t="s">
        <v>9</v>
      </c>
      <c r="E889">
        <v>615</v>
      </c>
      <c r="F889">
        <v>325.32</v>
      </c>
      <c r="G889" t="s">
        <v>1788</v>
      </c>
      <c r="H889">
        <f>INDEX(sheet2_counterparty_trades!E$2:E$1001, MATCH(A889, sheet2_counterparty_trades!G$2:G$1001, 0))</f>
        <v>615</v>
      </c>
      <c r="I889" t="str">
        <f t="shared" si="26"/>
        <v>Match</v>
      </c>
      <c r="J889">
        <f>INDEX(sheet2_counterparty_trades!F$2:F$1001, MATCH(A889, sheet2_counterparty_trades!G$2:G$1001, 0))</f>
        <v>325.32</v>
      </c>
      <c r="K889" t="str">
        <f t="shared" si="27"/>
        <v>Match</v>
      </c>
    </row>
    <row r="890" spans="1:11" x14ac:dyDescent="0.2">
      <c r="A890" t="s">
        <v>1789</v>
      </c>
      <c r="B890" s="1">
        <v>45804</v>
      </c>
      <c r="C890" t="s">
        <v>16</v>
      </c>
      <c r="D890" t="s">
        <v>13</v>
      </c>
      <c r="E890">
        <v>709</v>
      </c>
      <c r="F890">
        <v>365.82</v>
      </c>
      <c r="G890" t="s">
        <v>1790</v>
      </c>
      <c r="H890">
        <f>INDEX(sheet2_counterparty_trades!E$2:E$1001, MATCH(A890, sheet2_counterparty_trades!G$2:G$1001, 0))</f>
        <v>709</v>
      </c>
      <c r="I890" t="str">
        <f t="shared" si="26"/>
        <v>Match</v>
      </c>
      <c r="J890">
        <f>INDEX(sheet2_counterparty_trades!F$2:F$1001, MATCH(A890, sheet2_counterparty_trades!G$2:G$1001, 0))</f>
        <v>365.82</v>
      </c>
      <c r="K890" t="str">
        <f t="shared" si="27"/>
        <v>Match</v>
      </c>
    </row>
    <row r="891" spans="1:11" x14ac:dyDescent="0.2">
      <c r="A891" t="s">
        <v>1791</v>
      </c>
      <c r="B891" s="1">
        <v>45801</v>
      </c>
      <c r="C891" t="s">
        <v>12</v>
      </c>
      <c r="D891" t="s">
        <v>9</v>
      </c>
      <c r="E891">
        <v>987</v>
      </c>
      <c r="F891">
        <v>389.7</v>
      </c>
      <c r="G891" t="s">
        <v>1792</v>
      </c>
      <c r="H891">
        <f>INDEX(sheet2_counterparty_trades!E$2:E$1001, MATCH(A891, sheet2_counterparty_trades!G$2:G$1001, 0))</f>
        <v>987</v>
      </c>
      <c r="I891" t="str">
        <f t="shared" si="26"/>
        <v>Match</v>
      </c>
      <c r="J891">
        <f>INDEX(sheet2_counterparty_trades!F$2:F$1001, MATCH(A891, sheet2_counterparty_trades!G$2:G$1001, 0))</f>
        <v>389.7</v>
      </c>
      <c r="K891" t="str">
        <f t="shared" si="27"/>
        <v>Match</v>
      </c>
    </row>
    <row r="892" spans="1:11" x14ac:dyDescent="0.2">
      <c r="A892" t="s">
        <v>1793</v>
      </c>
      <c r="B892" s="1">
        <v>45781</v>
      </c>
      <c r="C892" t="s">
        <v>19</v>
      </c>
      <c r="D892" t="s">
        <v>13</v>
      </c>
      <c r="E892">
        <v>953</v>
      </c>
      <c r="F892">
        <v>225.06</v>
      </c>
      <c r="G892" t="s">
        <v>1794</v>
      </c>
      <c r="H892">
        <f>INDEX(sheet2_counterparty_trades!E$2:E$1001, MATCH(A892, sheet2_counterparty_trades!G$2:G$1001, 0))</f>
        <v>953</v>
      </c>
      <c r="I892" t="str">
        <f t="shared" si="26"/>
        <v>Match</v>
      </c>
      <c r="J892">
        <f>INDEX(sheet2_counterparty_trades!F$2:F$1001, MATCH(A892, sheet2_counterparty_trades!G$2:G$1001, 0))</f>
        <v>225.06</v>
      </c>
      <c r="K892" t="str">
        <f t="shared" si="27"/>
        <v>Match</v>
      </c>
    </row>
    <row r="893" spans="1:11" x14ac:dyDescent="0.2">
      <c r="A893" t="s">
        <v>1795</v>
      </c>
      <c r="B893" s="1">
        <v>45781</v>
      </c>
      <c r="C893" t="s">
        <v>19</v>
      </c>
      <c r="D893" t="s">
        <v>13</v>
      </c>
      <c r="E893">
        <v>907</v>
      </c>
      <c r="F893">
        <v>170.99</v>
      </c>
      <c r="G893" t="s">
        <v>1796</v>
      </c>
      <c r="H893">
        <f>INDEX(sheet2_counterparty_trades!E$2:E$1001, MATCH(A893, sheet2_counterparty_trades!G$2:G$1001, 0))</f>
        <v>907</v>
      </c>
      <c r="I893" t="str">
        <f t="shared" si="26"/>
        <v>Match</v>
      </c>
      <c r="J893">
        <f>INDEX(sheet2_counterparty_trades!F$2:F$1001, MATCH(A893, sheet2_counterparty_trades!G$2:G$1001, 0))</f>
        <v>170.99</v>
      </c>
      <c r="K893" t="str">
        <f t="shared" si="27"/>
        <v>Match</v>
      </c>
    </row>
    <row r="894" spans="1:11" x14ac:dyDescent="0.2">
      <c r="A894" t="s">
        <v>1797</v>
      </c>
      <c r="B894" s="1">
        <v>45795</v>
      </c>
      <c r="C894" t="s">
        <v>19</v>
      </c>
      <c r="D894" t="s">
        <v>13</v>
      </c>
      <c r="E894">
        <v>734</v>
      </c>
      <c r="F894">
        <v>393.22</v>
      </c>
      <c r="G894" t="s">
        <v>1798</v>
      </c>
      <c r="H894">
        <f>INDEX(sheet2_counterparty_trades!E$2:E$1001, MATCH(A894, sheet2_counterparty_trades!G$2:G$1001, 0))</f>
        <v>734</v>
      </c>
      <c r="I894" t="str">
        <f t="shared" si="26"/>
        <v>Match</v>
      </c>
      <c r="J894">
        <f>INDEX(sheet2_counterparty_trades!F$2:F$1001, MATCH(A894, sheet2_counterparty_trades!G$2:G$1001, 0))</f>
        <v>393.22</v>
      </c>
      <c r="K894" t="str">
        <f t="shared" si="27"/>
        <v>Match</v>
      </c>
    </row>
    <row r="895" spans="1:11" x14ac:dyDescent="0.2">
      <c r="A895" t="s">
        <v>1799</v>
      </c>
      <c r="B895" s="1">
        <v>45805</v>
      </c>
      <c r="C895" t="s">
        <v>8</v>
      </c>
      <c r="D895" t="s">
        <v>13</v>
      </c>
      <c r="E895">
        <v>839</v>
      </c>
      <c r="F895">
        <v>475.03</v>
      </c>
      <c r="G895" t="s">
        <v>1800</v>
      </c>
      <c r="H895">
        <f>INDEX(sheet2_counterparty_trades!E$2:E$1001, MATCH(A895, sheet2_counterparty_trades!G$2:G$1001, 0))</f>
        <v>839</v>
      </c>
      <c r="I895" t="str">
        <f t="shared" si="26"/>
        <v>Match</v>
      </c>
      <c r="J895">
        <f>INDEX(sheet2_counterparty_trades!F$2:F$1001, MATCH(A895, sheet2_counterparty_trades!G$2:G$1001, 0))</f>
        <v>475.03</v>
      </c>
      <c r="K895" t="str">
        <f t="shared" si="27"/>
        <v>Match</v>
      </c>
    </row>
    <row r="896" spans="1:11" x14ac:dyDescent="0.2">
      <c r="A896" t="s">
        <v>1801</v>
      </c>
      <c r="B896" s="1">
        <v>45779</v>
      </c>
      <c r="C896" t="s">
        <v>12</v>
      </c>
      <c r="D896" t="s">
        <v>9</v>
      </c>
      <c r="E896">
        <v>520</v>
      </c>
      <c r="F896">
        <v>459.2</v>
      </c>
      <c r="G896" t="s">
        <v>1802</v>
      </c>
      <c r="H896">
        <f>INDEX(sheet2_counterparty_trades!E$2:E$1001, MATCH(A896, sheet2_counterparty_trades!G$2:G$1001, 0))</f>
        <v>520</v>
      </c>
      <c r="I896" t="str">
        <f t="shared" si="26"/>
        <v>Match</v>
      </c>
      <c r="J896">
        <f>INDEX(sheet2_counterparty_trades!F$2:F$1001, MATCH(A896, sheet2_counterparty_trades!G$2:G$1001, 0))</f>
        <v>459.2</v>
      </c>
      <c r="K896" t="str">
        <f t="shared" si="27"/>
        <v>Match</v>
      </c>
    </row>
    <row r="897" spans="1:11" x14ac:dyDescent="0.2">
      <c r="A897" t="s">
        <v>1803</v>
      </c>
      <c r="B897" s="1">
        <v>45792</v>
      </c>
      <c r="C897" t="s">
        <v>16</v>
      </c>
      <c r="D897" t="s">
        <v>9</v>
      </c>
      <c r="E897">
        <v>623</v>
      </c>
      <c r="F897">
        <v>174.39</v>
      </c>
      <c r="G897" t="s">
        <v>1804</v>
      </c>
      <c r="H897">
        <f>INDEX(sheet2_counterparty_trades!E$2:E$1001, MATCH(A897, sheet2_counterparty_trades!G$2:G$1001, 0))</f>
        <v>623</v>
      </c>
      <c r="I897" t="str">
        <f t="shared" si="26"/>
        <v>Match</v>
      </c>
      <c r="J897">
        <f>INDEX(sheet2_counterparty_trades!F$2:F$1001, MATCH(A897, sheet2_counterparty_trades!G$2:G$1001, 0))</f>
        <v>174.39</v>
      </c>
      <c r="K897" t="str">
        <f t="shared" si="27"/>
        <v>Match</v>
      </c>
    </row>
    <row r="898" spans="1:11" x14ac:dyDescent="0.2">
      <c r="A898" t="s">
        <v>1805</v>
      </c>
      <c r="B898" s="1">
        <v>45778</v>
      </c>
      <c r="C898" t="s">
        <v>19</v>
      </c>
      <c r="D898" t="s">
        <v>9</v>
      </c>
      <c r="E898">
        <v>788</v>
      </c>
      <c r="F898">
        <v>265.31</v>
      </c>
      <c r="G898" t="s">
        <v>1806</v>
      </c>
      <c r="H898">
        <f>INDEX(sheet2_counterparty_trades!E$2:E$1001, MATCH(A898, sheet2_counterparty_trades!G$2:G$1001, 0))</f>
        <v>788</v>
      </c>
      <c r="I898" t="str">
        <f t="shared" si="26"/>
        <v>Match</v>
      </c>
      <c r="J898">
        <f>INDEX(sheet2_counterparty_trades!F$2:F$1001, MATCH(A898, sheet2_counterparty_trades!G$2:G$1001, 0))</f>
        <v>265.31</v>
      </c>
      <c r="K898" t="str">
        <f t="shared" si="27"/>
        <v>Match</v>
      </c>
    </row>
    <row r="899" spans="1:11" x14ac:dyDescent="0.2">
      <c r="A899" t="s">
        <v>1807</v>
      </c>
      <c r="B899" s="1">
        <v>45804</v>
      </c>
      <c r="C899" t="s">
        <v>16</v>
      </c>
      <c r="D899" t="s">
        <v>9</v>
      </c>
      <c r="E899">
        <v>303</v>
      </c>
      <c r="F899">
        <v>254.21</v>
      </c>
      <c r="G899" t="s">
        <v>1808</v>
      </c>
      <c r="H899">
        <f>INDEX(sheet2_counterparty_trades!E$2:E$1001, MATCH(A899, sheet2_counterparty_trades!G$2:G$1001, 0))</f>
        <v>303</v>
      </c>
      <c r="I899" t="str">
        <f t="shared" ref="I899:I962" si="28">IF(E899=H899,"Match","Mismatch")</f>
        <v>Match</v>
      </c>
      <c r="J899">
        <f>INDEX(sheet2_counterparty_trades!F$2:F$1001, MATCH(A899, sheet2_counterparty_trades!G$2:G$1001, 0))</f>
        <v>254.21</v>
      </c>
      <c r="K899" t="str">
        <f t="shared" ref="K899:K962" si="29">IF(F899=J899, "Match", "Mismatch")</f>
        <v>Match</v>
      </c>
    </row>
    <row r="900" spans="1:11" x14ac:dyDescent="0.2">
      <c r="A900" t="s">
        <v>1809</v>
      </c>
      <c r="B900" s="1">
        <v>45779</v>
      </c>
      <c r="C900" t="s">
        <v>8</v>
      </c>
      <c r="D900" t="s">
        <v>9</v>
      </c>
      <c r="E900">
        <v>43</v>
      </c>
      <c r="F900">
        <v>278.55</v>
      </c>
      <c r="G900" t="s">
        <v>1810</v>
      </c>
      <c r="H900">
        <f>INDEX(sheet2_counterparty_trades!E$2:E$1001, MATCH(A900, sheet2_counterparty_trades!G$2:G$1001, 0))</f>
        <v>43</v>
      </c>
      <c r="I900" t="str">
        <f t="shared" si="28"/>
        <v>Match</v>
      </c>
      <c r="J900">
        <f>INDEX(sheet2_counterparty_trades!F$2:F$1001, MATCH(A900, sheet2_counterparty_trades!G$2:G$1001, 0))</f>
        <v>278.55</v>
      </c>
      <c r="K900" t="str">
        <f t="shared" si="29"/>
        <v>Match</v>
      </c>
    </row>
    <row r="901" spans="1:11" x14ac:dyDescent="0.2">
      <c r="A901" t="s">
        <v>1811</v>
      </c>
      <c r="B901" s="1">
        <v>45796</v>
      </c>
      <c r="C901" t="s">
        <v>19</v>
      </c>
      <c r="D901" t="s">
        <v>13</v>
      </c>
      <c r="E901">
        <v>735</v>
      </c>
      <c r="F901">
        <v>210.05</v>
      </c>
      <c r="G901" t="s">
        <v>1812</v>
      </c>
      <c r="H901">
        <f>INDEX(sheet2_counterparty_trades!E$2:E$1001, MATCH(A901, sheet2_counterparty_trades!G$2:G$1001, 0))</f>
        <v>735</v>
      </c>
      <c r="I901" t="str">
        <f t="shared" si="28"/>
        <v>Match</v>
      </c>
      <c r="J901">
        <f>INDEX(sheet2_counterparty_trades!F$2:F$1001, MATCH(A901, sheet2_counterparty_trades!G$2:G$1001, 0))</f>
        <v>210.05</v>
      </c>
      <c r="K901" t="str">
        <f t="shared" si="29"/>
        <v>Match</v>
      </c>
    </row>
    <row r="902" spans="1:11" x14ac:dyDescent="0.2">
      <c r="A902" t="s">
        <v>1813</v>
      </c>
      <c r="B902" s="1">
        <v>45807</v>
      </c>
      <c r="C902" t="s">
        <v>12</v>
      </c>
      <c r="D902" t="s">
        <v>13</v>
      </c>
      <c r="E902">
        <v>247</v>
      </c>
      <c r="F902">
        <v>351.72</v>
      </c>
      <c r="G902" t="s">
        <v>1814</v>
      </c>
      <c r="H902">
        <f>INDEX(sheet2_counterparty_trades!E$2:E$1001, MATCH(A902, sheet2_counterparty_trades!G$2:G$1001, 0))</f>
        <v>247</v>
      </c>
      <c r="I902" t="str">
        <f t="shared" si="28"/>
        <v>Match</v>
      </c>
      <c r="J902">
        <f>INDEX(sheet2_counterparty_trades!F$2:F$1001, MATCH(A902, sheet2_counterparty_trades!G$2:G$1001, 0))</f>
        <v>351.72</v>
      </c>
      <c r="K902" t="str">
        <f t="shared" si="29"/>
        <v>Match</v>
      </c>
    </row>
    <row r="903" spans="1:11" x14ac:dyDescent="0.2">
      <c r="A903" t="s">
        <v>1815</v>
      </c>
      <c r="B903" s="1">
        <v>45799</v>
      </c>
      <c r="C903" t="s">
        <v>16</v>
      </c>
      <c r="D903" t="s">
        <v>9</v>
      </c>
      <c r="E903">
        <v>944</v>
      </c>
      <c r="F903">
        <v>134.18</v>
      </c>
      <c r="G903" t="s">
        <v>1816</v>
      </c>
      <c r="H903">
        <f>INDEX(sheet2_counterparty_trades!E$2:E$1001, MATCH(A903, sheet2_counterparty_trades!G$2:G$1001, 0))</f>
        <v>944</v>
      </c>
      <c r="I903" t="str">
        <f t="shared" si="28"/>
        <v>Match</v>
      </c>
      <c r="J903">
        <f>INDEX(sheet2_counterparty_trades!F$2:F$1001, MATCH(A903, sheet2_counterparty_trades!G$2:G$1001, 0))</f>
        <v>134.18</v>
      </c>
      <c r="K903" t="str">
        <f t="shared" si="29"/>
        <v>Match</v>
      </c>
    </row>
    <row r="904" spans="1:11" x14ac:dyDescent="0.2">
      <c r="A904" t="s">
        <v>1817</v>
      </c>
      <c r="B904" s="1">
        <v>45800</v>
      </c>
      <c r="C904" t="s">
        <v>8</v>
      </c>
      <c r="D904" t="s">
        <v>13</v>
      </c>
      <c r="E904">
        <v>819</v>
      </c>
      <c r="F904">
        <v>209.92</v>
      </c>
      <c r="G904" t="s">
        <v>1818</v>
      </c>
      <c r="H904">
        <f>INDEX(sheet2_counterparty_trades!E$2:E$1001, MATCH(A904, sheet2_counterparty_trades!G$2:G$1001, 0))</f>
        <v>819</v>
      </c>
      <c r="I904" t="str">
        <f t="shared" si="28"/>
        <v>Match</v>
      </c>
      <c r="J904">
        <f>INDEX(sheet2_counterparty_trades!F$2:F$1001, MATCH(A904, sheet2_counterparty_trades!G$2:G$1001, 0))</f>
        <v>209.92</v>
      </c>
      <c r="K904" t="str">
        <f t="shared" si="29"/>
        <v>Match</v>
      </c>
    </row>
    <row r="905" spans="1:11" x14ac:dyDescent="0.2">
      <c r="A905" t="s">
        <v>1819</v>
      </c>
      <c r="B905" s="1">
        <v>45785</v>
      </c>
      <c r="C905" t="s">
        <v>19</v>
      </c>
      <c r="D905" t="s">
        <v>13</v>
      </c>
      <c r="E905">
        <v>224</v>
      </c>
      <c r="F905">
        <v>377.2</v>
      </c>
      <c r="G905" t="s">
        <v>1820</v>
      </c>
      <c r="H905">
        <f>INDEX(sheet2_counterparty_trades!E$2:E$1001, MATCH(A905, sheet2_counterparty_trades!G$2:G$1001, 0))</f>
        <v>224</v>
      </c>
      <c r="I905" t="str">
        <f t="shared" si="28"/>
        <v>Match</v>
      </c>
      <c r="J905">
        <f>INDEX(sheet2_counterparty_trades!F$2:F$1001, MATCH(A905, sheet2_counterparty_trades!G$2:G$1001, 0))</f>
        <v>377.2</v>
      </c>
      <c r="K905" t="str">
        <f t="shared" si="29"/>
        <v>Match</v>
      </c>
    </row>
    <row r="906" spans="1:11" x14ac:dyDescent="0.2">
      <c r="A906" t="s">
        <v>1821</v>
      </c>
      <c r="B906" s="1">
        <v>45784</v>
      </c>
      <c r="C906" t="s">
        <v>19</v>
      </c>
      <c r="D906" t="s">
        <v>9</v>
      </c>
      <c r="E906">
        <v>730</v>
      </c>
      <c r="F906">
        <v>281.31</v>
      </c>
      <c r="G906" t="s">
        <v>1822</v>
      </c>
      <c r="H906">
        <f>INDEX(sheet2_counterparty_trades!E$2:E$1001, MATCH(A906, sheet2_counterparty_trades!G$2:G$1001, 0))</f>
        <v>730</v>
      </c>
      <c r="I906" t="str">
        <f t="shared" si="28"/>
        <v>Match</v>
      </c>
      <c r="J906">
        <f>INDEX(sheet2_counterparty_trades!F$2:F$1001, MATCH(A906, sheet2_counterparty_trades!G$2:G$1001, 0))</f>
        <v>281.31</v>
      </c>
      <c r="K906" t="str">
        <f t="shared" si="29"/>
        <v>Match</v>
      </c>
    </row>
    <row r="907" spans="1:11" x14ac:dyDescent="0.2">
      <c r="A907" t="s">
        <v>1823</v>
      </c>
      <c r="B907" s="1">
        <v>45806</v>
      </c>
      <c r="C907" t="s">
        <v>19</v>
      </c>
      <c r="D907" t="s">
        <v>13</v>
      </c>
      <c r="E907">
        <v>829</v>
      </c>
      <c r="F907">
        <v>414.26</v>
      </c>
      <c r="G907" t="s">
        <v>1824</v>
      </c>
      <c r="H907">
        <f>INDEX(sheet2_counterparty_trades!E$2:E$1001, MATCH(A907, sheet2_counterparty_trades!G$2:G$1001, 0))</f>
        <v>829</v>
      </c>
      <c r="I907" t="str">
        <f t="shared" si="28"/>
        <v>Match</v>
      </c>
      <c r="J907">
        <f>INDEX(sheet2_counterparty_trades!F$2:F$1001, MATCH(A907, sheet2_counterparty_trades!G$2:G$1001, 0))</f>
        <v>414.26</v>
      </c>
      <c r="K907" t="str">
        <f t="shared" si="29"/>
        <v>Match</v>
      </c>
    </row>
    <row r="908" spans="1:11" x14ac:dyDescent="0.2">
      <c r="A908" t="s">
        <v>1825</v>
      </c>
      <c r="B908" s="1">
        <v>45785</v>
      </c>
      <c r="C908" t="s">
        <v>19</v>
      </c>
      <c r="D908" t="s">
        <v>9</v>
      </c>
      <c r="E908">
        <v>45</v>
      </c>
      <c r="F908">
        <v>460</v>
      </c>
      <c r="G908" t="s">
        <v>1826</v>
      </c>
      <c r="H908">
        <f>INDEX(sheet2_counterparty_trades!E$2:E$1001, MATCH(A908, sheet2_counterparty_trades!G$2:G$1001, 0))</f>
        <v>45</v>
      </c>
      <c r="I908" t="str">
        <f t="shared" si="28"/>
        <v>Match</v>
      </c>
      <c r="J908">
        <f>INDEX(sheet2_counterparty_trades!F$2:F$1001, MATCH(A908, sheet2_counterparty_trades!G$2:G$1001, 0))</f>
        <v>460</v>
      </c>
      <c r="K908" t="str">
        <f t="shared" si="29"/>
        <v>Match</v>
      </c>
    </row>
    <row r="909" spans="1:11" x14ac:dyDescent="0.2">
      <c r="A909" t="s">
        <v>1827</v>
      </c>
      <c r="B909" s="1">
        <v>45793</v>
      </c>
      <c r="C909" t="s">
        <v>8</v>
      </c>
      <c r="D909" t="s">
        <v>9</v>
      </c>
      <c r="E909">
        <v>134</v>
      </c>
      <c r="F909">
        <v>439.66</v>
      </c>
      <c r="G909" t="s">
        <v>1828</v>
      </c>
      <c r="H909">
        <f>INDEX(sheet2_counterparty_trades!E$2:E$1001, MATCH(A909, sheet2_counterparty_trades!G$2:G$1001, 0))</f>
        <v>124</v>
      </c>
      <c r="I909" t="str">
        <f t="shared" si="28"/>
        <v>Mismatch</v>
      </c>
      <c r="J909">
        <f>INDEX(sheet2_counterparty_trades!F$2:F$1001, MATCH(A909, sheet2_counterparty_trades!G$2:G$1001, 0))</f>
        <v>441.66</v>
      </c>
      <c r="K909" t="str">
        <f t="shared" si="29"/>
        <v>Mismatch</v>
      </c>
    </row>
    <row r="910" spans="1:11" x14ac:dyDescent="0.2">
      <c r="A910" t="s">
        <v>1829</v>
      </c>
      <c r="B910" s="1">
        <v>45799</v>
      </c>
      <c r="C910" t="s">
        <v>16</v>
      </c>
      <c r="D910" t="s">
        <v>13</v>
      </c>
      <c r="E910">
        <v>988</v>
      </c>
      <c r="F910">
        <v>288.83999999999997</v>
      </c>
      <c r="G910" t="s">
        <v>1830</v>
      </c>
      <c r="H910">
        <f>INDEX(sheet2_counterparty_trades!E$2:E$1001, MATCH(A910, sheet2_counterparty_trades!G$2:G$1001, 0))</f>
        <v>988</v>
      </c>
      <c r="I910" t="str">
        <f t="shared" si="28"/>
        <v>Match</v>
      </c>
      <c r="J910">
        <f>INDEX(sheet2_counterparty_trades!F$2:F$1001, MATCH(A910, sheet2_counterparty_trades!G$2:G$1001, 0))</f>
        <v>288.83999999999997</v>
      </c>
      <c r="K910" t="str">
        <f t="shared" si="29"/>
        <v>Match</v>
      </c>
    </row>
    <row r="911" spans="1:11" x14ac:dyDescent="0.2">
      <c r="A911" t="s">
        <v>1831</v>
      </c>
      <c r="B911" s="1">
        <v>45798</v>
      </c>
      <c r="C911" t="s">
        <v>12</v>
      </c>
      <c r="D911" t="s">
        <v>13</v>
      </c>
      <c r="E911">
        <v>594</v>
      </c>
      <c r="F911">
        <v>411.11</v>
      </c>
      <c r="G911" t="s">
        <v>1832</v>
      </c>
      <c r="H911">
        <f>INDEX(sheet2_counterparty_trades!E$2:E$1001, MATCH(A911, sheet2_counterparty_trades!G$2:G$1001, 0))</f>
        <v>594</v>
      </c>
      <c r="I911" t="str">
        <f t="shared" si="28"/>
        <v>Match</v>
      </c>
      <c r="J911">
        <f>INDEX(sheet2_counterparty_trades!F$2:F$1001, MATCH(A911, sheet2_counterparty_trades!G$2:G$1001, 0))</f>
        <v>411.11</v>
      </c>
      <c r="K911" t="str">
        <f t="shared" si="29"/>
        <v>Match</v>
      </c>
    </row>
    <row r="912" spans="1:11" x14ac:dyDescent="0.2">
      <c r="A912" t="s">
        <v>1833</v>
      </c>
      <c r="B912" s="1">
        <v>45807</v>
      </c>
      <c r="C912" t="s">
        <v>12</v>
      </c>
      <c r="D912" t="s">
        <v>9</v>
      </c>
      <c r="E912">
        <v>831</v>
      </c>
      <c r="F912">
        <v>279.89999999999998</v>
      </c>
      <c r="G912" t="s">
        <v>1834</v>
      </c>
      <c r="H912">
        <f>INDEX(sheet2_counterparty_trades!E$2:E$1001, MATCH(A912, sheet2_counterparty_trades!G$2:G$1001, 0))</f>
        <v>831</v>
      </c>
      <c r="I912" t="str">
        <f t="shared" si="28"/>
        <v>Match</v>
      </c>
      <c r="J912">
        <f>INDEX(sheet2_counterparty_trades!F$2:F$1001, MATCH(A912, sheet2_counterparty_trades!G$2:G$1001, 0))</f>
        <v>279.89999999999998</v>
      </c>
      <c r="K912" t="str">
        <f t="shared" si="29"/>
        <v>Match</v>
      </c>
    </row>
    <row r="913" spans="1:11" x14ac:dyDescent="0.2">
      <c r="A913" t="s">
        <v>1835</v>
      </c>
      <c r="B913" s="1">
        <v>45800</v>
      </c>
      <c r="C913" t="s">
        <v>8</v>
      </c>
      <c r="D913" t="s">
        <v>13</v>
      </c>
      <c r="E913">
        <v>291</v>
      </c>
      <c r="F913">
        <v>208.24</v>
      </c>
      <c r="G913" t="s">
        <v>1836</v>
      </c>
      <c r="H913">
        <f>INDEX(sheet2_counterparty_trades!E$2:E$1001, MATCH(A913, sheet2_counterparty_trades!G$2:G$1001, 0))</f>
        <v>286</v>
      </c>
      <c r="I913" t="str">
        <f t="shared" si="28"/>
        <v>Mismatch</v>
      </c>
      <c r="J913">
        <f>INDEX(sheet2_counterparty_trades!F$2:F$1001, MATCH(A913, sheet2_counterparty_trades!G$2:G$1001, 0))</f>
        <v>210.24</v>
      </c>
      <c r="K913" t="str">
        <f t="shared" si="29"/>
        <v>Mismatch</v>
      </c>
    </row>
    <row r="914" spans="1:11" x14ac:dyDescent="0.2">
      <c r="A914" t="s">
        <v>1837</v>
      </c>
      <c r="B914" s="1">
        <v>45780</v>
      </c>
      <c r="C914" t="s">
        <v>8</v>
      </c>
      <c r="D914" t="s">
        <v>13</v>
      </c>
      <c r="E914">
        <v>84</v>
      </c>
      <c r="F914">
        <v>396.4</v>
      </c>
      <c r="G914" t="s">
        <v>1838</v>
      </c>
      <c r="H914">
        <f>INDEX(sheet2_counterparty_trades!E$2:E$1001, MATCH(A914, sheet2_counterparty_trades!G$2:G$1001, 0))</f>
        <v>84</v>
      </c>
      <c r="I914" t="str">
        <f t="shared" si="28"/>
        <v>Match</v>
      </c>
      <c r="J914">
        <f>INDEX(sheet2_counterparty_trades!F$2:F$1001, MATCH(A914, sheet2_counterparty_trades!G$2:G$1001, 0))</f>
        <v>396.4</v>
      </c>
      <c r="K914" t="str">
        <f t="shared" si="29"/>
        <v>Match</v>
      </c>
    </row>
    <row r="915" spans="1:11" x14ac:dyDescent="0.2">
      <c r="A915" t="s">
        <v>1839</v>
      </c>
      <c r="B915" s="1">
        <v>45787</v>
      </c>
      <c r="C915" t="s">
        <v>16</v>
      </c>
      <c r="D915" t="s">
        <v>9</v>
      </c>
      <c r="E915">
        <v>809</v>
      </c>
      <c r="F915">
        <v>192.64</v>
      </c>
      <c r="G915" t="s">
        <v>1840</v>
      </c>
      <c r="H915">
        <f>INDEX(sheet2_counterparty_trades!E$2:E$1001, MATCH(A915, sheet2_counterparty_trades!G$2:G$1001, 0))</f>
        <v>799</v>
      </c>
      <c r="I915" t="str">
        <f t="shared" si="28"/>
        <v>Mismatch</v>
      </c>
      <c r="J915">
        <f>INDEX(sheet2_counterparty_trades!F$2:F$1001, MATCH(A915, sheet2_counterparty_trades!G$2:G$1001, 0))</f>
        <v>190.64</v>
      </c>
      <c r="K915" t="str">
        <f t="shared" si="29"/>
        <v>Mismatch</v>
      </c>
    </row>
    <row r="916" spans="1:11" x14ac:dyDescent="0.2">
      <c r="A916" t="s">
        <v>1841</v>
      </c>
      <c r="B916" s="1">
        <v>45804</v>
      </c>
      <c r="C916" t="s">
        <v>16</v>
      </c>
      <c r="D916" t="s">
        <v>9</v>
      </c>
      <c r="E916">
        <v>552</v>
      </c>
      <c r="F916">
        <v>264.44</v>
      </c>
      <c r="G916" t="s">
        <v>1842</v>
      </c>
      <c r="H916">
        <f>INDEX(sheet2_counterparty_trades!E$2:E$1001, MATCH(A916, sheet2_counterparty_trades!G$2:G$1001, 0))</f>
        <v>552</v>
      </c>
      <c r="I916" t="str">
        <f t="shared" si="28"/>
        <v>Match</v>
      </c>
      <c r="J916">
        <f>INDEX(sheet2_counterparty_trades!F$2:F$1001, MATCH(A916, sheet2_counterparty_trades!G$2:G$1001, 0))</f>
        <v>264.44</v>
      </c>
      <c r="K916" t="str">
        <f t="shared" si="29"/>
        <v>Match</v>
      </c>
    </row>
    <row r="917" spans="1:11" x14ac:dyDescent="0.2">
      <c r="A917" t="s">
        <v>1843</v>
      </c>
      <c r="B917" s="1">
        <v>45794</v>
      </c>
      <c r="C917" t="s">
        <v>12</v>
      </c>
      <c r="D917" t="s">
        <v>13</v>
      </c>
      <c r="E917">
        <v>857</v>
      </c>
      <c r="F917">
        <v>452.8</v>
      </c>
      <c r="G917" t="s">
        <v>1844</v>
      </c>
      <c r="H917">
        <f>INDEX(sheet2_counterparty_trades!E$2:E$1001, MATCH(A917, sheet2_counterparty_trades!G$2:G$1001, 0))</f>
        <v>857</v>
      </c>
      <c r="I917" t="str">
        <f t="shared" si="28"/>
        <v>Match</v>
      </c>
      <c r="J917">
        <f>INDEX(sheet2_counterparty_trades!F$2:F$1001, MATCH(A917, sheet2_counterparty_trades!G$2:G$1001, 0))</f>
        <v>452.8</v>
      </c>
      <c r="K917" t="str">
        <f t="shared" si="29"/>
        <v>Match</v>
      </c>
    </row>
    <row r="918" spans="1:11" x14ac:dyDescent="0.2">
      <c r="A918" t="s">
        <v>1845</v>
      </c>
      <c r="B918" s="1">
        <v>45781</v>
      </c>
      <c r="C918" t="s">
        <v>8</v>
      </c>
      <c r="D918" t="s">
        <v>13</v>
      </c>
      <c r="E918">
        <v>489</v>
      </c>
      <c r="F918">
        <v>450.62</v>
      </c>
      <c r="G918" t="s">
        <v>1846</v>
      </c>
      <c r="H918">
        <f>INDEX(sheet2_counterparty_trades!E$2:E$1001, MATCH(A918, sheet2_counterparty_trades!G$2:G$1001, 0))</f>
        <v>489</v>
      </c>
      <c r="I918" t="str">
        <f t="shared" si="28"/>
        <v>Match</v>
      </c>
      <c r="J918">
        <f>INDEX(sheet2_counterparty_trades!F$2:F$1001, MATCH(A918, sheet2_counterparty_trades!G$2:G$1001, 0))</f>
        <v>450.62</v>
      </c>
      <c r="K918" t="str">
        <f t="shared" si="29"/>
        <v>Match</v>
      </c>
    </row>
    <row r="919" spans="1:11" x14ac:dyDescent="0.2">
      <c r="A919" t="s">
        <v>1847</v>
      </c>
      <c r="B919" s="1">
        <v>45806</v>
      </c>
      <c r="C919" t="s">
        <v>8</v>
      </c>
      <c r="D919" t="s">
        <v>9</v>
      </c>
      <c r="E919">
        <v>582</v>
      </c>
      <c r="F919">
        <v>358.15</v>
      </c>
      <c r="G919" t="s">
        <v>1848</v>
      </c>
      <c r="H919">
        <f>INDEX(sheet2_counterparty_trades!E$2:E$1001, MATCH(A919, sheet2_counterparty_trades!G$2:G$1001, 0))</f>
        <v>582</v>
      </c>
      <c r="I919" t="str">
        <f t="shared" si="28"/>
        <v>Match</v>
      </c>
      <c r="J919">
        <f>INDEX(sheet2_counterparty_trades!F$2:F$1001, MATCH(A919, sheet2_counterparty_trades!G$2:G$1001, 0))</f>
        <v>358.15</v>
      </c>
      <c r="K919" t="str">
        <f t="shared" si="29"/>
        <v>Match</v>
      </c>
    </row>
    <row r="920" spans="1:11" x14ac:dyDescent="0.2">
      <c r="A920" t="s">
        <v>1849</v>
      </c>
      <c r="B920" s="1">
        <v>45788</v>
      </c>
      <c r="C920" t="s">
        <v>12</v>
      </c>
      <c r="D920" t="s">
        <v>9</v>
      </c>
      <c r="E920">
        <v>583</v>
      </c>
      <c r="F920">
        <v>324.99</v>
      </c>
      <c r="G920" t="s">
        <v>1850</v>
      </c>
      <c r="H920">
        <f>INDEX(sheet2_counterparty_trades!E$2:E$1001, MATCH(A920, sheet2_counterparty_trades!G$2:G$1001, 0))</f>
        <v>583</v>
      </c>
      <c r="I920" t="str">
        <f t="shared" si="28"/>
        <v>Match</v>
      </c>
      <c r="J920">
        <f>INDEX(sheet2_counterparty_trades!F$2:F$1001, MATCH(A920, sheet2_counterparty_trades!G$2:G$1001, 0))</f>
        <v>324.99</v>
      </c>
      <c r="K920" t="str">
        <f t="shared" si="29"/>
        <v>Match</v>
      </c>
    </row>
    <row r="921" spans="1:11" x14ac:dyDescent="0.2">
      <c r="A921" t="s">
        <v>1851</v>
      </c>
      <c r="B921" s="1">
        <v>45793</v>
      </c>
      <c r="C921" t="s">
        <v>16</v>
      </c>
      <c r="D921" t="s">
        <v>9</v>
      </c>
      <c r="E921">
        <v>673</v>
      </c>
      <c r="F921">
        <v>438.33</v>
      </c>
      <c r="G921" t="s">
        <v>1852</v>
      </c>
      <c r="H921">
        <f>INDEX(sheet2_counterparty_trades!E$2:E$1001, MATCH(A921, sheet2_counterparty_trades!G$2:G$1001, 0))</f>
        <v>673</v>
      </c>
      <c r="I921" t="str">
        <f t="shared" si="28"/>
        <v>Match</v>
      </c>
      <c r="J921">
        <f>INDEX(sheet2_counterparty_trades!F$2:F$1001, MATCH(A921, sheet2_counterparty_trades!G$2:G$1001, 0))</f>
        <v>438.33</v>
      </c>
      <c r="K921" t="str">
        <f t="shared" si="29"/>
        <v>Match</v>
      </c>
    </row>
    <row r="922" spans="1:11" x14ac:dyDescent="0.2">
      <c r="A922" t="s">
        <v>1853</v>
      </c>
      <c r="B922" s="1">
        <v>45778</v>
      </c>
      <c r="C922" t="s">
        <v>19</v>
      </c>
      <c r="D922" t="s">
        <v>13</v>
      </c>
      <c r="E922">
        <v>517</v>
      </c>
      <c r="F922">
        <v>239.65</v>
      </c>
      <c r="G922" t="s">
        <v>1854</v>
      </c>
      <c r="H922">
        <f>INDEX(sheet2_counterparty_trades!E$2:E$1001, MATCH(A922, sheet2_counterparty_trades!G$2:G$1001, 0))</f>
        <v>517</v>
      </c>
      <c r="I922" t="str">
        <f t="shared" si="28"/>
        <v>Match</v>
      </c>
      <c r="J922">
        <f>INDEX(sheet2_counterparty_trades!F$2:F$1001, MATCH(A922, sheet2_counterparty_trades!G$2:G$1001, 0))</f>
        <v>239.65</v>
      </c>
      <c r="K922" t="str">
        <f t="shared" si="29"/>
        <v>Match</v>
      </c>
    </row>
    <row r="923" spans="1:11" x14ac:dyDescent="0.2">
      <c r="A923" t="s">
        <v>1855</v>
      </c>
      <c r="B923" s="1">
        <v>45806</v>
      </c>
      <c r="C923" t="s">
        <v>16</v>
      </c>
      <c r="D923" t="s">
        <v>9</v>
      </c>
      <c r="E923">
        <v>637</v>
      </c>
      <c r="F923">
        <v>194.46</v>
      </c>
      <c r="G923" t="s">
        <v>1856</v>
      </c>
      <c r="H923">
        <f>INDEX(sheet2_counterparty_trades!E$2:E$1001, MATCH(A923, sheet2_counterparty_trades!G$2:G$1001, 0))</f>
        <v>637</v>
      </c>
      <c r="I923" t="str">
        <f t="shared" si="28"/>
        <v>Match</v>
      </c>
      <c r="J923">
        <f>INDEX(sheet2_counterparty_trades!F$2:F$1001, MATCH(A923, sheet2_counterparty_trades!G$2:G$1001, 0))</f>
        <v>194.46</v>
      </c>
      <c r="K923" t="str">
        <f t="shared" si="29"/>
        <v>Match</v>
      </c>
    </row>
    <row r="924" spans="1:11" x14ac:dyDescent="0.2">
      <c r="A924" t="s">
        <v>1857</v>
      </c>
      <c r="B924" s="1">
        <v>45800</v>
      </c>
      <c r="C924" t="s">
        <v>12</v>
      </c>
      <c r="D924" t="s">
        <v>13</v>
      </c>
      <c r="E924">
        <v>468</v>
      </c>
      <c r="F924">
        <v>350.9</v>
      </c>
      <c r="G924" t="s">
        <v>1858</v>
      </c>
      <c r="H924">
        <f>INDEX(sheet2_counterparty_trades!E$2:E$1001, MATCH(A924, sheet2_counterparty_trades!G$2:G$1001, 0))</f>
        <v>468</v>
      </c>
      <c r="I924" t="str">
        <f t="shared" si="28"/>
        <v>Match</v>
      </c>
      <c r="J924">
        <f>INDEX(sheet2_counterparty_trades!F$2:F$1001, MATCH(A924, sheet2_counterparty_trades!G$2:G$1001, 0))</f>
        <v>350.9</v>
      </c>
      <c r="K924" t="str">
        <f t="shared" si="29"/>
        <v>Match</v>
      </c>
    </row>
    <row r="925" spans="1:11" x14ac:dyDescent="0.2">
      <c r="A925" t="s">
        <v>1859</v>
      </c>
      <c r="B925" s="1">
        <v>45788</v>
      </c>
      <c r="C925" t="s">
        <v>16</v>
      </c>
      <c r="D925" t="s">
        <v>9</v>
      </c>
      <c r="E925">
        <v>101</v>
      </c>
      <c r="F925">
        <v>412.14</v>
      </c>
      <c r="G925" t="s">
        <v>1860</v>
      </c>
      <c r="H925">
        <f>INDEX(sheet2_counterparty_trades!E$2:E$1001, MATCH(A925, sheet2_counterparty_trades!G$2:G$1001, 0))</f>
        <v>101</v>
      </c>
      <c r="I925" t="str">
        <f t="shared" si="28"/>
        <v>Match</v>
      </c>
      <c r="J925">
        <f>INDEX(sheet2_counterparty_trades!F$2:F$1001, MATCH(A925, sheet2_counterparty_trades!G$2:G$1001, 0))</f>
        <v>412.14</v>
      </c>
      <c r="K925" t="str">
        <f t="shared" si="29"/>
        <v>Match</v>
      </c>
    </row>
    <row r="926" spans="1:11" x14ac:dyDescent="0.2">
      <c r="A926" t="s">
        <v>1861</v>
      </c>
      <c r="B926" s="1">
        <v>45779</v>
      </c>
      <c r="C926" t="s">
        <v>8</v>
      </c>
      <c r="D926" t="s">
        <v>13</v>
      </c>
      <c r="E926">
        <v>273</v>
      </c>
      <c r="F926">
        <v>224.34</v>
      </c>
      <c r="G926" t="s">
        <v>1862</v>
      </c>
      <c r="H926">
        <f>INDEX(sheet2_counterparty_trades!E$2:E$1001, MATCH(A926, sheet2_counterparty_trades!G$2:G$1001, 0))</f>
        <v>273</v>
      </c>
      <c r="I926" t="str">
        <f t="shared" si="28"/>
        <v>Match</v>
      </c>
      <c r="J926">
        <f>INDEX(sheet2_counterparty_trades!F$2:F$1001, MATCH(A926, sheet2_counterparty_trades!G$2:G$1001, 0))</f>
        <v>224.34</v>
      </c>
      <c r="K926" t="str">
        <f t="shared" si="29"/>
        <v>Match</v>
      </c>
    </row>
    <row r="927" spans="1:11" x14ac:dyDescent="0.2">
      <c r="A927" t="s">
        <v>1863</v>
      </c>
      <c r="B927" s="1">
        <v>45801</v>
      </c>
      <c r="C927" t="s">
        <v>12</v>
      </c>
      <c r="D927" t="s">
        <v>13</v>
      </c>
      <c r="E927">
        <v>156</v>
      </c>
      <c r="F927">
        <v>182.2</v>
      </c>
      <c r="G927" t="s">
        <v>1864</v>
      </c>
      <c r="H927">
        <f>INDEX(sheet2_counterparty_trades!E$2:E$1001, MATCH(A927, sheet2_counterparty_trades!G$2:G$1001, 0))</f>
        <v>156</v>
      </c>
      <c r="I927" t="str">
        <f t="shared" si="28"/>
        <v>Match</v>
      </c>
      <c r="J927">
        <f>INDEX(sheet2_counterparty_trades!F$2:F$1001, MATCH(A927, sheet2_counterparty_trades!G$2:G$1001, 0))</f>
        <v>182.2</v>
      </c>
      <c r="K927" t="str">
        <f t="shared" si="29"/>
        <v>Match</v>
      </c>
    </row>
    <row r="928" spans="1:11" x14ac:dyDescent="0.2">
      <c r="A928" t="s">
        <v>1865</v>
      </c>
      <c r="B928" s="1">
        <v>45792</v>
      </c>
      <c r="C928" t="s">
        <v>8</v>
      </c>
      <c r="D928" t="s">
        <v>9</v>
      </c>
      <c r="E928">
        <v>238</v>
      </c>
      <c r="F928">
        <v>394.02</v>
      </c>
      <c r="G928" t="s">
        <v>1866</v>
      </c>
      <c r="H928">
        <f>INDEX(sheet2_counterparty_trades!E$2:E$1001, MATCH(A928, sheet2_counterparty_trades!G$2:G$1001, 0))</f>
        <v>238</v>
      </c>
      <c r="I928" t="str">
        <f t="shared" si="28"/>
        <v>Match</v>
      </c>
      <c r="J928">
        <f>INDEX(sheet2_counterparty_trades!F$2:F$1001, MATCH(A928, sheet2_counterparty_trades!G$2:G$1001, 0))</f>
        <v>394.02</v>
      </c>
      <c r="K928" t="str">
        <f t="shared" si="29"/>
        <v>Match</v>
      </c>
    </row>
    <row r="929" spans="1:11" x14ac:dyDescent="0.2">
      <c r="A929" t="s">
        <v>1867</v>
      </c>
      <c r="B929" s="1">
        <v>45802</v>
      </c>
      <c r="C929" t="s">
        <v>8</v>
      </c>
      <c r="D929" t="s">
        <v>9</v>
      </c>
      <c r="E929">
        <v>131</v>
      </c>
      <c r="F929">
        <v>378.1</v>
      </c>
      <c r="G929" t="s">
        <v>1868</v>
      </c>
      <c r="H929">
        <f>INDEX(sheet2_counterparty_trades!E$2:E$1001, MATCH(A929, sheet2_counterparty_trades!G$2:G$1001, 0))</f>
        <v>131</v>
      </c>
      <c r="I929" t="str">
        <f t="shared" si="28"/>
        <v>Match</v>
      </c>
      <c r="J929">
        <f>INDEX(sheet2_counterparty_trades!F$2:F$1001, MATCH(A929, sheet2_counterparty_trades!G$2:G$1001, 0))</f>
        <v>378.1</v>
      </c>
      <c r="K929" t="str">
        <f t="shared" si="29"/>
        <v>Match</v>
      </c>
    </row>
    <row r="930" spans="1:11" x14ac:dyDescent="0.2">
      <c r="A930" t="s">
        <v>1869</v>
      </c>
      <c r="B930" s="1">
        <v>45803</v>
      </c>
      <c r="C930" t="s">
        <v>19</v>
      </c>
      <c r="D930" t="s">
        <v>9</v>
      </c>
      <c r="E930">
        <v>902</v>
      </c>
      <c r="F930">
        <v>176.17</v>
      </c>
      <c r="G930" t="s">
        <v>1870</v>
      </c>
      <c r="H930">
        <f>INDEX(sheet2_counterparty_trades!E$2:E$1001, MATCH(A930, sheet2_counterparty_trades!G$2:G$1001, 0))</f>
        <v>902</v>
      </c>
      <c r="I930" t="str">
        <f t="shared" si="28"/>
        <v>Match</v>
      </c>
      <c r="J930">
        <f>INDEX(sheet2_counterparty_trades!F$2:F$1001, MATCH(A930, sheet2_counterparty_trades!G$2:G$1001, 0))</f>
        <v>176.17</v>
      </c>
      <c r="K930" t="str">
        <f t="shared" si="29"/>
        <v>Match</v>
      </c>
    </row>
    <row r="931" spans="1:11" x14ac:dyDescent="0.2">
      <c r="A931" t="s">
        <v>1871</v>
      </c>
      <c r="B931" s="1">
        <v>45806</v>
      </c>
      <c r="C931" t="s">
        <v>16</v>
      </c>
      <c r="D931" t="s">
        <v>13</v>
      </c>
      <c r="E931">
        <v>535</v>
      </c>
      <c r="F931">
        <v>292.35000000000002</v>
      </c>
      <c r="G931" t="s">
        <v>1872</v>
      </c>
      <c r="H931">
        <f>INDEX(sheet2_counterparty_trades!E$2:E$1001, MATCH(A931, sheet2_counterparty_trades!G$2:G$1001, 0))</f>
        <v>535</v>
      </c>
      <c r="I931" t="str">
        <f t="shared" si="28"/>
        <v>Match</v>
      </c>
      <c r="J931">
        <f>INDEX(sheet2_counterparty_trades!F$2:F$1001, MATCH(A931, sheet2_counterparty_trades!G$2:G$1001, 0))</f>
        <v>292.35000000000002</v>
      </c>
      <c r="K931" t="str">
        <f t="shared" si="29"/>
        <v>Match</v>
      </c>
    </row>
    <row r="932" spans="1:11" x14ac:dyDescent="0.2">
      <c r="A932" t="s">
        <v>1873</v>
      </c>
      <c r="B932" s="1">
        <v>45794</v>
      </c>
      <c r="C932" t="s">
        <v>12</v>
      </c>
      <c r="D932" t="s">
        <v>13</v>
      </c>
      <c r="E932">
        <v>277</v>
      </c>
      <c r="F932">
        <v>404</v>
      </c>
      <c r="G932" t="s">
        <v>1874</v>
      </c>
      <c r="H932">
        <f>INDEX(sheet2_counterparty_trades!E$2:E$1001, MATCH(A932, sheet2_counterparty_trades!G$2:G$1001, 0))</f>
        <v>277</v>
      </c>
      <c r="I932" t="str">
        <f t="shared" si="28"/>
        <v>Match</v>
      </c>
      <c r="J932">
        <f>INDEX(sheet2_counterparty_trades!F$2:F$1001, MATCH(A932, sheet2_counterparty_trades!G$2:G$1001, 0))</f>
        <v>404</v>
      </c>
      <c r="K932" t="str">
        <f t="shared" si="29"/>
        <v>Match</v>
      </c>
    </row>
    <row r="933" spans="1:11" x14ac:dyDescent="0.2">
      <c r="A933" t="s">
        <v>1875</v>
      </c>
      <c r="B933" s="1">
        <v>45796</v>
      </c>
      <c r="C933" t="s">
        <v>16</v>
      </c>
      <c r="D933" t="s">
        <v>13</v>
      </c>
      <c r="E933">
        <v>841</v>
      </c>
      <c r="F933">
        <v>221.42</v>
      </c>
      <c r="G933" t="s">
        <v>1876</v>
      </c>
      <c r="H933">
        <f>INDEX(sheet2_counterparty_trades!E$2:E$1001, MATCH(A933, sheet2_counterparty_trades!G$2:G$1001, 0))</f>
        <v>836</v>
      </c>
      <c r="I933" t="str">
        <f t="shared" si="28"/>
        <v>Mismatch</v>
      </c>
      <c r="J933">
        <f>INDEX(sheet2_counterparty_trades!F$2:F$1001, MATCH(A933, sheet2_counterparty_trades!G$2:G$1001, 0))</f>
        <v>226.42</v>
      </c>
      <c r="K933" t="str">
        <f t="shared" si="29"/>
        <v>Mismatch</v>
      </c>
    </row>
    <row r="934" spans="1:11" x14ac:dyDescent="0.2">
      <c r="A934" t="s">
        <v>1877</v>
      </c>
      <c r="B934" s="1">
        <v>45791</v>
      </c>
      <c r="C934" t="s">
        <v>16</v>
      </c>
      <c r="D934" t="s">
        <v>9</v>
      </c>
      <c r="E934">
        <v>714</v>
      </c>
      <c r="F934">
        <v>382.1</v>
      </c>
      <c r="G934" t="s">
        <v>1878</v>
      </c>
      <c r="H934">
        <f>INDEX(sheet2_counterparty_trades!E$2:E$1001, MATCH(A934, sheet2_counterparty_trades!G$2:G$1001, 0))</f>
        <v>714</v>
      </c>
      <c r="I934" t="str">
        <f t="shared" si="28"/>
        <v>Match</v>
      </c>
      <c r="J934">
        <f>INDEX(sheet2_counterparty_trades!F$2:F$1001, MATCH(A934, sheet2_counterparty_trades!G$2:G$1001, 0))</f>
        <v>382.1</v>
      </c>
      <c r="K934" t="str">
        <f t="shared" si="29"/>
        <v>Match</v>
      </c>
    </row>
    <row r="935" spans="1:11" x14ac:dyDescent="0.2">
      <c r="A935" t="s">
        <v>1879</v>
      </c>
      <c r="B935" s="1">
        <v>45787</v>
      </c>
      <c r="C935" t="s">
        <v>16</v>
      </c>
      <c r="D935" t="s">
        <v>13</v>
      </c>
      <c r="E935">
        <v>297</v>
      </c>
      <c r="F935">
        <v>407.62</v>
      </c>
      <c r="G935" t="s">
        <v>1880</v>
      </c>
      <c r="H935">
        <f>INDEX(sheet2_counterparty_trades!E$2:E$1001, MATCH(A935, sheet2_counterparty_trades!G$2:G$1001, 0))</f>
        <v>297</v>
      </c>
      <c r="I935" t="str">
        <f t="shared" si="28"/>
        <v>Match</v>
      </c>
      <c r="J935">
        <f>INDEX(sheet2_counterparty_trades!F$2:F$1001, MATCH(A935, sheet2_counterparty_trades!G$2:G$1001, 0))</f>
        <v>407.62</v>
      </c>
      <c r="K935" t="str">
        <f t="shared" si="29"/>
        <v>Match</v>
      </c>
    </row>
    <row r="936" spans="1:11" x14ac:dyDescent="0.2">
      <c r="A936" t="s">
        <v>1881</v>
      </c>
      <c r="B936" s="1">
        <v>45797</v>
      </c>
      <c r="C936" t="s">
        <v>16</v>
      </c>
      <c r="D936" t="s">
        <v>9</v>
      </c>
      <c r="E936">
        <v>388</v>
      </c>
      <c r="F936">
        <v>380.67</v>
      </c>
      <c r="G936" t="s">
        <v>1882</v>
      </c>
      <c r="H936">
        <f>INDEX(sheet2_counterparty_trades!E$2:E$1001, MATCH(A936, sheet2_counterparty_trades!G$2:G$1001, 0))</f>
        <v>388</v>
      </c>
      <c r="I936" t="str">
        <f t="shared" si="28"/>
        <v>Match</v>
      </c>
      <c r="J936">
        <f>INDEX(sheet2_counterparty_trades!F$2:F$1001, MATCH(A936, sheet2_counterparty_trades!G$2:G$1001, 0))</f>
        <v>380.67</v>
      </c>
      <c r="K936" t="str">
        <f t="shared" si="29"/>
        <v>Match</v>
      </c>
    </row>
    <row r="937" spans="1:11" x14ac:dyDescent="0.2">
      <c r="A937" t="s">
        <v>1883</v>
      </c>
      <c r="B937" s="1">
        <v>45808</v>
      </c>
      <c r="C937" t="s">
        <v>8</v>
      </c>
      <c r="D937" t="s">
        <v>13</v>
      </c>
      <c r="E937">
        <v>304</v>
      </c>
      <c r="F937">
        <v>467.1</v>
      </c>
      <c r="G937" t="s">
        <v>1884</v>
      </c>
      <c r="H937">
        <f>INDEX(sheet2_counterparty_trades!E$2:E$1001, MATCH(A937, sheet2_counterparty_trades!G$2:G$1001, 0))</f>
        <v>304</v>
      </c>
      <c r="I937" t="str">
        <f t="shared" si="28"/>
        <v>Match</v>
      </c>
      <c r="J937">
        <f>INDEX(sheet2_counterparty_trades!F$2:F$1001, MATCH(A937, sheet2_counterparty_trades!G$2:G$1001, 0))</f>
        <v>467.1</v>
      </c>
      <c r="K937" t="str">
        <f t="shared" si="29"/>
        <v>Match</v>
      </c>
    </row>
    <row r="938" spans="1:11" x14ac:dyDescent="0.2">
      <c r="A938" t="s">
        <v>1885</v>
      </c>
      <c r="B938" s="1">
        <v>45807</v>
      </c>
      <c r="C938" t="s">
        <v>8</v>
      </c>
      <c r="D938" t="s">
        <v>13</v>
      </c>
      <c r="E938">
        <v>563</v>
      </c>
      <c r="F938">
        <v>454.35</v>
      </c>
      <c r="G938" t="s">
        <v>1886</v>
      </c>
      <c r="H938">
        <f>INDEX(sheet2_counterparty_trades!E$2:E$1001, MATCH(A938, sheet2_counterparty_trades!G$2:G$1001, 0))</f>
        <v>563</v>
      </c>
      <c r="I938" t="str">
        <f t="shared" si="28"/>
        <v>Match</v>
      </c>
      <c r="J938">
        <f>INDEX(sheet2_counterparty_trades!F$2:F$1001, MATCH(A938, sheet2_counterparty_trades!G$2:G$1001, 0))</f>
        <v>454.35</v>
      </c>
      <c r="K938" t="str">
        <f t="shared" si="29"/>
        <v>Match</v>
      </c>
    </row>
    <row r="939" spans="1:11" x14ac:dyDescent="0.2">
      <c r="A939" t="s">
        <v>1887</v>
      </c>
      <c r="B939" s="1">
        <v>45786</v>
      </c>
      <c r="C939" t="s">
        <v>16</v>
      </c>
      <c r="D939" t="s">
        <v>13</v>
      </c>
      <c r="E939">
        <v>13</v>
      </c>
      <c r="F939">
        <v>298.43</v>
      </c>
      <c r="G939" t="s">
        <v>1888</v>
      </c>
      <c r="H939">
        <f>INDEX(sheet2_counterparty_trades!E$2:E$1001, MATCH(A939, sheet2_counterparty_trades!G$2:G$1001, 0))</f>
        <v>13</v>
      </c>
      <c r="I939" t="str">
        <f t="shared" si="28"/>
        <v>Match</v>
      </c>
      <c r="J939">
        <f>INDEX(sheet2_counterparty_trades!F$2:F$1001, MATCH(A939, sheet2_counterparty_trades!G$2:G$1001, 0))</f>
        <v>298.43</v>
      </c>
      <c r="K939" t="str">
        <f t="shared" si="29"/>
        <v>Match</v>
      </c>
    </row>
    <row r="940" spans="1:11" x14ac:dyDescent="0.2">
      <c r="A940" t="s">
        <v>1889</v>
      </c>
      <c r="B940" s="1">
        <v>45805</v>
      </c>
      <c r="C940" t="s">
        <v>16</v>
      </c>
      <c r="D940" t="s">
        <v>9</v>
      </c>
      <c r="E940">
        <v>965</v>
      </c>
      <c r="F940">
        <v>315.04000000000002</v>
      </c>
      <c r="G940" t="s">
        <v>1890</v>
      </c>
      <c r="H940">
        <f>INDEX(sheet2_counterparty_trades!E$2:E$1001, MATCH(A940, sheet2_counterparty_trades!G$2:G$1001, 0))</f>
        <v>965</v>
      </c>
      <c r="I940" t="str">
        <f t="shared" si="28"/>
        <v>Match</v>
      </c>
      <c r="J940">
        <f>INDEX(sheet2_counterparty_trades!F$2:F$1001, MATCH(A940, sheet2_counterparty_trades!G$2:G$1001, 0))</f>
        <v>315.04000000000002</v>
      </c>
      <c r="K940" t="str">
        <f t="shared" si="29"/>
        <v>Match</v>
      </c>
    </row>
    <row r="941" spans="1:11" x14ac:dyDescent="0.2">
      <c r="A941" t="s">
        <v>1891</v>
      </c>
      <c r="B941" s="1">
        <v>45791</v>
      </c>
      <c r="C941" t="s">
        <v>16</v>
      </c>
      <c r="D941" t="s">
        <v>13</v>
      </c>
      <c r="E941">
        <v>28</v>
      </c>
      <c r="F941">
        <v>175.66</v>
      </c>
      <c r="G941" t="s">
        <v>1892</v>
      </c>
      <c r="H941">
        <f>INDEX(sheet2_counterparty_trades!E$2:E$1001, MATCH(A941, sheet2_counterparty_trades!G$2:G$1001, 0))</f>
        <v>28</v>
      </c>
      <c r="I941" t="str">
        <f t="shared" si="28"/>
        <v>Match</v>
      </c>
      <c r="J941">
        <f>INDEX(sheet2_counterparty_trades!F$2:F$1001, MATCH(A941, sheet2_counterparty_trades!G$2:G$1001, 0))</f>
        <v>175.66</v>
      </c>
      <c r="K941" t="str">
        <f t="shared" si="29"/>
        <v>Match</v>
      </c>
    </row>
    <row r="942" spans="1:11" x14ac:dyDescent="0.2">
      <c r="A942" t="s">
        <v>1893</v>
      </c>
      <c r="B942" s="1">
        <v>45786</v>
      </c>
      <c r="C942" t="s">
        <v>19</v>
      </c>
      <c r="D942" t="s">
        <v>13</v>
      </c>
      <c r="E942">
        <v>413</v>
      </c>
      <c r="F942">
        <v>440.95</v>
      </c>
      <c r="G942" t="s">
        <v>1894</v>
      </c>
      <c r="H942">
        <f>INDEX(sheet2_counterparty_trades!E$2:E$1001, MATCH(A942, sheet2_counterparty_trades!G$2:G$1001, 0))</f>
        <v>413</v>
      </c>
      <c r="I942" t="str">
        <f t="shared" si="28"/>
        <v>Match</v>
      </c>
      <c r="J942">
        <f>INDEX(sheet2_counterparty_trades!F$2:F$1001, MATCH(A942, sheet2_counterparty_trades!G$2:G$1001, 0))</f>
        <v>440.95</v>
      </c>
      <c r="K942" t="str">
        <f t="shared" si="29"/>
        <v>Match</v>
      </c>
    </row>
    <row r="943" spans="1:11" x14ac:dyDescent="0.2">
      <c r="A943" t="s">
        <v>1895</v>
      </c>
      <c r="B943" s="1">
        <v>45805</v>
      </c>
      <c r="C943" t="s">
        <v>19</v>
      </c>
      <c r="D943" t="s">
        <v>13</v>
      </c>
      <c r="E943">
        <v>73</v>
      </c>
      <c r="F943">
        <v>385.05</v>
      </c>
      <c r="G943" t="s">
        <v>1896</v>
      </c>
      <c r="H943">
        <f>INDEX(sheet2_counterparty_trades!E$2:E$1001, MATCH(A943, sheet2_counterparty_trades!G$2:G$1001, 0))</f>
        <v>73</v>
      </c>
      <c r="I943" t="str">
        <f t="shared" si="28"/>
        <v>Match</v>
      </c>
      <c r="J943">
        <f>INDEX(sheet2_counterparty_trades!F$2:F$1001, MATCH(A943, sheet2_counterparty_trades!G$2:G$1001, 0))</f>
        <v>385.05</v>
      </c>
      <c r="K943" t="str">
        <f t="shared" si="29"/>
        <v>Match</v>
      </c>
    </row>
    <row r="944" spans="1:11" x14ac:dyDescent="0.2">
      <c r="A944" t="s">
        <v>1897</v>
      </c>
      <c r="B944" s="1">
        <v>45790</v>
      </c>
      <c r="C944" t="s">
        <v>12</v>
      </c>
      <c r="D944" t="s">
        <v>9</v>
      </c>
      <c r="E944">
        <v>882</v>
      </c>
      <c r="F944">
        <v>374.18</v>
      </c>
      <c r="G944" t="s">
        <v>1898</v>
      </c>
      <c r="H944">
        <f>INDEX(sheet2_counterparty_trades!E$2:E$1001, MATCH(A944, sheet2_counterparty_trades!G$2:G$1001, 0))</f>
        <v>872</v>
      </c>
      <c r="I944" t="str">
        <f t="shared" si="28"/>
        <v>Mismatch</v>
      </c>
      <c r="J944">
        <f>INDEX(sheet2_counterparty_trades!F$2:F$1001, MATCH(A944, sheet2_counterparty_trades!G$2:G$1001, 0))</f>
        <v>379.18</v>
      </c>
      <c r="K944" t="str">
        <f t="shared" si="29"/>
        <v>Mismatch</v>
      </c>
    </row>
    <row r="945" spans="1:11" x14ac:dyDescent="0.2">
      <c r="A945" t="s">
        <v>1899</v>
      </c>
      <c r="B945" s="1">
        <v>45778</v>
      </c>
      <c r="C945" t="s">
        <v>8</v>
      </c>
      <c r="D945" t="s">
        <v>13</v>
      </c>
      <c r="E945">
        <v>893</v>
      </c>
      <c r="F945">
        <v>145.04</v>
      </c>
      <c r="G945" t="s">
        <v>1900</v>
      </c>
      <c r="H945">
        <f>INDEX(sheet2_counterparty_trades!E$2:E$1001, MATCH(A945, sheet2_counterparty_trades!G$2:G$1001, 0))</f>
        <v>893</v>
      </c>
      <c r="I945" t="str">
        <f t="shared" si="28"/>
        <v>Match</v>
      </c>
      <c r="J945">
        <f>INDEX(sheet2_counterparty_trades!F$2:F$1001, MATCH(A945, sheet2_counterparty_trades!G$2:G$1001, 0))</f>
        <v>145.04</v>
      </c>
      <c r="K945" t="str">
        <f t="shared" si="29"/>
        <v>Match</v>
      </c>
    </row>
    <row r="946" spans="1:11" x14ac:dyDescent="0.2">
      <c r="A946" t="s">
        <v>1901</v>
      </c>
      <c r="B946" s="1">
        <v>45791</v>
      </c>
      <c r="C946" t="s">
        <v>12</v>
      </c>
      <c r="D946" t="s">
        <v>9</v>
      </c>
      <c r="E946">
        <v>330</v>
      </c>
      <c r="F946">
        <v>256.57</v>
      </c>
      <c r="G946" t="s">
        <v>1902</v>
      </c>
      <c r="H946">
        <f>INDEX(sheet2_counterparty_trades!E$2:E$1001, MATCH(A946, sheet2_counterparty_trades!G$2:G$1001, 0))</f>
        <v>330</v>
      </c>
      <c r="I946" t="str">
        <f t="shared" si="28"/>
        <v>Match</v>
      </c>
      <c r="J946">
        <f>INDEX(sheet2_counterparty_trades!F$2:F$1001, MATCH(A946, sheet2_counterparty_trades!G$2:G$1001, 0))</f>
        <v>256.57</v>
      </c>
      <c r="K946" t="str">
        <f t="shared" si="29"/>
        <v>Match</v>
      </c>
    </row>
    <row r="947" spans="1:11" x14ac:dyDescent="0.2">
      <c r="A947" t="s">
        <v>1903</v>
      </c>
      <c r="B947" s="1">
        <v>45804</v>
      </c>
      <c r="C947" t="s">
        <v>12</v>
      </c>
      <c r="D947" t="s">
        <v>9</v>
      </c>
      <c r="E947">
        <v>587</v>
      </c>
      <c r="F947">
        <v>336.55</v>
      </c>
      <c r="G947" t="s">
        <v>1904</v>
      </c>
      <c r="H947">
        <f>INDEX(sheet2_counterparty_trades!E$2:E$1001, MATCH(A947, sheet2_counterparty_trades!G$2:G$1001, 0))</f>
        <v>587</v>
      </c>
      <c r="I947" t="str">
        <f t="shared" si="28"/>
        <v>Match</v>
      </c>
      <c r="J947">
        <f>INDEX(sheet2_counterparty_trades!F$2:F$1001, MATCH(A947, sheet2_counterparty_trades!G$2:G$1001, 0))</f>
        <v>336.55</v>
      </c>
      <c r="K947" t="str">
        <f t="shared" si="29"/>
        <v>Match</v>
      </c>
    </row>
    <row r="948" spans="1:11" x14ac:dyDescent="0.2">
      <c r="A948" t="s">
        <v>1905</v>
      </c>
      <c r="B948" s="1">
        <v>45791</v>
      </c>
      <c r="C948" t="s">
        <v>19</v>
      </c>
      <c r="D948" t="s">
        <v>9</v>
      </c>
      <c r="E948">
        <v>146</v>
      </c>
      <c r="F948">
        <v>341.1</v>
      </c>
      <c r="G948" t="s">
        <v>1906</v>
      </c>
      <c r="H948">
        <f>INDEX(sheet2_counterparty_trades!E$2:E$1001, MATCH(A948, sheet2_counterparty_trades!G$2:G$1001, 0))</f>
        <v>146</v>
      </c>
      <c r="I948" t="str">
        <f t="shared" si="28"/>
        <v>Match</v>
      </c>
      <c r="J948">
        <f>INDEX(sheet2_counterparty_trades!F$2:F$1001, MATCH(A948, sheet2_counterparty_trades!G$2:G$1001, 0))</f>
        <v>341.1</v>
      </c>
      <c r="K948" t="str">
        <f t="shared" si="29"/>
        <v>Match</v>
      </c>
    </row>
    <row r="949" spans="1:11" x14ac:dyDescent="0.2">
      <c r="A949" t="s">
        <v>1907</v>
      </c>
      <c r="B949" s="1">
        <v>45782</v>
      </c>
      <c r="C949" t="s">
        <v>19</v>
      </c>
      <c r="D949" t="s">
        <v>9</v>
      </c>
      <c r="E949">
        <v>588</v>
      </c>
      <c r="F949">
        <v>256.07</v>
      </c>
      <c r="G949" t="s">
        <v>1908</v>
      </c>
      <c r="H949">
        <f>INDEX(sheet2_counterparty_trades!E$2:E$1001, MATCH(A949, sheet2_counterparty_trades!G$2:G$1001, 0))</f>
        <v>588</v>
      </c>
      <c r="I949" t="str">
        <f t="shared" si="28"/>
        <v>Match</v>
      </c>
      <c r="J949">
        <f>INDEX(sheet2_counterparty_trades!F$2:F$1001, MATCH(A949, sheet2_counterparty_trades!G$2:G$1001, 0))</f>
        <v>256.07</v>
      </c>
      <c r="K949" t="str">
        <f t="shared" si="29"/>
        <v>Match</v>
      </c>
    </row>
    <row r="950" spans="1:11" x14ac:dyDescent="0.2">
      <c r="A950" t="s">
        <v>1909</v>
      </c>
      <c r="B950" s="1">
        <v>45785</v>
      </c>
      <c r="C950" t="s">
        <v>12</v>
      </c>
      <c r="D950" t="s">
        <v>9</v>
      </c>
      <c r="E950">
        <v>817</v>
      </c>
      <c r="F950">
        <v>270.08999999999997</v>
      </c>
      <c r="G950" t="s">
        <v>1910</v>
      </c>
      <c r="H950">
        <f>INDEX(sheet2_counterparty_trades!E$2:E$1001, MATCH(A950, sheet2_counterparty_trades!G$2:G$1001, 0))</f>
        <v>817</v>
      </c>
      <c r="I950" t="str">
        <f t="shared" si="28"/>
        <v>Match</v>
      </c>
      <c r="J950">
        <f>INDEX(sheet2_counterparty_trades!F$2:F$1001, MATCH(A950, sheet2_counterparty_trades!G$2:G$1001, 0))</f>
        <v>270.08999999999997</v>
      </c>
      <c r="K950" t="str">
        <f t="shared" si="29"/>
        <v>Match</v>
      </c>
    </row>
    <row r="951" spans="1:11" x14ac:dyDescent="0.2">
      <c r="A951" t="s">
        <v>1911</v>
      </c>
      <c r="B951" s="1">
        <v>45808</v>
      </c>
      <c r="C951" t="s">
        <v>16</v>
      </c>
      <c r="D951" t="s">
        <v>9</v>
      </c>
      <c r="E951">
        <v>231</v>
      </c>
      <c r="F951">
        <v>369.52</v>
      </c>
      <c r="G951" t="s">
        <v>1912</v>
      </c>
      <c r="H951">
        <f>INDEX(sheet2_counterparty_trades!E$2:E$1001, MATCH(A951, sheet2_counterparty_trades!G$2:G$1001, 0))</f>
        <v>231</v>
      </c>
      <c r="I951" t="str">
        <f t="shared" si="28"/>
        <v>Match</v>
      </c>
      <c r="J951">
        <f>INDEX(sheet2_counterparty_trades!F$2:F$1001, MATCH(A951, sheet2_counterparty_trades!G$2:G$1001, 0))</f>
        <v>369.52</v>
      </c>
      <c r="K951" t="str">
        <f t="shared" si="29"/>
        <v>Match</v>
      </c>
    </row>
    <row r="952" spans="1:11" x14ac:dyDescent="0.2">
      <c r="A952" t="s">
        <v>1913</v>
      </c>
      <c r="B952" s="1">
        <v>45798</v>
      </c>
      <c r="C952" t="s">
        <v>19</v>
      </c>
      <c r="D952" t="s">
        <v>9</v>
      </c>
      <c r="E952">
        <v>953</v>
      </c>
      <c r="F952">
        <v>382.25</v>
      </c>
      <c r="G952" t="s">
        <v>1914</v>
      </c>
      <c r="H952">
        <f>INDEX(sheet2_counterparty_trades!E$2:E$1001, MATCH(A952, sheet2_counterparty_trades!G$2:G$1001, 0))</f>
        <v>953</v>
      </c>
      <c r="I952" t="str">
        <f t="shared" si="28"/>
        <v>Match</v>
      </c>
      <c r="J952">
        <f>INDEX(sheet2_counterparty_trades!F$2:F$1001, MATCH(A952, sheet2_counterparty_trades!G$2:G$1001, 0))</f>
        <v>382.25</v>
      </c>
      <c r="K952" t="str">
        <f t="shared" si="29"/>
        <v>Match</v>
      </c>
    </row>
    <row r="953" spans="1:11" x14ac:dyDescent="0.2">
      <c r="A953" t="s">
        <v>1915</v>
      </c>
      <c r="B953" s="1">
        <v>45781</v>
      </c>
      <c r="C953" t="s">
        <v>8</v>
      </c>
      <c r="D953" t="s">
        <v>13</v>
      </c>
      <c r="E953">
        <v>840</v>
      </c>
      <c r="F953">
        <v>258.86</v>
      </c>
      <c r="G953" t="s">
        <v>1916</v>
      </c>
      <c r="H953">
        <f>INDEX(sheet2_counterparty_trades!E$2:E$1001, MATCH(A953, sheet2_counterparty_trades!G$2:G$1001, 0))</f>
        <v>840</v>
      </c>
      <c r="I953" t="str">
        <f t="shared" si="28"/>
        <v>Match</v>
      </c>
      <c r="J953">
        <f>INDEX(sheet2_counterparty_trades!F$2:F$1001, MATCH(A953, sheet2_counterparty_trades!G$2:G$1001, 0))</f>
        <v>258.86</v>
      </c>
      <c r="K953" t="str">
        <f t="shared" si="29"/>
        <v>Match</v>
      </c>
    </row>
    <row r="954" spans="1:11" x14ac:dyDescent="0.2">
      <c r="A954" t="s">
        <v>1917</v>
      </c>
      <c r="B954" s="1">
        <v>45781</v>
      </c>
      <c r="C954" t="s">
        <v>12</v>
      </c>
      <c r="D954" t="s">
        <v>9</v>
      </c>
      <c r="E954">
        <v>687</v>
      </c>
      <c r="F954">
        <v>170.76</v>
      </c>
      <c r="G954" t="s">
        <v>1918</v>
      </c>
      <c r="H954">
        <f>INDEX(sheet2_counterparty_trades!E$2:E$1001, MATCH(A954, sheet2_counterparty_trades!G$2:G$1001, 0))</f>
        <v>687</v>
      </c>
      <c r="I954" t="str">
        <f t="shared" si="28"/>
        <v>Match</v>
      </c>
      <c r="J954">
        <f>INDEX(sheet2_counterparty_trades!F$2:F$1001, MATCH(A954, sheet2_counterparty_trades!G$2:G$1001, 0))</f>
        <v>170.76</v>
      </c>
      <c r="K954" t="str">
        <f t="shared" si="29"/>
        <v>Match</v>
      </c>
    </row>
    <row r="955" spans="1:11" x14ac:dyDescent="0.2">
      <c r="A955" t="s">
        <v>1919</v>
      </c>
      <c r="B955" s="1">
        <v>45781</v>
      </c>
      <c r="C955" t="s">
        <v>12</v>
      </c>
      <c r="D955" t="s">
        <v>13</v>
      </c>
      <c r="E955">
        <v>892</v>
      </c>
      <c r="F955">
        <v>395.92</v>
      </c>
      <c r="G955" t="s">
        <v>1920</v>
      </c>
      <c r="H955">
        <f>INDEX(sheet2_counterparty_trades!E$2:E$1001, MATCH(A955, sheet2_counterparty_trades!G$2:G$1001, 0))</f>
        <v>892</v>
      </c>
      <c r="I955" t="str">
        <f t="shared" si="28"/>
        <v>Match</v>
      </c>
      <c r="J955">
        <f>INDEX(sheet2_counterparty_trades!F$2:F$1001, MATCH(A955, sheet2_counterparty_trades!G$2:G$1001, 0))</f>
        <v>395.92</v>
      </c>
      <c r="K955" t="str">
        <f t="shared" si="29"/>
        <v>Match</v>
      </c>
    </row>
    <row r="956" spans="1:11" x14ac:dyDescent="0.2">
      <c r="A956" t="s">
        <v>1921</v>
      </c>
      <c r="B956" s="1">
        <v>45783</v>
      </c>
      <c r="C956" t="s">
        <v>8</v>
      </c>
      <c r="D956" t="s">
        <v>13</v>
      </c>
      <c r="E956">
        <v>13</v>
      </c>
      <c r="F956">
        <v>268.63</v>
      </c>
      <c r="G956" t="s">
        <v>1922</v>
      </c>
      <c r="H956">
        <f>INDEX(sheet2_counterparty_trades!E$2:E$1001, MATCH(A956, sheet2_counterparty_trades!G$2:G$1001, 0))</f>
        <v>13</v>
      </c>
      <c r="I956" t="str">
        <f t="shared" si="28"/>
        <v>Match</v>
      </c>
      <c r="J956">
        <f>INDEX(sheet2_counterparty_trades!F$2:F$1001, MATCH(A956, sheet2_counterparty_trades!G$2:G$1001, 0))</f>
        <v>268.63</v>
      </c>
      <c r="K956" t="str">
        <f t="shared" si="29"/>
        <v>Match</v>
      </c>
    </row>
    <row r="957" spans="1:11" x14ac:dyDescent="0.2">
      <c r="A957" t="s">
        <v>1923</v>
      </c>
      <c r="B957" s="1">
        <v>45786</v>
      </c>
      <c r="C957" t="s">
        <v>19</v>
      </c>
      <c r="D957" t="s">
        <v>13</v>
      </c>
      <c r="E957">
        <v>189</v>
      </c>
      <c r="F957">
        <v>310.97000000000003</v>
      </c>
      <c r="G957" t="s">
        <v>1924</v>
      </c>
      <c r="H957">
        <f>INDEX(sheet2_counterparty_trades!E$2:E$1001, MATCH(A957, sheet2_counterparty_trades!G$2:G$1001, 0))</f>
        <v>189</v>
      </c>
      <c r="I957" t="str">
        <f t="shared" si="28"/>
        <v>Match</v>
      </c>
      <c r="J957">
        <f>INDEX(sheet2_counterparty_trades!F$2:F$1001, MATCH(A957, sheet2_counterparty_trades!G$2:G$1001, 0))</f>
        <v>310.97000000000003</v>
      </c>
      <c r="K957" t="str">
        <f t="shared" si="29"/>
        <v>Match</v>
      </c>
    </row>
    <row r="958" spans="1:11" x14ac:dyDescent="0.2">
      <c r="A958" t="s">
        <v>1925</v>
      </c>
      <c r="B958" s="1">
        <v>45792</v>
      </c>
      <c r="C958" t="s">
        <v>16</v>
      </c>
      <c r="D958" t="s">
        <v>9</v>
      </c>
      <c r="E958">
        <v>357</v>
      </c>
      <c r="F958">
        <v>446.32</v>
      </c>
      <c r="G958" t="s">
        <v>1926</v>
      </c>
      <c r="H958">
        <f>INDEX(sheet2_counterparty_trades!E$2:E$1001, MATCH(A958, sheet2_counterparty_trades!G$2:G$1001, 0))</f>
        <v>357</v>
      </c>
      <c r="I958" t="str">
        <f t="shared" si="28"/>
        <v>Match</v>
      </c>
      <c r="J958">
        <f>INDEX(sheet2_counterparty_trades!F$2:F$1001, MATCH(A958, sheet2_counterparty_trades!G$2:G$1001, 0))</f>
        <v>446.32</v>
      </c>
      <c r="K958" t="str">
        <f t="shared" si="29"/>
        <v>Match</v>
      </c>
    </row>
    <row r="959" spans="1:11" x14ac:dyDescent="0.2">
      <c r="A959" t="s">
        <v>1927</v>
      </c>
      <c r="B959" s="1">
        <v>45794</v>
      </c>
      <c r="C959" t="s">
        <v>16</v>
      </c>
      <c r="D959" t="s">
        <v>9</v>
      </c>
      <c r="E959">
        <v>312</v>
      </c>
      <c r="F959">
        <v>175.59</v>
      </c>
      <c r="G959" t="s">
        <v>1928</v>
      </c>
      <c r="H959">
        <f>INDEX(sheet2_counterparty_trades!E$2:E$1001, MATCH(A959, sheet2_counterparty_trades!G$2:G$1001, 0))</f>
        <v>312</v>
      </c>
      <c r="I959" t="str">
        <f t="shared" si="28"/>
        <v>Match</v>
      </c>
      <c r="J959">
        <f>INDEX(sheet2_counterparty_trades!F$2:F$1001, MATCH(A959, sheet2_counterparty_trades!G$2:G$1001, 0))</f>
        <v>175.59</v>
      </c>
      <c r="K959" t="str">
        <f t="shared" si="29"/>
        <v>Match</v>
      </c>
    </row>
    <row r="960" spans="1:11" x14ac:dyDescent="0.2">
      <c r="A960" t="s">
        <v>1929</v>
      </c>
      <c r="B960" s="1">
        <v>45806</v>
      </c>
      <c r="C960" t="s">
        <v>12</v>
      </c>
      <c r="D960" t="s">
        <v>9</v>
      </c>
      <c r="E960">
        <v>782</v>
      </c>
      <c r="F960">
        <v>232</v>
      </c>
      <c r="G960" t="s">
        <v>1930</v>
      </c>
      <c r="H960">
        <f>INDEX(sheet2_counterparty_trades!E$2:E$1001, MATCH(A960, sheet2_counterparty_trades!G$2:G$1001, 0))</f>
        <v>782</v>
      </c>
      <c r="I960" t="str">
        <f t="shared" si="28"/>
        <v>Match</v>
      </c>
      <c r="J960">
        <f>INDEX(sheet2_counterparty_trades!F$2:F$1001, MATCH(A960, sheet2_counterparty_trades!G$2:G$1001, 0))</f>
        <v>232</v>
      </c>
      <c r="K960" t="str">
        <f t="shared" si="29"/>
        <v>Match</v>
      </c>
    </row>
    <row r="961" spans="1:11" x14ac:dyDescent="0.2">
      <c r="A961" t="s">
        <v>1931</v>
      </c>
      <c r="B961" s="1">
        <v>45793</v>
      </c>
      <c r="C961" t="s">
        <v>19</v>
      </c>
      <c r="D961" t="s">
        <v>13</v>
      </c>
      <c r="E961">
        <v>130</v>
      </c>
      <c r="F961">
        <v>117.65</v>
      </c>
      <c r="G961" t="s">
        <v>1932</v>
      </c>
      <c r="H961">
        <f>INDEX(sheet2_counterparty_trades!E$2:E$1001, MATCH(A961, sheet2_counterparty_trades!G$2:G$1001, 0))</f>
        <v>125</v>
      </c>
      <c r="I961" t="str">
        <f t="shared" si="28"/>
        <v>Mismatch</v>
      </c>
      <c r="J961">
        <f>INDEX(sheet2_counterparty_trades!F$2:F$1001, MATCH(A961, sheet2_counterparty_trades!G$2:G$1001, 0))</f>
        <v>122.65</v>
      </c>
      <c r="K961" t="str">
        <f t="shared" si="29"/>
        <v>Mismatch</v>
      </c>
    </row>
    <row r="962" spans="1:11" x14ac:dyDescent="0.2">
      <c r="A962" t="s">
        <v>1933</v>
      </c>
      <c r="B962" s="1">
        <v>45787</v>
      </c>
      <c r="C962" t="s">
        <v>19</v>
      </c>
      <c r="D962" t="s">
        <v>13</v>
      </c>
      <c r="E962">
        <v>166</v>
      </c>
      <c r="F962">
        <v>253.14</v>
      </c>
      <c r="G962" t="s">
        <v>1934</v>
      </c>
      <c r="H962">
        <f>INDEX(sheet2_counterparty_trades!E$2:E$1001, MATCH(A962, sheet2_counterparty_trades!G$2:G$1001, 0))</f>
        <v>166</v>
      </c>
      <c r="I962" t="str">
        <f t="shared" si="28"/>
        <v>Match</v>
      </c>
      <c r="J962">
        <f>INDEX(sheet2_counterparty_trades!F$2:F$1001, MATCH(A962, sheet2_counterparty_trades!G$2:G$1001, 0))</f>
        <v>253.14</v>
      </c>
      <c r="K962" t="str">
        <f t="shared" si="29"/>
        <v>Match</v>
      </c>
    </row>
    <row r="963" spans="1:11" x14ac:dyDescent="0.2">
      <c r="A963" t="s">
        <v>1935</v>
      </c>
      <c r="B963" s="1">
        <v>45802</v>
      </c>
      <c r="C963" t="s">
        <v>19</v>
      </c>
      <c r="D963" t="s">
        <v>9</v>
      </c>
      <c r="E963">
        <v>271</v>
      </c>
      <c r="F963">
        <v>433.93</v>
      </c>
      <c r="G963" t="s">
        <v>1936</v>
      </c>
      <c r="H963">
        <f>INDEX(sheet2_counterparty_trades!E$2:E$1001, MATCH(A963, sheet2_counterparty_trades!G$2:G$1001, 0))</f>
        <v>271</v>
      </c>
      <c r="I963" t="str">
        <f t="shared" ref="I963:I1001" si="30">IF(E963=H963,"Match","Mismatch")</f>
        <v>Match</v>
      </c>
      <c r="J963">
        <f>INDEX(sheet2_counterparty_trades!F$2:F$1001, MATCH(A963, sheet2_counterparty_trades!G$2:G$1001, 0))</f>
        <v>433.93</v>
      </c>
      <c r="K963" t="str">
        <f t="shared" ref="K963:K1001" si="31">IF(F963=J963, "Match", "Mismatch")</f>
        <v>Match</v>
      </c>
    </row>
    <row r="964" spans="1:11" x14ac:dyDescent="0.2">
      <c r="A964" t="s">
        <v>1937</v>
      </c>
      <c r="B964" s="1">
        <v>45786</v>
      </c>
      <c r="C964" t="s">
        <v>8</v>
      </c>
      <c r="D964" t="s">
        <v>9</v>
      </c>
      <c r="E964">
        <v>582</v>
      </c>
      <c r="F964">
        <v>248.6</v>
      </c>
      <c r="G964" t="s">
        <v>1938</v>
      </c>
      <c r="H964">
        <f>INDEX(sheet2_counterparty_trades!E$2:E$1001, MATCH(A964, sheet2_counterparty_trades!G$2:G$1001, 0))</f>
        <v>582</v>
      </c>
      <c r="I964" t="str">
        <f t="shared" si="30"/>
        <v>Match</v>
      </c>
      <c r="J964">
        <f>INDEX(sheet2_counterparty_trades!F$2:F$1001, MATCH(A964, sheet2_counterparty_trades!G$2:G$1001, 0))</f>
        <v>248.6</v>
      </c>
      <c r="K964" t="str">
        <f t="shared" si="31"/>
        <v>Match</v>
      </c>
    </row>
    <row r="965" spans="1:11" x14ac:dyDescent="0.2">
      <c r="A965" t="s">
        <v>1939</v>
      </c>
      <c r="B965" s="1">
        <v>45791</v>
      </c>
      <c r="C965" t="s">
        <v>8</v>
      </c>
      <c r="D965" t="s">
        <v>9</v>
      </c>
      <c r="E965">
        <v>442</v>
      </c>
      <c r="F965">
        <v>278.72000000000003</v>
      </c>
      <c r="G965" t="s">
        <v>1940</v>
      </c>
      <c r="H965">
        <f>INDEX(sheet2_counterparty_trades!E$2:E$1001, MATCH(A965, sheet2_counterparty_trades!G$2:G$1001, 0))</f>
        <v>442</v>
      </c>
      <c r="I965" t="str">
        <f t="shared" si="30"/>
        <v>Match</v>
      </c>
      <c r="J965">
        <f>INDEX(sheet2_counterparty_trades!F$2:F$1001, MATCH(A965, sheet2_counterparty_trades!G$2:G$1001, 0))</f>
        <v>278.72000000000003</v>
      </c>
      <c r="K965" t="str">
        <f t="shared" si="31"/>
        <v>Match</v>
      </c>
    </row>
    <row r="966" spans="1:11" x14ac:dyDescent="0.2">
      <c r="A966" t="s">
        <v>1941</v>
      </c>
      <c r="B966" s="1">
        <v>45790</v>
      </c>
      <c r="C966" t="s">
        <v>16</v>
      </c>
      <c r="D966" t="s">
        <v>9</v>
      </c>
      <c r="E966">
        <v>268</v>
      </c>
      <c r="F966">
        <v>182.38</v>
      </c>
      <c r="G966" t="s">
        <v>1942</v>
      </c>
      <c r="H966">
        <f>INDEX(sheet2_counterparty_trades!E$2:E$1001, MATCH(A966, sheet2_counterparty_trades!G$2:G$1001, 0))</f>
        <v>268</v>
      </c>
      <c r="I966" t="str">
        <f t="shared" si="30"/>
        <v>Match</v>
      </c>
      <c r="J966">
        <f>INDEX(sheet2_counterparty_trades!F$2:F$1001, MATCH(A966, sheet2_counterparty_trades!G$2:G$1001, 0))</f>
        <v>182.38</v>
      </c>
      <c r="K966" t="str">
        <f t="shared" si="31"/>
        <v>Match</v>
      </c>
    </row>
    <row r="967" spans="1:11" x14ac:dyDescent="0.2">
      <c r="A967" t="s">
        <v>1943</v>
      </c>
      <c r="B967" s="1">
        <v>45780</v>
      </c>
      <c r="C967" t="s">
        <v>8</v>
      </c>
      <c r="D967" t="s">
        <v>13</v>
      </c>
      <c r="E967">
        <v>954</v>
      </c>
      <c r="F967">
        <v>399.94</v>
      </c>
      <c r="G967" t="s">
        <v>1944</v>
      </c>
      <c r="H967">
        <f>INDEX(sheet2_counterparty_trades!E$2:E$1001, MATCH(A967, sheet2_counterparty_trades!G$2:G$1001, 0))</f>
        <v>964</v>
      </c>
      <c r="I967" t="str">
        <f t="shared" si="30"/>
        <v>Mismatch</v>
      </c>
      <c r="J967">
        <f>INDEX(sheet2_counterparty_trades!F$2:F$1001, MATCH(A967, sheet2_counterparty_trades!G$2:G$1001, 0))</f>
        <v>397.94</v>
      </c>
      <c r="K967" t="str">
        <f t="shared" si="31"/>
        <v>Mismatch</v>
      </c>
    </row>
    <row r="968" spans="1:11" x14ac:dyDescent="0.2">
      <c r="A968" t="s">
        <v>1945</v>
      </c>
      <c r="B968" s="1">
        <v>45787</v>
      </c>
      <c r="C968" t="s">
        <v>8</v>
      </c>
      <c r="D968" t="s">
        <v>13</v>
      </c>
      <c r="E968">
        <v>20</v>
      </c>
      <c r="F968">
        <v>134.87</v>
      </c>
      <c r="G968" t="s">
        <v>1946</v>
      </c>
      <c r="H968">
        <f>INDEX(sheet2_counterparty_trades!E$2:E$1001, MATCH(A968, sheet2_counterparty_trades!G$2:G$1001, 0))</f>
        <v>20</v>
      </c>
      <c r="I968" t="str">
        <f t="shared" si="30"/>
        <v>Match</v>
      </c>
      <c r="J968">
        <f>INDEX(sheet2_counterparty_trades!F$2:F$1001, MATCH(A968, sheet2_counterparty_trades!G$2:G$1001, 0))</f>
        <v>134.87</v>
      </c>
      <c r="K968" t="str">
        <f t="shared" si="31"/>
        <v>Match</v>
      </c>
    </row>
    <row r="969" spans="1:11" x14ac:dyDescent="0.2">
      <c r="A969" t="s">
        <v>1947</v>
      </c>
      <c r="B969" s="1">
        <v>45795</v>
      </c>
      <c r="C969" t="s">
        <v>12</v>
      </c>
      <c r="D969" t="s">
        <v>9</v>
      </c>
      <c r="E969">
        <v>44</v>
      </c>
      <c r="F969">
        <v>348.41</v>
      </c>
      <c r="G969" t="s">
        <v>1948</v>
      </c>
      <c r="H969">
        <f>INDEX(sheet2_counterparty_trades!E$2:E$1001, MATCH(A969, sheet2_counterparty_trades!G$2:G$1001, 0))</f>
        <v>44</v>
      </c>
      <c r="I969" t="str">
        <f t="shared" si="30"/>
        <v>Match</v>
      </c>
      <c r="J969">
        <f>INDEX(sheet2_counterparty_trades!F$2:F$1001, MATCH(A969, sheet2_counterparty_trades!G$2:G$1001, 0))</f>
        <v>348.41</v>
      </c>
      <c r="K969" t="str">
        <f t="shared" si="31"/>
        <v>Match</v>
      </c>
    </row>
    <row r="970" spans="1:11" x14ac:dyDescent="0.2">
      <c r="A970" t="s">
        <v>1949</v>
      </c>
      <c r="B970" s="1">
        <v>45784</v>
      </c>
      <c r="C970" t="s">
        <v>8</v>
      </c>
      <c r="D970" t="s">
        <v>13</v>
      </c>
      <c r="E970">
        <v>764</v>
      </c>
      <c r="F970">
        <v>301.08</v>
      </c>
      <c r="G970" t="s">
        <v>1950</v>
      </c>
      <c r="H970">
        <f>INDEX(sheet2_counterparty_trades!E$2:E$1001, MATCH(A970, sheet2_counterparty_trades!G$2:G$1001, 0))</f>
        <v>764</v>
      </c>
      <c r="I970" t="str">
        <f t="shared" si="30"/>
        <v>Match</v>
      </c>
      <c r="J970">
        <f>INDEX(sheet2_counterparty_trades!F$2:F$1001, MATCH(A970, sheet2_counterparty_trades!G$2:G$1001, 0))</f>
        <v>301.08</v>
      </c>
      <c r="K970" t="str">
        <f t="shared" si="31"/>
        <v>Match</v>
      </c>
    </row>
    <row r="971" spans="1:11" x14ac:dyDescent="0.2">
      <c r="A971" t="s">
        <v>1951</v>
      </c>
      <c r="B971" s="1">
        <v>45806</v>
      </c>
      <c r="C971" t="s">
        <v>8</v>
      </c>
      <c r="D971" t="s">
        <v>13</v>
      </c>
      <c r="E971">
        <v>334</v>
      </c>
      <c r="F971">
        <v>220.88</v>
      </c>
      <c r="G971" t="s">
        <v>1952</v>
      </c>
      <c r="H971">
        <f>INDEX(sheet2_counterparty_trades!E$2:E$1001, MATCH(A971, sheet2_counterparty_trades!G$2:G$1001, 0))</f>
        <v>334</v>
      </c>
      <c r="I971" t="str">
        <f t="shared" si="30"/>
        <v>Match</v>
      </c>
      <c r="J971">
        <f>INDEX(sheet2_counterparty_trades!F$2:F$1001, MATCH(A971, sheet2_counterparty_trades!G$2:G$1001, 0))</f>
        <v>220.88</v>
      </c>
      <c r="K971" t="str">
        <f t="shared" si="31"/>
        <v>Match</v>
      </c>
    </row>
    <row r="972" spans="1:11" x14ac:dyDescent="0.2">
      <c r="A972" t="s">
        <v>1953</v>
      </c>
      <c r="B972" s="1">
        <v>45786</v>
      </c>
      <c r="C972" t="s">
        <v>12</v>
      </c>
      <c r="D972" t="s">
        <v>13</v>
      </c>
      <c r="E972">
        <v>407</v>
      </c>
      <c r="F972">
        <v>452.88</v>
      </c>
      <c r="G972" t="s">
        <v>1954</v>
      </c>
      <c r="H972">
        <f>INDEX(sheet2_counterparty_trades!E$2:E$1001, MATCH(A972, sheet2_counterparty_trades!G$2:G$1001, 0))</f>
        <v>407</v>
      </c>
      <c r="I972" t="str">
        <f t="shared" si="30"/>
        <v>Match</v>
      </c>
      <c r="J972">
        <f>INDEX(sheet2_counterparty_trades!F$2:F$1001, MATCH(A972, sheet2_counterparty_trades!G$2:G$1001, 0))</f>
        <v>452.88</v>
      </c>
      <c r="K972" t="str">
        <f t="shared" si="31"/>
        <v>Match</v>
      </c>
    </row>
    <row r="973" spans="1:11" x14ac:dyDescent="0.2">
      <c r="A973" t="s">
        <v>1955</v>
      </c>
      <c r="B973" s="1">
        <v>45780</v>
      </c>
      <c r="C973" t="s">
        <v>19</v>
      </c>
      <c r="D973" t="s">
        <v>13</v>
      </c>
      <c r="E973">
        <v>858</v>
      </c>
      <c r="F973">
        <v>125.43</v>
      </c>
      <c r="G973" t="s">
        <v>1956</v>
      </c>
      <c r="H973">
        <f>INDEX(sheet2_counterparty_trades!E$2:E$1001, MATCH(A973, sheet2_counterparty_trades!G$2:G$1001, 0))</f>
        <v>858</v>
      </c>
      <c r="I973" t="str">
        <f t="shared" si="30"/>
        <v>Match</v>
      </c>
      <c r="J973">
        <f>INDEX(sheet2_counterparty_trades!F$2:F$1001, MATCH(A973, sheet2_counterparty_trades!G$2:G$1001, 0))</f>
        <v>125.43</v>
      </c>
      <c r="K973" t="str">
        <f t="shared" si="31"/>
        <v>Match</v>
      </c>
    </row>
    <row r="974" spans="1:11" x14ac:dyDescent="0.2">
      <c r="A974" t="s">
        <v>1957</v>
      </c>
      <c r="B974" s="1">
        <v>45792</v>
      </c>
      <c r="C974" t="s">
        <v>12</v>
      </c>
      <c r="D974" t="s">
        <v>13</v>
      </c>
      <c r="E974">
        <v>754</v>
      </c>
      <c r="F974">
        <v>168.01</v>
      </c>
      <c r="G974" t="s">
        <v>1958</v>
      </c>
      <c r="H974">
        <f>INDEX(sheet2_counterparty_trades!E$2:E$1001, MATCH(A974, sheet2_counterparty_trades!G$2:G$1001, 0))</f>
        <v>764</v>
      </c>
      <c r="I974" t="str">
        <f t="shared" si="30"/>
        <v>Mismatch</v>
      </c>
      <c r="J974">
        <f>INDEX(sheet2_counterparty_trades!F$2:F$1001, MATCH(A974, sheet2_counterparty_trades!G$2:G$1001, 0))</f>
        <v>173.01</v>
      </c>
      <c r="K974" t="str">
        <f t="shared" si="31"/>
        <v>Mismatch</v>
      </c>
    </row>
    <row r="975" spans="1:11" x14ac:dyDescent="0.2">
      <c r="A975" t="s">
        <v>1959</v>
      </c>
      <c r="B975" s="1">
        <v>45803</v>
      </c>
      <c r="C975" t="s">
        <v>8</v>
      </c>
      <c r="D975" t="s">
        <v>13</v>
      </c>
      <c r="E975">
        <v>794</v>
      </c>
      <c r="F975">
        <v>298.93</v>
      </c>
      <c r="G975" t="s">
        <v>1960</v>
      </c>
      <c r="H975">
        <f>INDEX(sheet2_counterparty_trades!E$2:E$1001, MATCH(A975, sheet2_counterparty_trades!G$2:G$1001, 0))</f>
        <v>804</v>
      </c>
      <c r="I975" t="str">
        <f t="shared" si="30"/>
        <v>Mismatch</v>
      </c>
      <c r="J975">
        <f>INDEX(sheet2_counterparty_trades!F$2:F$1001, MATCH(A975, sheet2_counterparty_trades!G$2:G$1001, 0))</f>
        <v>300.93</v>
      </c>
      <c r="K975" t="str">
        <f t="shared" si="31"/>
        <v>Mismatch</v>
      </c>
    </row>
    <row r="976" spans="1:11" x14ac:dyDescent="0.2">
      <c r="A976" t="s">
        <v>1961</v>
      </c>
      <c r="B976" s="1">
        <v>45808</v>
      </c>
      <c r="C976" t="s">
        <v>16</v>
      </c>
      <c r="D976" t="s">
        <v>13</v>
      </c>
      <c r="E976">
        <v>630</v>
      </c>
      <c r="F976">
        <v>220.08</v>
      </c>
      <c r="G976" t="s">
        <v>1962</v>
      </c>
      <c r="H976">
        <f>INDEX(sheet2_counterparty_trades!E$2:E$1001, MATCH(A976, sheet2_counterparty_trades!G$2:G$1001, 0))</f>
        <v>640</v>
      </c>
      <c r="I976" t="str">
        <f t="shared" si="30"/>
        <v>Mismatch</v>
      </c>
      <c r="J976">
        <f>INDEX(sheet2_counterparty_trades!F$2:F$1001, MATCH(A976, sheet2_counterparty_trades!G$2:G$1001, 0))</f>
        <v>218.08</v>
      </c>
      <c r="K976" t="str">
        <f t="shared" si="31"/>
        <v>Mismatch</v>
      </c>
    </row>
    <row r="977" spans="1:11" x14ac:dyDescent="0.2">
      <c r="A977" t="s">
        <v>1963</v>
      </c>
      <c r="B977" s="1">
        <v>45804</v>
      </c>
      <c r="C977" t="s">
        <v>19</v>
      </c>
      <c r="D977" t="s">
        <v>13</v>
      </c>
      <c r="E977">
        <v>796</v>
      </c>
      <c r="F977">
        <v>225.91</v>
      </c>
      <c r="G977" t="s">
        <v>1964</v>
      </c>
      <c r="H977">
        <f>INDEX(sheet2_counterparty_trades!E$2:E$1001, MATCH(A977, sheet2_counterparty_trades!G$2:G$1001, 0))</f>
        <v>796</v>
      </c>
      <c r="I977" t="str">
        <f t="shared" si="30"/>
        <v>Match</v>
      </c>
      <c r="J977">
        <f>INDEX(sheet2_counterparty_trades!F$2:F$1001, MATCH(A977, sheet2_counterparty_trades!G$2:G$1001, 0))</f>
        <v>225.91</v>
      </c>
      <c r="K977" t="str">
        <f t="shared" si="31"/>
        <v>Match</v>
      </c>
    </row>
    <row r="978" spans="1:11" x14ac:dyDescent="0.2">
      <c r="A978" t="s">
        <v>1965</v>
      </c>
      <c r="B978" s="1">
        <v>45800</v>
      </c>
      <c r="C978" t="s">
        <v>12</v>
      </c>
      <c r="D978" t="s">
        <v>13</v>
      </c>
      <c r="E978">
        <v>988</v>
      </c>
      <c r="F978">
        <v>297.58</v>
      </c>
      <c r="G978" t="s">
        <v>1966</v>
      </c>
      <c r="H978">
        <f>INDEX(sheet2_counterparty_trades!E$2:E$1001, MATCH(A978, sheet2_counterparty_trades!G$2:G$1001, 0))</f>
        <v>988</v>
      </c>
      <c r="I978" t="str">
        <f t="shared" si="30"/>
        <v>Match</v>
      </c>
      <c r="J978">
        <f>INDEX(sheet2_counterparty_trades!F$2:F$1001, MATCH(A978, sheet2_counterparty_trades!G$2:G$1001, 0))</f>
        <v>297.58</v>
      </c>
      <c r="K978" t="str">
        <f t="shared" si="31"/>
        <v>Match</v>
      </c>
    </row>
    <row r="979" spans="1:11" x14ac:dyDescent="0.2">
      <c r="A979" t="s">
        <v>1967</v>
      </c>
      <c r="B979" s="1">
        <v>45793</v>
      </c>
      <c r="C979" t="s">
        <v>8</v>
      </c>
      <c r="D979" t="s">
        <v>9</v>
      </c>
      <c r="E979">
        <v>987</v>
      </c>
      <c r="F979">
        <v>443.11</v>
      </c>
      <c r="G979" t="s">
        <v>1968</v>
      </c>
      <c r="H979">
        <f>INDEX(sheet2_counterparty_trades!E$2:E$1001, MATCH(A979, sheet2_counterparty_trades!G$2:G$1001, 0))</f>
        <v>987</v>
      </c>
      <c r="I979" t="str">
        <f t="shared" si="30"/>
        <v>Match</v>
      </c>
      <c r="J979">
        <f>INDEX(sheet2_counterparty_trades!F$2:F$1001, MATCH(A979, sheet2_counterparty_trades!G$2:G$1001, 0))</f>
        <v>443.11</v>
      </c>
      <c r="K979" t="str">
        <f t="shared" si="31"/>
        <v>Match</v>
      </c>
    </row>
    <row r="980" spans="1:11" x14ac:dyDescent="0.2">
      <c r="A980" t="s">
        <v>1969</v>
      </c>
      <c r="B980" s="1">
        <v>45783</v>
      </c>
      <c r="C980" t="s">
        <v>12</v>
      </c>
      <c r="D980" t="s">
        <v>13</v>
      </c>
      <c r="E980">
        <v>291</v>
      </c>
      <c r="F980">
        <v>288.74</v>
      </c>
      <c r="G980" t="s">
        <v>1970</v>
      </c>
      <c r="H980">
        <f>INDEX(sheet2_counterparty_trades!E$2:E$1001, MATCH(A980, sheet2_counterparty_trades!G$2:G$1001, 0))</f>
        <v>281</v>
      </c>
      <c r="I980" t="str">
        <f t="shared" si="30"/>
        <v>Mismatch</v>
      </c>
      <c r="J980">
        <f>INDEX(sheet2_counterparty_trades!F$2:F$1001, MATCH(A980, sheet2_counterparty_trades!G$2:G$1001, 0))</f>
        <v>293.74</v>
      </c>
      <c r="K980" t="str">
        <f t="shared" si="31"/>
        <v>Mismatch</v>
      </c>
    </row>
    <row r="981" spans="1:11" x14ac:dyDescent="0.2">
      <c r="A981" t="s">
        <v>1971</v>
      </c>
      <c r="B981" s="1">
        <v>45797</v>
      </c>
      <c r="C981" t="s">
        <v>16</v>
      </c>
      <c r="D981" t="s">
        <v>13</v>
      </c>
      <c r="E981">
        <v>464</v>
      </c>
      <c r="F981">
        <v>477.93</v>
      </c>
      <c r="G981" t="s">
        <v>1972</v>
      </c>
      <c r="H981">
        <f>INDEX(sheet2_counterparty_trades!E$2:E$1001, MATCH(A981, sheet2_counterparty_trades!G$2:G$1001, 0))</f>
        <v>464</v>
      </c>
      <c r="I981" t="str">
        <f t="shared" si="30"/>
        <v>Match</v>
      </c>
      <c r="J981">
        <f>INDEX(sheet2_counterparty_trades!F$2:F$1001, MATCH(A981, sheet2_counterparty_trades!G$2:G$1001, 0))</f>
        <v>477.93</v>
      </c>
      <c r="K981" t="str">
        <f t="shared" si="31"/>
        <v>Match</v>
      </c>
    </row>
    <row r="982" spans="1:11" x14ac:dyDescent="0.2">
      <c r="A982" t="s">
        <v>1973</v>
      </c>
      <c r="B982" s="1">
        <v>45784</v>
      </c>
      <c r="C982" t="s">
        <v>16</v>
      </c>
      <c r="D982" t="s">
        <v>9</v>
      </c>
      <c r="E982">
        <v>542</v>
      </c>
      <c r="F982">
        <v>264.60000000000002</v>
      </c>
      <c r="G982" t="s">
        <v>1974</v>
      </c>
      <c r="H982">
        <f>INDEX(sheet2_counterparty_trades!E$2:E$1001, MATCH(A982, sheet2_counterparty_trades!G$2:G$1001, 0))</f>
        <v>542</v>
      </c>
      <c r="I982" t="str">
        <f t="shared" si="30"/>
        <v>Match</v>
      </c>
      <c r="J982">
        <f>INDEX(sheet2_counterparty_trades!F$2:F$1001, MATCH(A982, sheet2_counterparty_trades!G$2:G$1001, 0))</f>
        <v>264.60000000000002</v>
      </c>
      <c r="K982" t="str">
        <f t="shared" si="31"/>
        <v>Match</v>
      </c>
    </row>
    <row r="983" spans="1:11" x14ac:dyDescent="0.2">
      <c r="A983" t="s">
        <v>1975</v>
      </c>
      <c r="B983" s="1">
        <v>45805</v>
      </c>
      <c r="C983" t="s">
        <v>19</v>
      </c>
      <c r="D983" t="s">
        <v>13</v>
      </c>
      <c r="E983">
        <v>79</v>
      </c>
      <c r="F983">
        <v>418.64</v>
      </c>
      <c r="G983" t="s">
        <v>1976</v>
      </c>
      <c r="H983">
        <f>INDEX(sheet2_counterparty_trades!E$2:E$1001, MATCH(A983, sheet2_counterparty_trades!G$2:G$1001, 0))</f>
        <v>79</v>
      </c>
      <c r="I983" t="str">
        <f t="shared" si="30"/>
        <v>Match</v>
      </c>
      <c r="J983">
        <f>INDEX(sheet2_counterparty_trades!F$2:F$1001, MATCH(A983, sheet2_counterparty_trades!G$2:G$1001, 0))</f>
        <v>418.64</v>
      </c>
      <c r="K983" t="str">
        <f t="shared" si="31"/>
        <v>Match</v>
      </c>
    </row>
    <row r="984" spans="1:11" x14ac:dyDescent="0.2">
      <c r="A984" t="s">
        <v>1977</v>
      </c>
      <c r="B984" s="1">
        <v>45779</v>
      </c>
      <c r="C984" t="s">
        <v>12</v>
      </c>
      <c r="D984" t="s">
        <v>13</v>
      </c>
      <c r="E984">
        <v>670</v>
      </c>
      <c r="F984">
        <v>496.77</v>
      </c>
      <c r="G984" t="s">
        <v>1978</v>
      </c>
      <c r="H984">
        <f>INDEX(sheet2_counterparty_trades!E$2:E$1001, MATCH(A984, sheet2_counterparty_trades!G$2:G$1001, 0))</f>
        <v>670</v>
      </c>
      <c r="I984" t="str">
        <f t="shared" si="30"/>
        <v>Match</v>
      </c>
      <c r="J984">
        <f>INDEX(sheet2_counterparty_trades!F$2:F$1001, MATCH(A984, sheet2_counterparty_trades!G$2:G$1001, 0))</f>
        <v>496.77</v>
      </c>
      <c r="K984" t="str">
        <f t="shared" si="31"/>
        <v>Match</v>
      </c>
    </row>
    <row r="985" spans="1:11" x14ac:dyDescent="0.2">
      <c r="A985" t="s">
        <v>1979</v>
      </c>
      <c r="B985" s="1">
        <v>45799</v>
      </c>
      <c r="C985" t="s">
        <v>8</v>
      </c>
      <c r="D985" t="s">
        <v>13</v>
      </c>
      <c r="E985">
        <v>749</v>
      </c>
      <c r="F985">
        <v>400.48</v>
      </c>
      <c r="G985" t="s">
        <v>1980</v>
      </c>
      <c r="H985">
        <f>INDEX(sheet2_counterparty_trades!E$2:E$1001, MATCH(A985, sheet2_counterparty_trades!G$2:G$1001, 0))</f>
        <v>749</v>
      </c>
      <c r="I985" t="str">
        <f t="shared" si="30"/>
        <v>Match</v>
      </c>
      <c r="J985">
        <f>INDEX(sheet2_counterparty_trades!F$2:F$1001, MATCH(A985, sheet2_counterparty_trades!G$2:G$1001, 0))</f>
        <v>400.48</v>
      </c>
      <c r="K985" t="str">
        <f t="shared" si="31"/>
        <v>Match</v>
      </c>
    </row>
    <row r="986" spans="1:11" x14ac:dyDescent="0.2">
      <c r="A986" t="s">
        <v>1981</v>
      </c>
      <c r="B986" s="1">
        <v>45779</v>
      </c>
      <c r="C986" t="s">
        <v>16</v>
      </c>
      <c r="D986" t="s">
        <v>9</v>
      </c>
      <c r="E986">
        <v>517</v>
      </c>
      <c r="F986">
        <v>401.41</v>
      </c>
      <c r="G986" t="s">
        <v>1982</v>
      </c>
      <c r="H986">
        <f>INDEX(sheet2_counterparty_trades!E$2:E$1001, MATCH(A986, sheet2_counterparty_trades!G$2:G$1001, 0))</f>
        <v>517</v>
      </c>
      <c r="I986" t="str">
        <f t="shared" si="30"/>
        <v>Match</v>
      </c>
      <c r="J986">
        <f>INDEX(sheet2_counterparty_trades!F$2:F$1001, MATCH(A986, sheet2_counterparty_trades!G$2:G$1001, 0))</f>
        <v>401.41</v>
      </c>
      <c r="K986" t="str">
        <f t="shared" si="31"/>
        <v>Match</v>
      </c>
    </row>
    <row r="987" spans="1:11" x14ac:dyDescent="0.2">
      <c r="A987" t="s">
        <v>1983</v>
      </c>
      <c r="B987" s="1">
        <v>45785</v>
      </c>
      <c r="C987" t="s">
        <v>16</v>
      </c>
      <c r="D987" t="s">
        <v>13</v>
      </c>
      <c r="E987">
        <v>344</v>
      </c>
      <c r="F987">
        <v>181.95</v>
      </c>
      <c r="G987" t="s">
        <v>1984</v>
      </c>
      <c r="H987">
        <f>INDEX(sheet2_counterparty_trades!E$2:E$1001, MATCH(A987, sheet2_counterparty_trades!G$2:G$1001, 0))</f>
        <v>344</v>
      </c>
      <c r="I987" t="str">
        <f t="shared" si="30"/>
        <v>Match</v>
      </c>
      <c r="J987">
        <f>INDEX(sheet2_counterparty_trades!F$2:F$1001, MATCH(A987, sheet2_counterparty_trades!G$2:G$1001, 0))</f>
        <v>181.95</v>
      </c>
      <c r="K987" t="str">
        <f t="shared" si="31"/>
        <v>Match</v>
      </c>
    </row>
    <row r="988" spans="1:11" x14ac:dyDescent="0.2">
      <c r="A988" t="s">
        <v>1985</v>
      </c>
      <c r="B988" s="1">
        <v>45794</v>
      </c>
      <c r="C988" t="s">
        <v>16</v>
      </c>
      <c r="D988" t="s">
        <v>9</v>
      </c>
      <c r="E988">
        <v>358</v>
      </c>
      <c r="F988">
        <v>162.6</v>
      </c>
      <c r="G988" t="s">
        <v>1986</v>
      </c>
      <c r="H988">
        <f>INDEX(sheet2_counterparty_trades!E$2:E$1001, MATCH(A988, sheet2_counterparty_trades!G$2:G$1001, 0))</f>
        <v>358</v>
      </c>
      <c r="I988" t="str">
        <f t="shared" si="30"/>
        <v>Match</v>
      </c>
      <c r="J988">
        <f>INDEX(sheet2_counterparty_trades!F$2:F$1001, MATCH(A988, sheet2_counterparty_trades!G$2:G$1001, 0))</f>
        <v>162.6</v>
      </c>
      <c r="K988" t="str">
        <f t="shared" si="31"/>
        <v>Match</v>
      </c>
    </row>
    <row r="989" spans="1:11" x14ac:dyDescent="0.2">
      <c r="A989" t="s">
        <v>1987</v>
      </c>
      <c r="B989" s="1">
        <v>45790</v>
      </c>
      <c r="C989" t="s">
        <v>8</v>
      </c>
      <c r="D989" t="s">
        <v>9</v>
      </c>
      <c r="E989">
        <v>936</v>
      </c>
      <c r="F989">
        <v>293.87</v>
      </c>
      <c r="G989" t="s">
        <v>1988</v>
      </c>
      <c r="H989">
        <f>INDEX(sheet2_counterparty_trades!E$2:E$1001, MATCH(A989, sheet2_counterparty_trades!G$2:G$1001, 0))</f>
        <v>936</v>
      </c>
      <c r="I989" t="str">
        <f t="shared" si="30"/>
        <v>Match</v>
      </c>
      <c r="J989">
        <f>INDEX(sheet2_counterparty_trades!F$2:F$1001, MATCH(A989, sheet2_counterparty_trades!G$2:G$1001, 0))</f>
        <v>293.87</v>
      </c>
      <c r="K989" t="str">
        <f t="shared" si="31"/>
        <v>Match</v>
      </c>
    </row>
    <row r="990" spans="1:11" x14ac:dyDescent="0.2">
      <c r="A990" t="s">
        <v>1989</v>
      </c>
      <c r="B990" s="1">
        <v>45793</v>
      </c>
      <c r="C990" t="s">
        <v>19</v>
      </c>
      <c r="D990" t="s">
        <v>13</v>
      </c>
      <c r="E990">
        <v>217</v>
      </c>
      <c r="F990">
        <v>139.77000000000001</v>
      </c>
      <c r="G990" t="s">
        <v>1990</v>
      </c>
      <c r="H990">
        <f>INDEX(sheet2_counterparty_trades!E$2:E$1001, MATCH(A990, sheet2_counterparty_trades!G$2:G$1001, 0))</f>
        <v>217</v>
      </c>
      <c r="I990" t="str">
        <f t="shared" si="30"/>
        <v>Match</v>
      </c>
      <c r="J990">
        <f>INDEX(sheet2_counterparty_trades!F$2:F$1001, MATCH(A990, sheet2_counterparty_trades!G$2:G$1001, 0))</f>
        <v>139.77000000000001</v>
      </c>
      <c r="K990" t="str">
        <f t="shared" si="31"/>
        <v>Match</v>
      </c>
    </row>
    <row r="991" spans="1:11" x14ac:dyDescent="0.2">
      <c r="A991" t="s">
        <v>1991</v>
      </c>
      <c r="B991" s="1">
        <v>45800</v>
      </c>
      <c r="C991" t="s">
        <v>16</v>
      </c>
      <c r="D991" t="s">
        <v>9</v>
      </c>
      <c r="E991">
        <v>45</v>
      </c>
      <c r="F991">
        <v>320.31</v>
      </c>
      <c r="G991" t="s">
        <v>1992</v>
      </c>
      <c r="H991">
        <f>INDEX(sheet2_counterparty_trades!E$2:E$1001, MATCH(A991, sheet2_counterparty_trades!G$2:G$1001, 0))</f>
        <v>45</v>
      </c>
      <c r="I991" t="str">
        <f t="shared" si="30"/>
        <v>Match</v>
      </c>
      <c r="J991">
        <f>INDEX(sheet2_counterparty_trades!F$2:F$1001, MATCH(A991, sheet2_counterparty_trades!G$2:G$1001, 0))</f>
        <v>320.31</v>
      </c>
      <c r="K991" t="str">
        <f t="shared" si="31"/>
        <v>Match</v>
      </c>
    </row>
    <row r="992" spans="1:11" x14ac:dyDescent="0.2">
      <c r="A992" t="s">
        <v>1993</v>
      </c>
      <c r="B992" s="1">
        <v>45795</v>
      </c>
      <c r="C992" t="s">
        <v>12</v>
      </c>
      <c r="D992" t="s">
        <v>13</v>
      </c>
      <c r="E992">
        <v>437</v>
      </c>
      <c r="F992">
        <v>490.23</v>
      </c>
      <c r="G992" t="s">
        <v>1994</v>
      </c>
      <c r="H992">
        <f>INDEX(sheet2_counterparty_trades!E$2:E$1001, MATCH(A992, sheet2_counterparty_trades!G$2:G$1001, 0))</f>
        <v>437</v>
      </c>
      <c r="I992" t="str">
        <f t="shared" si="30"/>
        <v>Match</v>
      </c>
      <c r="J992">
        <f>INDEX(sheet2_counterparty_trades!F$2:F$1001, MATCH(A992, sheet2_counterparty_trades!G$2:G$1001, 0))</f>
        <v>490.23</v>
      </c>
      <c r="K992" t="str">
        <f t="shared" si="31"/>
        <v>Match</v>
      </c>
    </row>
    <row r="993" spans="1:11" x14ac:dyDescent="0.2">
      <c r="A993" t="s">
        <v>1995</v>
      </c>
      <c r="B993" s="1">
        <v>45792</v>
      </c>
      <c r="C993" t="s">
        <v>12</v>
      </c>
      <c r="D993" t="s">
        <v>13</v>
      </c>
      <c r="E993">
        <v>533</v>
      </c>
      <c r="F993">
        <v>408.34</v>
      </c>
      <c r="G993" t="s">
        <v>1996</v>
      </c>
      <c r="H993">
        <f>INDEX(sheet2_counterparty_trades!E$2:E$1001, MATCH(A993, sheet2_counterparty_trades!G$2:G$1001, 0))</f>
        <v>533</v>
      </c>
      <c r="I993" t="str">
        <f t="shared" si="30"/>
        <v>Match</v>
      </c>
      <c r="J993">
        <f>INDEX(sheet2_counterparty_trades!F$2:F$1001, MATCH(A993, sheet2_counterparty_trades!G$2:G$1001, 0))</f>
        <v>408.34</v>
      </c>
      <c r="K993" t="str">
        <f t="shared" si="31"/>
        <v>Match</v>
      </c>
    </row>
    <row r="994" spans="1:11" x14ac:dyDescent="0.2">
      <c r="A994" t="s">
        <v>1997</v>
      </c>
      <c r="B994" s="1">
        <v>45808</v>
      </c>
      <c r="C994" t="s">
        <v>8</v>
      </c>
      <c r="D994" t="s">
        <v>9</v>
      </c>
      <c r="E994">
        <v>484</v>
      </c>
      <c r="F994">
        <v>175.14</v>
      </c>
      <c r="G994" t="s">
        <v>1998</v>
      </c>
      <c r="H994">
        <f>INDEX(sheet2_counterparty_trades!E$2:E$1001, MATCH(A994, sheet2_counterparty_trades!G$2:G$1001, 0))</f>
        <v>484</v>
      </c>
      <c r="I994" t="str">
        <f t="shared" si="30"/>
        <v>Match</v>
      </c>
      <c r="J994">
        <f>INDEX(sheet2_counterparty_trades!F$2:F$1001, MATCH(A994, sheet2_counterparty_trades!G$2:G$1001, 0))</f>
        <v>175.14</v>
      </c>
      <c r="K994" t="str">
        <f t="shared" si="31"/>
        <v>Match</v>
      </c>
    </row>
    <row r="995" spans="1:11" x14ac:dyDescent="0.2">
      <c r="A995" t="s">
        <v>1999</v>
      </c>
      <c r="B995" s="1">
        <v>45806</v>
      </c>
      <c r="C995" t="s">
        <v>12</v>
      </c>
      <c r="D995" t="s">
        <v>13</v>
      </c>
      <c r="E995">
        <v>97</v>
      </c>
      <c r="F995">
        <v>230.78</v>
      </c>
      <c r="G995" t="s">
        <v>2000</v>
      </c>
      <c r="H995">
        <f>INDEX(sheet2_counterparty_trades!E$2:E$1001, MATCH(A995, sheet2_counterparty_trades!G$2:G$1001, 0))</f>
        <v>97</v>
      </c>
      <c r="I995" t="str">
        <f t="shared" si="30"/>
        <v>Match</v>
      </c>
      <c r="J995">
        <f>INDEX(sheet2_counterparty_trades!F$2:F$1001, MATCH(A995, sheet2_counterparty_trades!G$2:G$1001, 0))</f>
        <v>230.78</v>
      </c>
      <c r="K995" t="str">
        <f t="shared" si="31"/>
        <v>Match</v>
      </c>
    </row>
    <row r="996" spans="1:11" x14ac:dyDescent="0.2">
      <c r="A996" t="s">
        <v>2001</v>
      </c>
      <c r="B996" s="1">
        <v>45786</v>
      </c>
      <c r="C996" t="s">
        <v>12</v>
      </c>
      <c r="D996" t="s">
        <v>13</v>
      </c>
      <c r="E996">
        <v>343</v>
      </c>
      <c r="F996">
        <v>294.10000000000002</v>
      </c>
      <c r="G996" t="s">
        <v>2002</v>
      </c>
      <c r="H996">
        <f>INDEX(sheet2_counterparty_trades!E$2:E$1001, MATCH(A996, sheet2_counterparty_trades!G$2:G$1001, 0))</f>
        <v>343</v>
      </c>
      <c r="I996" t="str">
        <f t="shared" si="30"/>
        <v>Match</v>
      </c>
      <c r="J996">
        <f>INDEX(sheet2_counterparty_trades!F$2:F$1001, MATCH(A996, sheet2_counterparty_trades!G$2:G$1001, 0))</f>
        <v>294.10000000000002</v>
      </c>
      <c r="K996" t="str">
        <f t="shared" si="31"/>
        <v>Match</v>
      </c>
    </row>
    <row r="997" spans="1:11" x14ac:dyDescent="0.2">
      <c r="A997" t="s">
        <v>2003</v>
      </c>
      <c r="B997" s="1">
        <v>45806</v>
      </c>
      <c r="C997" t="s">
        <v>8</v>
      </c>
      <c r="D997" t="s">
        <v>9</v>
      </c>
      <c r="E997">
        <v>639</v>
      </c>
      <c r="F997">
        <v>320.77</v>
      </c>
      <c r="G997" t="s">
        <v>2004</v>
      </c>
      <c r="H997">
        <f>INDEX(sheet2_counterparty_trades!E$2:E$1001, MATCH(A997, sheet2_counterparty_trades!G$2:G$1001, 0))</f>
        <v>639</v>
      </c>
      <c r="I997" t="str">
        <f t="shared" si="30"/>
        <v>Match</v>
      </c>
      <c r="J997">
        <f>INDEX(sheet2_counterparty_trades!F$2:F$1001, MATCH(A997, sheet2_counterparty_trades!G$2:G$1001, 0))</f>
        <v>320.77</v>
      </c>
      <c r="K997" t="str">
        <f t="shared" si="31"/>
        <v>Match</v>
      </c>
    </row>
    <row r="998" spans="1:11" x14ac:dyDescent="0.2">
      <c r="A998" t="s">
        <v>2005</v>
      </c>
      <c r="B998" s="1">
        <v>45796</v>
      </c>
      <c r="C998" t="s">
        <v>8</v>
      </c>
      <c r="D998" t="s">
        <v>13</v>
      </c>
      <c r="E998">
        <v>418</v>
      </c>
      <c r="F998">
        <v>207.09</v>
      </c>
      <c r="G998" t="s">
        <v>2006</v>
      </c>
      <c r="H998">
        <f>INDEX(sheet2_counterparty_trades!E$2:E$1001, MATCH(A998, sheet2_counterparty_trades!G$2:G$1001, 0))</f>
        <v>418</v>
      </c>
      <c r="I998" t="str">
        <f t="shared" si="30"/>
        <v>Match</v>
      </c>
      <c r="J998">
        <f>INDEX(sheet2_counterparty_trades!F$2:F$1001, MATCH(A998, sheet2_counterparty_trades!G$2:G$1001, 0))</f>
        <v>207.09</v>
      </c>
      <c r="K998" t="str">
        <f t="shared" si="31"/>
        <v>Match</v>
      </c>
    </row>
    <row r="999" spans="1:11" x14ac:dyDescent="0.2">
      <c r="A999" t="s">
        <v>2007</v>
      </c>
      <c r="B999" s="1">
        <v>45795</v>
      </c>
      <c r="C999" t="s">
        <v>8</v>
      </c>
      <c r="D999" t="s">
        <v>13</v>
      </c>
      <c r="E999">
        <v>983</v>
      </c>
      <c r="F999">
        <v>495.23</v>
      </c>
      <c r="G999" t="s">
        <v>2008</v>
      </c>
      <c r="H999">
        <f>INDEX(sheet2_counterparty_trades!E$2:E$1001, MATCH(A999, sheet2_counterparty_trades!G$2:G$1001, 0))</f>
        <v>983</v>
      </c>
      <c r="I999" t="str">
        <f t="shared" si="30"/>
        <v>Match</v>
      </c>
      <c r="J999">
        <f>INDEX(sheet2_counterparty_trades!F$2:F$1001, MATCH(A999, sheet2_counterparty_trades!G$2:G$1001, 0))</f>
        <v>495.23</v>
      </c>
      <c r="K999" t="str">
        <f t="shared" si="31"/>
        <v>Match</v>
      </c>
    </row>
    <row r="1000" spans="1:11" x14ac:dyDescent="0.2">
      <c r="A1000" t="s">
        <v>2009</v>
      </c>
      <c r="B1000" s="1">
        <v>45806</v>
      </c>
      <c r="C1000" t="s">
        <v>16</v>
      </c>
      <c r="D1000" t="s">
        <v>9</v>
      </c>
      <c r="E1000">
        <v>267</v>
      </c>
      <c r="F1000">
        <v>370.81</v>
      </c>
      <c r="G1000" t="s">
        <v>2010</v>
      </c>
      <c r="H1000">
        <f>INDEX(sheet2_counterparty_trades!E$2:E$1001, MATCH(A1000, sheet2_counterparty_trades!G$2:G$1001, 0))</f>
        <v>257</v>
      </c>
      <c r="I1000" t="str">
        <f t="shared" si="30"/>
        <v>Mismatch</v>
      </c>
      <c r="J1000">
        <f>INDEX(sheet2_counterparty_trades!F$2:F$1001, MATCH(A1000, sheet2_counterparty_trades!G$2:G$1001, 0))</f>
        <v>375.81</v>
      </c>
      <c r="K1000" t="str">
        <f t="shared" si="31"/>
        <v>Mismatch</v>
      </c>
    </row>
    <row r="1001" spans="1:11" x14ac:dyDescent="0.2">
      <c r="A1001" t="s">
        <v>2011</v>
      </c>
      <c r="B1001" s="1">
        <v>45805</v>
      </c>
      <c r="C1001" t="s">
        <v>12</v>
      </c>
      <c r="D1001" t="s">
        <v>13</v>
      </c>
      <c r="E1001">
        <v>764</v>
      </c>
      <c r="F1001">
        <v>142.30000000000001</v>
      </c>
      <c r="G1001" t="s">
        <v>2012</v>
      </c>
      <c r="H1001">
        <f>INDEX(sheet2_counterparty_trades!E$2:E$1001, MATCH(A1001, sheet2_counterparty_trades!G$2:G$1001, 0))</f>
        <v>764</v>
      </c>
      <c r="I1001" t="str">
        <f t="shared" si="30"/>
        <v>Match</v>
      </c>
      <c r="J1001">
        <f>INDEX(sheet2_counterparty_trades!F$2:F$1001, MATCH(A1001, sheet2_counterparty_trades!G$2:G$1001, 0))</f>
        <v>142.30000000000001</v>
      </c>
      <c r="K1001" t="str">
        <f t="shared" si="31"/>
        <v>Match</v>
      </c>
    </row>
  </sheetData>
  <autoFilter ref="A1:K1001" xr:uid="{45D263D1-42C7-0343-813A-4F999C7CFA44}"/>
  <conditionalFormatting sqref="J1">
    <cfRule type="containsText" dxfId="3" priority="4" operator="containsText" text="Mismatch">
      <formula>NOT(ISERROR(SEARCH("Mismatch",J1)))</formula>
    </cfRule>
  </conditionalFormatting>
  <conditionalFormatting sqref="K11">
    <cfRule type="beginsWith" dxfId="2" priority="3" operator="beginsWith" text="mis">
      <formula>LEFT(K11,LEN("mis"))="mis"</formula>
    </cfRule>
  </conditionalFormatting>
  <conditionalFormatting sqref="I11">
    <cfRule type="containsText" dxfId="1" priority="2" operator="containsText" text="mismatch">
      <formula>NOT(ISERROR(SEARCH("mismatch",I11)))</formula>
    </cfRule>
  </conditionalFormatting>
  <conditionalFormatting sqref="I14">
    <cfRule type="beginsWith" dxfId="0" priority="1" operator="beginsWith" text="mis">
      <formula>LEFT(I14,LEN("mis"))="mis"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0BF4-6C3A-7A4F-AE54-40E88FE82248}">
  <dimension ref="A1:G1001"/>
  <sheetViews>
    <sheetView workbookViewId="0"/>
  </sheetViews>
  <sheetFormatPr baseColWidth="10" defaultRowHeight="16" x14ac:dyDescent="0.2"/>
  <cols>
    <col min="1" max="1" width="14.5" bestFit="1" customWidth="1"/>
    <col min="2" max="2" width="12.5" bestFit="1" customWidth="1"/>
    <col min="3" max="3" width="10.33203125" bestFit="1" customWidth="1"/>
    <col min="4" max="4" width="7.1640625" bestFit="1" customWidth="1"/>
    <col min="5" max="5" width="10.6640625" bestFit="1" customWidth="1"/>
    <col min="6" max="6" width="8" bestFit="1" customWidth="1"/>
    <col min="7" max="7" width="13.6640625" bestFit="1" customWidth="1"/>
  </cols>
  <sheetData>
    <row r="1" spans="1:7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2013</v>
      </c>
    </row>
    <row r="2" spans="1:7" x14ac:dyDescent="0.2">
      <c r="A2" s="2" t="s">
        <v>10</v>
      </c>
      <c r="B2" s="1">
        <v>45786</v>
      </c>
      <c r="C2" s="2" t="s">
        <v>8</v>
      </c>
      <c r="D2" s="2" t="s">
        <v>9</v>
      </c>
      <c r="E2">
        <v>183</v>
      </c>
      <c r="F2">
        <v>384.7</v>
      </c>
      <c r="G2" s="2" t="s">
        <v>7</v>
      </c>
    </row>
    <row r="3" spans="1:7" x14ac:dyDescent="0.2">
      <c r="A3" s="2" t="s">
        <v>14</v>
      </c>
      <c r="B3" s="1">
        <v>45791</v>
      </c>
      <c r="C3" s="2" t="s">
        <v>12</v>
      </c>
      <c r="D3" s="2" t="s">
        <v>13</v>
      </c>
      <c r="E3">
        <v>372</v>
      </c>
      <c r="F3">
        <v>206.32</v>
      </c>
      <c r="G3" s="2" t="s">
        <v>11</v>
      </c>
    </row>
    <row r="4" spans="1:7" x14ac:dyDescent="0.2">
      <c r="A4" s="2" t="s">
        <v>17</v>
      </c>
      <c r="B4" s="1">
        <v>45779</v>
      </c>
      <c r="C4" s="2" t="s">
        <v>16</v>
      </c>
      <c r="D4" s="2" t="s">
        <v>9</v>
      </c>
      <c r="E4">
        <v>669</v>
      </c>
      <c r="F4">
        <v>477.9</v>
      </c>
      <c r="G4" s="2" t="s">
        <v>15</v>
      </c>
    </row>
    <row r="5" spans="1:7" x14ac:dyDescent="0.2">
      <c r="A5" s="2" t="s">
        <v>20</v>
      </c>
      <c r="B5" s="1">
        <v>45789</v>
      </c>
      <c r="C5" s="2" t="s">
        <v>19</v>
      </c>
      <c r="D5" s="2" t="s">
        <v>9</v>
      </c>
      <c r="E5">
        <v>190</v>
      </c>
      <c r="F5">
        <v>309.18</v>
      </c>
      <c r="G5" s="2" t="s">
        <v>18</v>
      </c>
    </row>
    <row r="6" spans="1:7" x14ac:dyDescent="0.2">
      <c r="A6" s="2" t="s">
        <v>22</v>
      </c>
      <c r="B6" s="1">
        <v>45798</v>
      </c>
      <c r="C6" s="2" t="s">
        <v>19</v>
      </c>
      <c r="D6" s="2" t="s">
        <v>9</v>
      </c>
      <c r="E6">
        <v>398</v>
      </c>
      <c r="F6">
        <v>168.5</v>
      </c>
      <c r="G6" s="2" t="s">
        <v>21</v>
      </c>
    </row>
    <row r="7" spans="1:7" x14ac:dyDescent="0.2">
      <c r="A7" s="2" t="s">
        <v>24</v>
      </c>
      <c r="B7" s="1">
        <v>45797</v>
      </c>
      <c r="C7" s="2" t="s">
        <v>19</v>
      </c>
      <c r="D7" s="2" t="s">
        <v>13</v>
      </c>
      <c r="E7">
        <v>879</v>
      </c>
      <c r="F7">
        <v>355.65</v>
      </c>
      <c r="G7" s="2" t="s">
        <v>23</v>
      </c>
    </row>
    <row r="8" spans="1:7" x14ac:dyDescent="0.2">
      <c r="A8" s="2" t="s">
        <v>26</v>
      </c>
      <c r="B8" s="1">
        <v>45808</v>
      </c>
      <c r="C8" s="2" t="s">
        <v>12</v>
      </c>
      <c r="D8" s="2" t="s">
        <v>9</v>
      </c>
      <c r="E8">
        <v>452</v>
      </c>
      <c r="F8">
        <v>257.17</v>
      </c>
      <c r="G8" s="2" t="s">
        <v>25</v>
      </c>
    </row>
    <row r="9" spans="1:7" x14ac:dyDescent="0.2">
      <c r="A9" s="2" t="s">
        <v>28</v>
      </c>
      <c r="B9" s="1">
        <v>45792</v>
      </c>
      <c r="C9" s="2" t="s">
        <v>12</v>
      </c>
      <c r="D9" s="2" t="s">
        <v>13</v>
      </c>
      <c r="E9">
        <v>32</v>
      </c>
      <c r="F9">
        <v>196.4</v>
      </c>
      <c r="G9" s="2" t="s">
        <v>27</v>
      </c>
    </row>
    <row r="10" spans="1:7" x14ac:dyDescent="0.2">
      <c r="A10" s="2" t="s">
        <v>30</v>
      </c>
      <c r="B10" s="1">
        <v>45786</v>
      </c>
      <c r="C10" s="2" t="s">
        <v>16</v>
      </c>
      <c r="D10" s="2" t="s">
        <v>9</v>
      </c>
      <c r="E10">
        <v>120</v>
      </c>
      <c r="F10">
        <v>355.12</v>
      </c>
      <c r="G10" s="2" t="s">
        <v>29</v>
      </c>
    </row>
    <row r="11" spans="1:7" x14ac:dyDescent="0.2">
      <c r="A11" s="2" t="s">
        <v>32</v>
      </c>
      <c r="B11" s="1">
        <v>45800</v>
      </c>
      <c r="C11" s="2" t="s">
        <v>12</v>
      </c>
      <c r="D11" s="2" t="s">
        <v>13</v>
      </c>
      <c r="E11">
        <v>773</v>
      </c>
      <c r="F11">
        <v>420.51</v>
      </c>
      <c r="G11" s="2" t="s">
        <v>31</v>
      </c>
    </row>
    <row r="12" spans="1:7" x14ac:dyDescent="0.2">
      <c r="A12" s="2" t="s">
        <v>34</v>
      </c>
      <c r="B12" s="1">
        <v>45805</v>
      </c>
      <c r="C12" s="2" t="s">
        <v>16</v>
      </c>
      <c r="D12" s="2" t="s">
        <v>9</v>
      </c>
      <c r="E12">
        <v>47</v>
      </c>
      <c r="F12">
        <v>487.48</v>
      </c>
      <c r="G12" s="2" t="s">
        <v>33</v>
      </c>
    </row>
    <row r="13" spans="1:7" x14ac:dyDescent="0.2">
      <c r="A13" s="2" t="s">
        <v>36</v>
      </c>
      <c r="B13" s="1">
        <v>45803</v>
      </c>
      <c r="C13" s="2" t="s">
        <v>8</v>
      </c>
      <c r="D13" s="2" t="s">
        <v>9</v>
      </c>
      <c r="E13">
        <v>923</v>
      </c>
      <c r="F13">
        <v>281.58999999999997</v>
      </c>
      <c r="G13" s="2" t="s">
        <v>35</v>
      </c>
    </row>
    <row r="14" spans="1:7" x14ac:dyDescent="0.2">
      <c r="A14" s="2" t="s">
        <v>38</v>
      </c>
      <c r="B14" s="1">
        <v>45796</v>
      </c>
      <c r="C14" s="2" t="s">
        <v>19</v>
      </c>
      <c r="D14" s="2" t="s">
        <v>9</v>
      </c>
      <c r="E14">
        <v>715</v>
      </c>
      <c r="F14">
        <v>143.46</v>
      </c>
      <c r="G14" s="2" t="s">
        <v>37</v>
      </c>
    </row>
    <row r="15" spans="1:7" x14ac:dyDescent="0.2">
      <c r="A15" s="2" t="s">
        <v>40</v>
      </c>
      <c r="B15" s="1">
        <v>45807</v>
      </c>
      <c r="C15" s="2" t="s">
        <v>12</v>
      </c>
      <c r="D15" s="2" t="s">
        <v>13</v>
      </c>
      <c r="E15">
        <v>779</v>
      </c>
      <c r="F15">
        <v>351.11</v>
      </c>
      <c r="G15" s="2" t="s">
        <v>39</v>
      </c>
    </row>
    <row r="16" spans="1:7" x14ac:dyDescent="0.2">
      <c r="A16" s="2" t="s">
        <v>42</v>
      </c>
      <c r="B16" s="1">
        <v>45783</v>
      </c>
      <c r="C16" s="2" t="s">
        <v>12</v>
      </c>
      <c r="D16" s="2" t="s">
        <v>13</v>
      </c>
      <c r="E16">
        <v>431</v>
      </c>
      <c r="F16">
        <v>104.29</v>
      </c>
      <c r="G16" s="2" t="s">
        <v>41</v>
      </c>
    </row>
    <row r="17" spans="1:7" x14ac:dyDescent="0.2">
      <c r="A17" s="2" t="s">
        <v>44</v>
      </c>
      <c r="B17" s="1">
        <v>45780</v>
      </c>
      <c r="C17" s="2" t="s">
        <v>12</v>
      </c>
      <c r="D17" s="2" t="s">
        <v>9</v>
      </c>
      <c r="E17">
        <v>588</v>
      </c>
      <c r="F17">
        <v>456.22</v>
      </c>
      <c r="G17" s="2" t="s">
        <v>43</v>
      </c>
    </row>
    <row r="18" spans="1:7" x14ac:dyDescent="0.2">
      <c r="A18" s="2" t="s">
        <v>46</v>
      </c>
      <c r="B18" s="1">
        <v>45786</v>
      </c>
      <c r="C18" s="2" t="s">
        <v>16</v>
      </c>
      <c r="D18" s="2" t="s">
        <v>13</v>
      </c>
      <c r="E18">
        <v>375</v>
      </c>
      <c r="F18">
        <v>492.71</v>
      </c>
      <c r="G18" s="2" t="s">
        <v>45</v>
      </c>
    </row>
    <row r="19" spans="1:7" x14ac:dyDescent="0.2">
      <c r="A19" s="2" t="s">
        <v>48</v>
      </c>
      <c r="B19" s="1">
        <v>45783</v>
      </c>
      <c r="C19" s="2" t="s">
        <v>12</v>
      </c>
      <c r="D19" s="2" t="s">
        <v>9</v>
      </c>
      <c r="E19">
        <v>706</v>
      </c>
      <c r="F19">
        <v>448.2</v>
      </c>
      <c r="G19" s="2" t="s">
        <v>47</v>
      </c>
    </row>
    <row r="20" spans="1:7" x14ac:dyDescent="0.2">
      <c r="A20" s="2" t="s">
        <v>50</v>
      </c>
      <c r="B20" s="1">
        <v>45795</v>
      </c>
      <c r="C20" s="2" t="s">
        <v>16</v>
      </c>
      <c r="D20" s="2" t="s">
        <v>9</v>
      </c>
      <c r="E20">
        <v>841</v>
      </c>
      <c r="F20">
        <v>399.51</v>
      </c>
      <c r="G20" s="2" t="s">
        <v>49</v>
      </c>
    </row>
    <row r="21" spans="1:7" x14ac:dyDescent="0.2">
      <c r="A21" s="2" t="s">
        <v>52</v>
      </c>
      <c r="B21" s="1">
        <v>45802</v>
      </c>
      <c r="C21" s="2" t="s">
        <v>16</v>
      </c>
      <c r="D21" s="2" t="s">
        <v>13</v>
      </c>
      <c r="E21">
        <v>951</v>
      </c>
      <c r="F21">
        <v>152.27000000000001</v>
      </c>
      <c r="G21" s="2" t="s">
        <v>51</v>
      </c>
    </row>
    <row r="22" spans="1:7" x14ac:dyDescent="0.2">
      <c r="A22" s="2" t="s">
        <v>54</v>
      </c>
      <c r="B22" s="1">
        <v>45791</v>
      </c>
      <c r="C22" s="2" t="s">
        <v>16</v>
      </c>
      <c r="D22" s="2" t="s">
        <v>9</v>
      </c>
      <c r="E22">
        <v>130</v>
      </c>
      <c r="F22">
        <v>177.15</v>
      </c>
      <c r="G22" s="2" t="s">
        <v>53</v>
      </c>
    </row>
    <row r="23" spans="1:7" x14ac:dyDescent="0.2">
      <c r="A23" s="2" t="s">
        <v>56</v>
      </c>
      <c r="B23" s="1">
        <v>45793</v>
      </c>
      <c r="C23" s="2" t="s">
        <v>8</v>
      </c>
      <c r="D23" s="2" t="s">
        <v>13</v>
      </c>
      <c r="E23">
        <v>270</v>
      </c>
      <c r="F23">
        <v>344.47</v>
      </c>
      <c r="G23" s="2" t="s">
        <v>55</v>
      </c>
    </row>
    <row r="24" spans="1:7" x14ac:dyDescent="0.2">
      <c r="A24" s="2" t="s">
        <v>58</v>
      </c>
      <c r="B24" s="1">
        <v>45788</v>
      </c>
      <c r="C24" s="2" t="s">
        <v>16</v>
      </c>
      <c r="D24" s="2" t="s">
        <v>13</v>
      </c>
      <c r="E24">
        <v>836</v>
      </c>
      <c r="F24">
        <v>416.79</v>
      </c>
      <c r="G24" s="2" t="s">
        <v>57</v>
      </c>
    </row>
    <row r="25" spans="1:7" x14ac:dyDescent="0.2">
      <c r="A25" s="2" t="s">
        <v>60</v>
      </c>
      <c r="B25" s="1">
        <v>45797</v>
      </c>
      <c r="C25" s="2" t="s">
        <v>16</v>
      </c>
      <c r="D25" s="2" t="s">
        <v>13</v>
      </c>
      <c r="E25">
        <v>86</v>
      </c>
      <c r="F25">
        <v>466.98</v>
      </c>
      <c r="G25" s="2" t="s">
        <v>59</v>
      </c>
    </row>
    <row r="26" spans="1:7" x14ac:dyDescent="0.2">
      <c r="A26" s="2" t="s">
        <v>62</v>
      </c>
      <c r="B26" s="1">
        <v>45788</v>
      </c>
      <c r="C26" s="2" t="s">
        <v>16</v>
      </c>
      <c r="D26" s="2" t="s">
        <v>9</v>
      </c>
      <c r="E26">
        <v>524</v>
      </c>
      <c r="F26">
        <v>213.01</v>
      </c>
      <c r="G26" s="2" t="s">
        <v>61</v>
      </c>
    </row>
    <row r="27" spans="1:7" x14ac:dyDescent="0.2">
      <c r="A27" s="2" t="s">
        <v>64</v>
      </c>
      <c r="B27" s="1">
        <v>45791</v>
      </c>
      <c r="C27" s="2" t="s">
        <v>16</v>
      </c>
      <c r="D27" s="2" t="s">
        <v>13</v>
      </c>
      <c r="E27">
        <v>947</v>
      </c>
      <c r="F27">
        <v>338.67</v>
      </c>
      <c r="G27" s="2" t="s">
        <v>63</v>
      </c>
    </row>
    <row r="28" spans="1:7" x14ac:dyDescent="0.2">
      <c r="A28" s="2" t="s">
        <v>66</v>
      </c>
      <c r="B28" s="1">
        <v>45790</v>
      </c>
      <c r="C28" s="2" t="s">
        <v>8</v>
      </c>
      <c r="D28" s="2" t="s">
        <v>9</v>
      </c>
      <c r="E28">
        <v>306</v>
      </c>
      <c r="F28">
        <v>448.06</v>
      </c>
      <c r="G28" s="2" t="s">
        <v>65</v>
      </c>
    </row>
    <row r="29" spans="1:7" x14ac:dyDescent="0.2">
      <c r="A29" s="2" t="s">
        <v>68</v>
      </c>
      <c r="B29" s="1">
        <v>45798</v>
      </c>
      <c r="C29" s="2" t="s">
        <v>12</v>
      </c>
      <c r="D29" s="2" t="s">
        <v>9</v>
      </c>
      <c r="E29">
        <v>849</v>
      </c>
      <c r="F29">
        <v>171.81</v>
      </c>
      <c r="G29" s="2" t="s">
        <v>67</v>
      </c>
    </row>
    <row r="30" spans="1:7" x14ac:dyDescent="0.2">
      <c r="A30" s="2" t="s">
        <v>70</v>
      </c>
      <c r="B30" s="1">
        <v>45803</v>
      </c>
      <c r="C30" s="2" t="s">
        <v>12</v>
      </c>
      <c r="D30" s="2" t="s">
        <v>13</v>
      </c>
      <c r="E30">
        <v>30</v>
      </c>
      <c r="F30">
        <v>152.56</v>
      </c>
      <c r="G30" s="2" t="s">
        <v>69</v>
      </c>
    </row>
    <row r="31" spans="1:7" x14ac:dyDescent="0.2">
      <c r="A31" s="2" t="s">
        <v>72</v>
      </c>
      <c r="B31" s="1">
        <v>45805</v>
      </c>
      <c r="C31" s="2" t="s">
        <v>12</v>
      </c>
      <c r="D31" s="2" t="s">
        <v>13</v>
      </c>
      <c r="E31">
        <v>27</v>
      </c>
      <c r="F31">
        <v>484.44</v>
      </c>
      <c r="G31" s="2" t="s">
        <v>71</v>
      </c>
    </row>
    <row r="32" spans="1:7" x14ac:dyDescent="0.2">
      <c r="A32" s="2" t="s">
        <v>74</v>
      </c>
      <c r="B32" s="1">
        <v>45787</v>
      </c>
      <c r="C32" s="2" t="s">
        <v>8</v>
      </c>
      <c r="D32" s="2" t="s">
        <v>9</v>
      </c>
      <c r="E32">
        <v>102</v>
      </c>
      <c r="F32">
        <v>329.99</v>
      </c>
      <c r="G32" s="2" t="s">
        <v>73</v>
      </c>
    </row>
    <row r="33" spans="1:7" x14ac:dyDescent="0.2">
      <c r="A33" s="2" t="s">
        <v>76</v>
      </c>
      <c r="B33" s="1">
        <v>45796</v>
      </c>
      <c r="C33" s="2" t="s">
        <v>8</v>
      </c>
      <c r="D33" s="2" t="s">
        <v>13</v>
      </c>
      <c r="E33">
        <v>542</v>
      </c>
      <c r="F33">
        <v>468.73</v>
      </c>
      <c r="G33" s="2" t="s">
        <v>75</v>
      </c>
    </row>
    <row r="34" spans="1:7" x14ac:dyDescent="0.2">
      <c r="A34" s="2" t="s">
        <v>78</v>
      </c>
      <c r="B34" s="1">
        <v>45799</v>
      </c>
      <c r="C34" s="2" t="s">
        <v>16</v>
      </c>
      <c r="D34" s="2" t="s">
        <v>9</v>
      </c>
      <c r="E34">
        <v>234</v>
      </c>
      <c r="F34">
        <v>116.47</v>
      </c>
      <c r="G34" s="2" t="s">
        <v>77</v>
      </c>
    </row>
    <row r="35" spans="1:7" x14ac:dyDescent="0.2">
      <c r="A35" s="2" t="s">
        <v>80</v>
      </c>
      <c r="B35" s="1">
        <v>45802</v>
      </c>
      <c r="C35" s="2" t="s">
        <v>12</v>
      </c>
      <c r="D35" s="2" t="s">
        <v>9</v>
      </c>
      <c r="E35">
        <v>513</v>
      </c>
      <c r="F35">
        <v>233.89</v>
      </c>
      <c r="G35" s="2" t="s">
        <v>79</v>
      </c>
    </row>
    <row r="36" spans="1:7" x14ac:dyDescent="0.2">
      <c r="A36" s="2" t="s">
        <v>82</v>
      </c>
      <c r="B36" s="1">
        <v>45792</v>
      </c>
      <c r="C36" s="2" t="s">
        <v>8</v>
      </c>
      <c r="D36" s="2" t="s">
        <v>9</v>
      </c>
      <c r="E36">
        <v>217</v>
      </c>
      <c r="F36">
        <v>272.51</v>
      </c>
      <c r="G36" s="2" t="s">
        <v>81</v>
      </c>
    </row>
    <row r="37" spans="1:7" x14ac:dyDescent="0.2">
      <c r="A37" s="2" t="s">
        <v>84</v>
      </c>
      <c r="B37" s="1">
        <v>45797</v>
      </c>
      <c r="C37" s="2" t="s">
        <v>19</v>
      </c>
      <c r="D37" s="2" t="s">
        <v>9</v>
      </c>
      <c r="E37">
        <v>723</v>
      </c>
      <c r="F37">
        <v>351.57</v>
      </c>
      <c r="G37" s="2" t="s">
        <v>83</v>
      </c>
    </row>
    <row r="38" spans="1:7" x14ac:dyDescent="0.2">
      <c r="A38" s="2" t="s">
        <v>86</v>
      </c>
      <c r="B38" s="1">
        <v>45800</v>
      </c>
      <c r="C38" s="2" t="s">
        <v>19</v>
      </c>
      <c r="D38" s="2" t="s">
        <v>9</v>
      </c>
      <c r="E38">
        <v>15</v>
      </c>
      <c r="F38">
        <v>357.77</v>
      </c>
      <c r="G38" s="2" t="s">
        <v>85</v>
      </c>
    </row>
    <row r="39" spans="1:7" x14ac:dyDescent="0.2">
      <c r="A39" s="2" t="s">
        <v>88</v>
      </c>
      <c r="B39" s="1">
        <v>45804</v>
      </c>
      <c r="C39" s="2" t="s">
        <v>16</v>
      </c>
      <c r="D39" s="2" t="s">
        <v>9</v>
      </c>
      <c r="E39">
        <v>608</v>
      </c>
      <c r="F39">
        <v>279.95999999999998</v>
      </c>
      <c r="G39" s="2" t="s">
        <v>87</v>
      </c>
    </row>
    <row r="40" spans="1:7" x14ac:dyDescent="0.2">
      <c r="A40" s="2" t="s">
        <v>90</v>
      </c>
      <c r="B40" s="1">
        <v>45808</v>
      </c>
      <c r="C40" s="2" t="s">
        <v>12</v>
      </c>
      <c r="D40" s="2" t="s">
        <v>9</v>
      </c>
      <c r="E40">
        <v>172</v>
      </c>
      <c r="F40">
        <v>491.03</v>
      </c>
      <c r="G40" s="2" t="s">
        <v>89</v>
      </c>
    </row>
    <row r="41" spans="1:7" x14ac:dyDescent="0.2">
      <c r="A41" s="2" t="s">
        <v>92</v>
      </c>
      <c r="B41" s="1">
        <v>45788</v>
      </c>
      <c r="C41" s="2" t="s">
        <v>16</v>
      </c>
      <c r="D41" s="2" t="s">
        <v>9</v>
      </c>
      <c r="E41">
        <v>690</v>
      </c>
      <c r="F41">
        <v>462.04</v>
      </c>
      <c r="G41" s="2" t="s">
        <v>91</v>
      </c>
    </row>
    <row r="42" spans="1:7" x14ac:dyDescent="0.2">
      <c r="A42" s="2" t="s">
        <v>94</v>
      </c>
      <c r="B42" s="1">
        <v>45780</v>
      </c>
      <c r="C42" s="2" t="s">
        <v>19</v>
      </c>
      <c r="D42" s="2" t="s">
        <v>9</v>
      </c>
      <c r="E42">
        <v>929</v>
      </c>
      <c r="F42">
        <v>160.93</v>
      </c>
      <c r="G42" s="2" t="s">
        <v>93</v>
      </c>
    </row>
    <row r="43" spans="1:7" x14ac:dyDescent="0.2">
      <c r="A43" s="2" t="s">
        <v>96</v>
      </c>
      <c r="B43" s="1">
        <v>45778</v>
      </c>
      <c r="C43" s="2" t="s">
        <v>19</v>
      </c>
      <c r="D43" s="2" t="s">
        <v>9</v>
      </c>
      <c r="E43">
        <v>997</v>
      </c>
      <c r="F43">
        <v>290.42</v>
      </c>
      <c r="G43" s="2" t="s">
        <v>95</v>
      </c>
    </row>
    <row r="44" spans="1:7" x14ac:dyDescent="0.2">
      <c r="A44" s="2" t="s">
        <v>98</v>
      </c>
      <c r="B44" s="1">
        <v>45786</v>
      </c>
      <c r="C44" s="2" t="s">
        <v>19</v>
      </c>
      <c r="D44" s="2" t="s">
        <v>9</v>
      </c>
      <c r="E44">
        <v>818</v>
      </c>
      <c r="F44">
        <v>222.87</v>
      </c>
      <c r="G44" s="2" t="s">
        <v>97</v>
      </c>
    </row>
    <row r="45" spans="1:7" x14ac:dyDescent="0.2">
      <c r="A45" s="2" t="s">
        <v>100</v>
      </c>
      <c r="B45" s="1">
        <v>45783</v>
      </c>
      <c r="C45" s="2" t="s">
        <v>8</v>
      </c>
      <c r="D45" s="2" t="s">
        <v>9</v>
      </c>
      <c r="E45">
        <v>335</v>
      </c>
      <c r="F45">
        <v>204.89</v>
      </c>
      <c r="G45" s="2" t="s">
        <v>99</v>
      </c>
    </row>
    <row r="46" spans="1:7" x14ac:dyDescent="0.2">
      <c r="A46" s="2" t="s">
        <v>102</v>
      </c>
      <c r="B46" s="1">
        <v>45792</v>
      </c>
      <c r="C46" s="2" t="s">
        <v>16</v>
      </c>
      <c r="D46" s="2" t="s">
        <v>9</v>
      </c>
      <c r="E46">
        <v>576</v>
      </c>
      <c r="F46">
        <v>455.41</v>
      </c>
      <c r="G46" s="2" t="s">
        <v>101</v>
      </c>
    </row>
    <row r="47" spans="1:7" x14ac:dyDescent="0.2">
      <c r="A47" s="2" t="s">
        <v>104</v>
      </c>
      <c r="B47" s="1">
        <v>45807</v>
      </c>
      <c r="C47" s="2" t="s">
        <v>8</v>
      </c>
      <c r="D47" s="2" t="s">
        <v>13</v>
      </c>
      <c r="E47">
        <v>234</v>
      </c>
      <c r="F47">
        <v>153.47</v>
      </c>
      <c r="G47" s="2" t="s">
        <v>103</v>
      </c>
    </row>
    <row r="48" spans="1:7" x14ac:dyDescent="0.2">
      <c r="A48" s="2" t="s">
        <v>106</v>
      </c>
      <c r="B48" s="1">
        <v>45788</v>
      </c>
      <c r="C48" s="2" t="s">
        <v>8</v>
      </c>
      <c r="D48" s="2" t="s">
        <v>13</v>
      </c>
      <c r="E48">
        <v>206</v>
      </c>
      <c r="F48">
        <v>402.12</v>
      </c>
      <c r="G48" s="2" t="s">
        <v>105</v>
      </c>
    </row>
    <row r="49" spans="1:7" x14ac:dyDescent="0.2">
      <c r="A49" s="2" t="s">
        <v>108</v>
      </c>
      <c r="B49" s="1">
        <v>45783</v>
      </c>
      <c r="C49" s="2" t="s">
        <v>8</v>
      </c>
      <c r="D49" s="2" t="s">
        <v>13</v>
      </c>
      <c r="E49">
        <v>610</v>
      </c>
      <c r="F49">
        <v>152.76</v>
      </c>
      <c r="G49" s="2" t="s">
        <v>107</v>
      </c>
    </row>
    <row r="50" spans="1:7" x14ac:dyDescent="0.2">
      <c r="A50" s="2" t="s">
        <v>110</v>
      </c>
      <c r="B50" s="1">
        <v>45797</v>
      </c>
      <c r="C50" s="2" t="s">
        <v>19</v>
      </c>
      <c r="D50" s="2" t="s">
        <v>13</v>
      </c>
      <c r="E50">
        <v>819</v>
      </c>
      <c r="F50">
        <v>105.84</v>
      </c>
      <c r="G50" s="2" t="s">
        <v>109</v>
      </c>
    </row>
    <row r="51" spans="1:7" x14ac:dyDescent="0.2">
      <c r="A51" s="2" t="s">
        <v>112</v>
      </c>
      <c r="B51" s="1">
        <v>45788</v>
      </c>
      <c r="C51" s="2" t="s">
        <v>16</v>
      </c>
      <c r="D51" s="2" t="s">
        <v>9</v>
      </c>
      <c r="E51">
        <v>561</v>
      </c>
      <c r="F51">
        <v>227.08</v>
      </c>
      <c r="G51" s="2" t="s">
        <v>111</v>
      </c>
    </row>
    <row r="52" spans="1:7" x14ac:dyDescent="0.2">
      <c r="A52" s="2" t="s">
        <v>114</v>
      </c>
      <c r="B52" s="1">
        <v>45801</v>
      </c>
      <c r="C52" s="2" t="s">
        <v>12</v>
      </c>
      <c r="D52" s="2" t="s">
        <v>9</v>
      </c>
      <c r="E52">
        <v>410</v>
      </c>
      <c r="F52">
        <v>310.5</v>
      </c>
      <c r="G52" s="2" t="s">
        <v>113</v>
      </c>
    </row>
    <row r="53" spans="1:7" x14ac:dyDescent="0.2">
      <c r="A53" s="2" t="s">
        <v>116</v>
      </c>
      <c r="B53" s="1">
        <v>45804</v>
      </c>
      <c r="C53" s="2" t="s">
        <v>16</v>
      </c>
      <c r="D53" s="2" t="s">
        <v>13</v>
      </c>
      <c r="E53">
        <v>237</v>
      </c>
      <c r="F53">
        <v>316.18</v>
      </c>
      <c r="G53" s="2" t="s">
        <v>115</v>
      </c>
    </row>
    <row r="54" spans="1:7" x14ac:dyDescent="0.2">
      <c r="A54" s="2" t="s">
        <v>118</v>
      </c>
      <c r="B54" s="1">
        <v>45787</v>
      </c>
      <c r="C54" s="2" t="s">
        <v>12</v>
      </c>
      <c r="D54" s="2" t="s">
        <v>13</v>
      </c>
      <c r="E54">
        <v>202</v>
      </c>
      <c r="F54">
        <v>198.69</v>
      </c>
      <c r="G54" s="2" t="s">
        <v>117</v>
      </c>
    </row>
    <row r="55" spans="1:7" x14ac:dyDescent="0.2">
      <c r="A55" s="2" t="s">
        <v>120</v>
      </c>
      <c r="B55" s="1">
        <v>45794</v>
      </c>
      <c r="C55" s="2" t="s">
        <v>16</v>
      </c>
      <c r="D55" s="2" t="s">
        <v>9</v>
      </c>
      <c r="E55">
        <v>114</v>
      </c>
      <c r="F55">
        <v>161.26</v>
      </c>
      <c r="G55" s="2" t="s">
        <v>119</v>
      </c>
    </row>
    <row r="56" spans="1:7" x14ac:dyDescent="0.2">
      <c r="A56" s="2" t="s">
        <v>122</v>
      </c>
      <c r="B56" s="1">
        <v>45808</v>
      </c>
      <c r="C56" s="2" t="s">
        <v>19</v>
      </c>
      <c r="D56" s="2" t="s">
        <v>9</v>
      </c>
      <c r="E56">
        <v>349</v>
      </c>
      <c r="F56">
        <v>401</v>
      </c>
      <c r="G56" s="2" t="s">
        <v>121</v>
      </c>
    </row>
    <row r="57" spans="1:7" x14ac:dyDescent="0.2">
      <c r="A57" s="2" t="s">
        <v>124</v>
      </c>
      <c r="B57" s="1">
        <v>45790</v>
      </c>
      <c r="C57" s="2" t="s">
        <v>19</v>
      </c>
      <c r="D57" s="2" t="s">
        <v>13</v>
      </c>
      <c r="E57">
        <v>380</v>
      </c>
      <c r="F57">
        <v>250.55</v>
      </c>
      <c r="G57" s="2" t="s">
        <v>123</v>
      </c>
    </row>
    <row r="58" spans="1:7" x14ac:dyDescent="0.2">
      <c r="A58" s="2" t="s">
        <v>126</v>
      </c>
      <c r="B58" s="1">
        <v>45805</v>
      </c>
      <c r="C58" s="2" t="s">
        <v>8</v>
      </c>
      <c r="D58" s="2" t="s">
        <v>9</v>
      </c>
      <c r="E58">
        <v>784</v>
      </c>
      <c r="F58">
        <v>481.19</v>
      </c>
      <c r="G58" s="2" t="s">
        <v>125</v>
      </c>
    </row>
    <row r="59" spans="1:7" x14ac:dyDescent="0.2">
      <c r="A59" s="2" t="s">
        <v>128</v>
      </c>
      <c r="B59" s="1">
        <v>45780</v>
      </c>
      <c r="C59" s="2" t="s">
        <v>16</v>
      </c>
      <c r="D59" s="2" t="s">
        <v>13</v>
      </c>
      <c r="E59">
        <v>366</v>
      </c>
      <c r="F59">
        <v>468.09</v>
      </c>
      <c r="G59" s="2" t="s">
        <v>127</v>
      </c>
    </row>
    <row r="60" spans="1:7" x14ac:dyDescent="0.2">
      <c r="A60" s="2" t="s">
        <v>130</v>
      </c>
      <c r="B60" s="1">
        <v>45799</v>
      </c>
      <c r="C60" s="2" t="s">
        <v>19</v>
      </c>
      <c r="D60" s="2" t="s">
        <v>13</v>
      </c>
      <c r="E60">
        <v>541</v>
      </c>
      <c r="F60">
        <v>291.45999999999998</v>
      </c>
      <c r="G60" s="2" t="s">
        <v>129</v>
      </c>
    </row>
    <row r="61" spans="1:7" x14ac:dyDescent="0.2">
      <c r="A61" s="2" t="s">
        <v>132</v>
      </c>
      <c r="B61" s="1">
        <v>45780</v>
      </c>
      <c r="C61" s="2" t="s">
        <v>12</v>
      </c>
      <c r="D61" s="2" t="s">
        <v>13</v>
      </c>
      <c r="E61">
        <v>158</v>
      </c>
      <c r="F61">
        <v>208.83</v>
      </c>
      <c r="G61" s="2" t="s">
        <v>131</v>
      </c>
    </row>
    <row r="62" spans="1:7" x14ac:dyDescent="0.2">
      <c r="A62" s="2" t="s">
        <v>134</v>
      </c>
      <c r="B62" s="1">
        <v>45782</v>
      </c>
      <c r="C62" s="2" t="s">
        <v>8</v>
      </c>
      <c r="D62" s="2" t="s">
        <v>9</v>
      </c>
      <c r="E62">
        <v>187</v>
      </c>
      <c r="F62">
        <v>244.15</v>
      </c>
      <c r="G62" s="2" t="s">
        <v>133</v>
      </c>
    </row>
    <row r="63" spans="1:7" x14ac:dyDescent="0.2">
      <c r="A63" s="2" t="s">
        <v>136</v>
      </c>
      <c r="B63" s="1">
        <v>45795</v>
      </c>
      <c r="C63" s="2" t="s">
        <v>12</v>
      </c>
      <c r="D63" s="2" t="s">
        <v>13</v>
      </c>
      <c r="E63">
        <v>631</v>
      </c>
      <c r="F63">
        <v>108.73</v>
      </c>
      <c r="G63" s="2" t="s">
        <v>135</v>
      </c>
    </row>
    <row r="64" spans="1:7" x14ac:dyDescent="0.2">
      <c r="A64" s="2" t="s">
        <v>138</v>
      </c>
      <c r="B64" s="1">
        <v>45796</v>
      </c>
      <c r="C64" s="2" t="s">
        <v>12</v>
      </c>
      <c r="D64" s="2" t="s">
        <v>13</v>
      </c>
      <c r="E64">
        <v>492</v>
      </c>
      <c r="F64">
        <v>232.54</v>
      </c>
      <c r="G64" s="2" t="s">
        <v>137</v>
      </c>
    </row>
    <row r="65" spans="1:7" x14ac:dyDescent="0.2">
      <c r="A65" s="2" t="s">
        <v>140</v>
      </c>
      <c r="B65" s="1">
        <v>45781</v>
      </c>
      <c r="C65" s="2" t="s">
        <v>19</v>
      </c>
      <c r="D65" s="2" t="s">
        <v>9</v>
      </c>
      <c r="E65">
        <v>247</v>
      </c>
      <c r="F65">
        <v>243.01</v>
      </c>
      <c r="G65" s="2" t="s">
        <v>139</v>
      </c>
    </row>
    <row r="66" spans="1:7" x14ac:dyDescent="0.2">
      <c r="A66" s="2" t="s">
        <v>142</v>
      </c>
      <c r="B66" s="1">
        <v>45807</v>
      </c>
      <c r="C66" s="2" t="s">
        <v>19</v>
      </c>
      <c r="D66" s="2" t="s">
        <v>13</v>
      </c>
      <c r="E66">
        <v>118</v>
      </c>
      <c r="F66">
        <v>239.97</v>
      </c>
      <c r="G66" s="2" t="s">
        <v>141</v>
      </c>
    </row>
    <row r="67" spans="1:7" x14ac:dyDescent="0.2">
      <c r="A67" s="2" t="s">
        <v>144</v>
      </c>
      <c r="B67" s="1">
        <v>45804</v>
      </c>
      <c r="C67" s="2" t="s">
        <v>8</v>
      </c>
      <c r="D67" s="2" t="s">
        <v>9</v>
      </c>
      <c r="E67">
        <v>226</v>
      </c>
      <c r="F67">
        <v>182.75</v>
      </c>
      <c r="G67" s="2" t="s">
        <v>143</v>
      </c>
    </row>
    <row r="68" spans="1:7" x14ac:dyDescent="0.2">
      <c r="A68" s="2" t="s">
        <v>146</v>
      </c>
      <c r="B68" s="1">
        <v>45804</v>
      </c>
      <c r="C68" s="2" t="s">
        <v>12</v>
      </c>
      <c r="D68" s="2" t="s">
        <v>9</v>
      </c>
      <c r="E68">
        <v>466</v>
      </c>
      <c r="F68">
        <v>382.45</v>
      </c>
      <c r="G68" s="2" t="s">
        <v>145</v>
      </c>
    </row>
    <row r="69" spans="1:7" x14ac:dyDescent="0.2">
      <c r="A69" s="2" t="s">
        <v>148</v>
      </c>
      <c r="B69" s="1">
        <v>45797</v>
      </c>
      <c r="C69" s="2" t="s">
        <v>16</v>
      </c>
      <c r="D69" s="2" t="s">
        <v>13</v>
      </c>
      <c r="E69">
        <v>272</v>
      </c>
      <c r="F69">
        <v>486.5</v>
      </c>
      <c r="G69" s="2" t="s">
        <v>147</v>
      </c>
    </row>
    <row r="70" spans="1:7" x14ac:dyDescent="0.2">
      <c r="A70" s="2" t="s">
        <v>150</v>
      </c>
      <c r="B70" s="1">
        <v>45785</v>
      </c>
      <c r="C70" s="2" t="s">
        <v>19</v>
      </c>
      <c r="D70" s="2" t="s">
        <v>9</v>
      </c>
      <c r="E70">
        <v>957</v>
      </c>
      <c r="F70">
        <v>268.76</v>
      </c>
      <c r="G70" s="2" t="s">
        <v>149</v>
      </c>
    </row>
    <row r="71" spans="1:7" x14ac:dyDescent="0.2">
      <c r="A71" s="2" t="s">
        <v>152</v>
      </c>
      <c r="B71" s="1">
        <v>45788</v>
      </c>
      <c r="C71" s="2" t="s">
        <v>16</v>
      </c>
      <c r="D71" s="2" t="s">
        <v>9</v>
      </c>
      <c r="E71">
        <v>807</v>
      </c>
      <c r="F71">
        <v>242.95</v>
      </c>
      <c r="G71" s="2" t="s">
        <v>151</v>
      </c>
    </row>
    <row r="72" spans="1:7" x14ac:dyDescent="0.2">
      <c r="A72" s="2" t="s">
        <v>154</v>
      </c>
      <c r="B72" s="1">
        <v>45796</v>
      </c>
      <c r="C72" s="2" t="s">
        <v>8</v>
      </c>
      <c r="D72" s="2" t="s">
        <v>13</v>
      </c>
      <c r="E72">
        <v>336</v>
      </c>
      <c r="F72">
        <v>229.04</v>
      </c>
      <c r="G72" s="2" t="s">
        <v>153</v>
      </c>
    </row>
    <row r="73" spans="1:7" x14ac:dyDescent="0.2">
      <c r="A73" s="2" t="s">
        <v>156</v>
      </c>
      <c r="B73" s="1">
        <v>45804</v>
      </c>
      <c r="C73" s="2" t="s">
        <v>19</v>
      </c>
      <c r="D73" s="2" t="s">
        <v>13</v>
      </c>
      <c r="E73">
        <v>624</v>
      </c>
      <c r="F73">
        <v>220.91</v>
      </c>
      <c r="G73" s="2" t="s">
        <v>155</v>
      </c>
    </row>
    <row r="74" spans="1:7" x14ac:dyDescent="0.2">
      <c r="A74" s="2" t="s">
        <v>158</v>
      </c>
      <c r="B74" s="1">
        <v>45783</v>
      </c>
      <c r="C74" s="2" t="s">
        <v>8</v>
      </c>
      <c r="D74" s="2" t="s">
        <v>13</v>
      </c>
      <c r="E74">
        <v>151</v>
      </c>
      <c r="F74">
        <v>364.67</v>
      </c>
      <c r="G74" s="2" t="s">
        <v>157</v>
      </c>
    </row>
    <row r="75" spans="1:7" x14ac:dyDescent="0.2">
      <c r="A75" s="2" t="s">
        <v>160</v>
      </c>
      <c r="B75" s="1">
        <v>45789</v>
      </c>
      <c r="C75" s="2" t="s">
        <v>16</v>
      </c>
      <c r="D75" s="2" t="s">
        <v>9</v>
      </c>
      <c r="E75">
        <v>475</v>
      </c>
      <c r="F75">
        <v>477.44</v>
      </c>
      <c r="G75" s="2" t="s">
        <v>159</v>
      </c>
    </row>
    <row r="76" spans="1:7" x14ac:dyDescent="0.2">
      <c r="A76" s="2" t="s">
        <v>162</v>
      </c>
      <c r="B76" s="1">
        <v>45778</v>
      </c>
      <c r="C76" s="2" t="s">
        <v>8</v>
      </c>
      <c r="D76" s="2" t="s">
        <v>13</v>
      </c>
      <c r="E76">
        <v>231</v>
      </c>
      <c r="F76">
        <v>195.39</v>
      </c>
      <c r="G76" s="2" t="s">
        <v>161</v>
      </c>
    </row>
    <row r="77" spans="1:7" x14ac:dyDescent="0.2">
      <c r="A77" s="2" t="s">
        <v>164</v>
      </c>
      <c r="B77" s="1">
        <v>45799</v>
      </c>
      <c r="C77" s="2" t="s">
        <v>12</v>
      </c>
      <c r="D77" s="2" t="s">
        <v>13</v>
      </c>
      <c r="E77">
        <v>208</v>
      </c>
      <c r="F77">
        <v>159.66</v>
      </c>
      <c r="G77" s="2" t="s">
        <v>163</v>
      </c>
    </row>
    <row r="78" spans="1:7" x14ac:dyDescent="0.2">
      <c r="A78" s="2" t="s">
        <v>166</v>
      </c>
      <c r="B78" s="1">
        <v>45779</v>
      </c>
      <c r="C78" s="2" t="s">
        <v>12</v>
      </c>
      <c r="D78" s="2" t="s">
        <v>9</v>
      </c>
      <c r="E78">
        <v>998</v>
      </c>
      <c r="F78">
        <v>324.11</v>
      </c>
      <c r="G78" s="2" t="s">
        <v>165</v>
      </c>
    </row>
    <row r="79" spans="1:7" x14ac:dyDescent="0.2">
      <c r="A79" s="2" t="s">
        <v>168</v>
      </c>
      <c r="B79" s="1">
        <v>45807</v>
      </c>
      <c r="C79" s="2" t="s">
        <v>16</v>
      </c>
      <c r="D79" s="2" t="s">
        <v>13</v>
      </c>
      <c r="E79">
        <v>482</v>
      </c>
      <c r="F79">
        <v>376.01</v>
      </c>
      <c r="G79" s="2" t="s">
        <v>167</v>
      </c>
    </row>
    <row r="80" spans="1:7" x14ac:dyDescent="0.2">
      <c r="A80" s="2" t="s">
        <v>170</v>
      </c>
      <c r="B80" s="1">
        <v>45781</v>
      </c>
      <c r="C80" s="2" t="s">
        <v>19</v>
      </c>
      <c r="D80" s="2" t="s">
        <v>9</v>
      </c>
      <c r="E80">
        <v>985</v>
      </c>
      <c r="F80">
        <v>108.1</v>
      </c>
      <c r="G80" s="2" t="s">
        <v>169</v>
      </c>
    </row>
    <row r="81" spans="1:7" x14ac:dyDescent="0.2">
      <c r="A81" s="2" t="s">
        <v>172</v>
      </c>
      <c r="B81" s="1">
        <v>45795</v>
      </c>
      <c r="C81" s="2" t="s">
        <v>19</v>
      </c>
      <c r="D81" s="2" t="s">
        <v>13</v>
      </c>
      <c r="E81">
        <v>674</v>
      </c>
      <c r="F81">
        <v>342.14</v>
      </c>
      <c r="G81" s="2" t="s">
        <v>171</v>
      </c>
    </row>
    <row r="82" spans="1:7" x14ac:dyDescent="0.2">
      <c r="A82" s="2" t="s">
        <v>174</v>
      </c>
      <c r="B82" s="1">
        <v>45793</v>
      </c>
      <c r="C82" s="2" t="s">
        <v>19</v>
      </c>
      <c r="D82" s="2" t="s">
        <v>13</v>
      </c>
      <c r="E82">
        <v>214</v>
      </c>
      <c r="F82">
        <v>425.19</v>
      </c>
      <c r="G82" s="2" t="s">
        <v>173</v>
      </c>
    </row>
    <row r="83" spans="1:7" x14ac:dyDescent="0.2">
      <c r="A83" s="2" t="s">
        <v>176</v>
      </c>
      <c r="B83" s="1">
        <v>45804</v>
      </c>
      <c r="C83" s="2" t="s">
        <v>8</v>
      </c>
      <c r="D83" s="2" t="s">
        <v>13</v>
      </c>
      <c r="E83">
        <v>300</v>
      </c>
      <c r="F83">
        <v>151.72</v>
      </c>
      <c r="G83" s="2" t="s">
        <v>175</v>
      </c>
    </row>
    <row r="84" spans="1:7" x14ac:dyDescent="0.2">
      <c r="A84" s="2" t="s">
        <v>178</v>
      </c>
      <c r="B84" s="1">
        <v>45780</v>
      </c>
      <c r="C84" s="2" t="s">
        <v>16</v>
      </c>
      <c r="D84" s="2" t="s">
        <v>9</v>
      </c>
      <c r="E84">
        <v>122</v>
      </c>
      <c r="F84">
        <v>352.74</v>
      </c>
      <c r="G84" s="2" t="s">
        <v>177</v>
      </c>
    </row>
    <row r="85" spans="1:7" x14ac:dyDescent="0.2">
      <c r="A85" s="2" t="s">
        <v>180</v>
      </c>
      <c r="B85" s="1">
        <v>45789</v>
      </c>
      <c r="C85" s="2" t="s">
        <v>19</v>
      </c>
      <c r="D85" s="2" t="s">
        <v>13</v>
      </c>
      <c r="E85">
        <v>18</v>
      </c>
      <c r="F85">
        <v>436.36</v>
      </c>
      <c r="G85" s="2" t="s">
        <v>179</v>
      </c>
    </row>
    <row r="86" spans="1:7" x14ac:dyDescent="0.2">
      <c r="A86" s="2" t="s">
        <v>182</v>
      </c>
      <c r="B86" s="1">
        <v>45794</v>
      </c>
      <c r="C86" s="2" t="s">
        <v>8</v>
      </c>
      <c r="D86" s="2" t="s">
        <v>9</v>
      </c>
      <c r="E86">
        <v>99</v>
      </c>
      <c r="F86">
        <v>319.88</v>
      </c>
      <c r="G86" s="2" t="s">
        <v>181</v>
      </c>
    </row>
    <row r="87" spans="1:7" x14ac:dyDescent="0.2">
      <c r="A87" s="2" t="s">
        <v>184</v>
      </c>
      <c r="B87" s="1">
        <v>45779</v>
      </c>
      <c r="C87" s="2" t="s">
        <v>8</v>
      </c>
      <c r="D87" s="2" t="s">
        <v>9</v>
      </c>
      <c r="E87">
        <v>302</v>
      </c>
      <c r="F87">
        <v>116.16</v>
      </c>
      <c r="G87" s="2" t="s">
        <v>183</v>
      </c>
    </row>
    <row r="88" spans="1:7" x14ac:dyDescent="0.2">
      <c r="A88" s="2" t="s">
        <v>186</v>
      </c>
      <c r="B88" s="1">
        <v>45786</v>
      </c>
      <c r="C88" s="2" t="s">
        <v>16</v>
      </c>
      <c r="D88" s="2" t="s">
        <v>13</v>
      </c>
      <c r="E88">
        <v>898</v>
      </c>
      <c r="F88">
        <v>471.36</v>
      </c>
      <c r="G88" s="2" t="s">
        <v>185</v>
      </c>
    </row>
    <row r="89" spans="1:7" x14ac:dyDescent="0.2">
      <c r="A89" s="2" t="s">
        <v>188</v>
      </c>
      <c r="B89" s="1">
        <v>45799</v>
      </c>
      <c r="C89" s="2" t="s">
        <v>19</v>
      </c>
      <c r="D89" s="2" t="s">
        <v>9</v>
      </c>
      <c r="E89">
        <v>910</v>
      </c>
      <c r="F89">
        <v>467.23</v>
      </c>
      <c r="G89" s="2" t="s">
        <v>187</v>
      </c>
    </row>
    <row r="90" spans="1:7" x14ac:dyDescent="0.2">
      <c r="A90" s="2" t="s">
        <v>190</v>
      </c>
      <c r="B90" s="1">
        <v>45789</v>
      </c>
      <c r="C90" s="2" t="s">
        <v>8</v>
      </c>
      <c r="D90" s="2" t="s">
        <v>9</v>
      </c>
      <c r="E90">
        <v>704</v>
      </c>
      <c r="F90">
        <v>416.5</v>
      </c>
      <c r="G90" s="2" t="s">
        <v>189</v>
      </c>
    </row>
    <row r="91" spans="1:7" x14ac:dyDescent="0.2">
      <c r="A91" s="2" t="s">
        <v>192</v>
      </c>
      <c r="B91" s="1">
        <v>45782</v>
      </c>
      <c r="C91" s="2" t="s">
        <v>8</v>
      </c>
      <c r="D91" s="2" t="s">
        <v>9</v>
      </c>
      <c r="E91">
        <v>16</v>
      </c>
      <c r="F91">
        <v>288.39</v>
      </c>
      <c r="G91" s="2" t="s">
        <v>191</v>
      </c>
    </row>
    <row r="92" spans="1:7" x14ac:dyDescent="0.2">
      <c r="A92" s="2" t="s">
        <v>194</v>
      </c>
      <c r="B92" s="1">
        <v>45783</v>
      </c>
      <c r="C92" s="2" t="s">
        <v>16</v>
      </c>
      <c r="D92" s="2" t="s">
        <v>13</v>
      </c>
      <c r="E92">
        <v>864</v>
      </c>
      <c r="F92">
        <v>365.62</v>
      </c>
      <c r="G92" s="2" t="s">
        <v>193</v>
      </c>
    </row>
    <row r="93" spans="1:7" x14ac:dyDescent="0.2">
      <c r="A93" s="2" t="s">
        <v>196</v>
      </c>
      <c r="B93" s="1">
        <v>45799</v>
      </c>
      <c r="C93" s="2" t="s">
        <v>19</v>
      </c>
      <c r="D93" s="2" t="s">
        <v>13</v>
      </c>
      <c r="E93">
        <v>43</v>
      </c>
      <c r="F93">
        <v>332.93</v>
      </c>
      <c r="G93" s="2" t="s">
        <v>195</v>
      </c>
    </row>
    <row r="94" spans="1:7" x14ac:dyDescent="0.2">
      <c r="A94" s="2" t="s">
        <v>198</v>
      </c>
      <c r="B94" s="1">
        <v>45789</v>
      </c>
      <c r="C94" s="2" t="s">
        <v>16</v>
      </c>
      <c r="D94" s="2" t="s">
        <v>13</v>
      </c>
      <c r="E94">
        <v>34</v>
      </c>
      <c r="F94">
        <v>404.08</v>
      </c>
      <c r="G94" s="2" t="s">
        <v>197</v>
      </c>
    </row>
    <row r="95" spans="1:7" x14ac:dyDescent="0.2">
      <c r="A95" s="2" t="s">
        <v>200</v>
      </c>
      <c r="B95" s="1">
        <v>45782</v>
      </c>
      <c r="C95" s="2" t="s">
        <v>8</v>
      </c>
      <c r="D95" s="2" t="s">
        <v>13</v>
      </c>
      <c r="E95">
        <v>726</v>
      </c>
      <c r="F95">
        <v>480.94</v>
      </c>
      <c r="G95" s="2" t="s">
        <v>199</v>
      </c>
    </row>
    <row r="96" spans="1:7" x14ac:dyDescent="0.2">
      <c r="A96" s="2" t="s">
        <v>202</v>
      </c>
      <c r="B96" s="1">
        <v>45784</v>
      </c>
      <c r="C96" s="2" t="s">
        <v>12</v>
      </c>
      <c r="D96" s="2" t="s">
        <v>9</v>
      </c>
      <c r="E96">
        <v>995</v>
      </c>
      <c r="F96">
        <v>287.8</v>
      </c>
      <c r="G96" s="2" t="s">
        <v>201</v>
      </c>
    </row>
    <row r="97" spans="1:7" x14ac:dyDescent="0.2">
      <c r="A97" s="2" t="s">
        <v>204</v>
      </c>
      <c r="B97" s="1">
        <v>45795</v>
      </c>
      <c r="C97" s="2" t="s">
        <v>19</v>
      </c>
      <c r="D97" s="2" t="s">
        <v>13</v>
      </c>
      <c r="E97">
        <v>358</v>
      </c>
      <c r="F97">
        <v>414.83</v>
      </c>
      <c r="G97" s="2" t="s">
        <v>203</v>
      </c>
    </row>
    <row r="98" spans="1:7" x14ac:dyDescent="0.2">
      <c r="A98" s="2" t="s">
        <v>206</v>
      </c>
      <c r="B98" s="1">
        <v>45798</v>
      </c>
      <c r="C98" s="2" t="s">
        <v>19</v>
      </c>
      <c r="D98" s="2" t="s">
        <v>13</v>
      </c>
      <c r="E98">
        <v>14</v>
      </c>
      <c r="F98">
        <v>422.05</v>
      </c>
      <c r="G98" s="2" t="s">
        <v>205</v>
      </c>
    </row>
    <row r="99" spans="1:7" x14ac:dyDescent="0.2">
      <c r="A99" s="2" t="s">
        <v>208</v>
      </c>
      <c r="B99" s="1">
        <v>45798</v>
      </c>
      <c r="C99" s="2" t="s">
        <v>16</v>
      </c>
      <c r="D99" s="2" t="s">
        <v>9</v>
      </c>
      <c r="E99">
        <v>519</v>
      </c>
      <c r="F99">
        <v>300.94</v>
      </c>
      <c r="G99" s="2" t="s">
        <v>207</v>
      </c>
    </row>
    <row r="100" spans="1:7" x14ac:dyDescent="0.2">
      <c r="A100" s="2" t="s">
        <v>210</v>
      </c>
      <c r="B100" s="1">
        <v>45783</v>
      </c>
      <c r="C100" s="2" t="s">
        <v>8</v>
      </c>
      <c r="D100" s="2" t="s">
        <v>9</v>
      </c>
      <c r="E100">
        <v>442</v>
      </c>
      <c r="F100">
        <v>206.03</v>
      </c>
      <c r="G100" s="2" t="s">
        <v>209</v>
      </c>
    </row>
    <row r="101" spans="1:7" x14ac:dyDescent="0.2">
      <c r="A101" s="2" t="s">
        <v>212</v>
      </c>
      <c r="B101" s="1">
        <v>45789</v>
      </c>
      <c r="C101" s="2" t="s">
        <v>19</v>
      </c>
      <c r="D101" s="2" t="s">
        <v>13</v>
      </c>
      <c r="E101">
        <v>529</v>
      </c>
      <c r="F101">
        <v>419.36</v>
      </c>
      <c r="G101" s="2" t="s">
        <v>211</v>
      </c>
    </row>
    <row r="102" spans="1:7" x14ac:dyDescent="0.2">
      <c r="A102" s="2" t="s">
        <v>214</v>
      </c>
      <c r="B102" s="1">
        <v>45806</v>
      </c>
      <c r="C102" s="2" t="s">
        <v>12</v>
      </c>
      <c r="D102" s="2" t="s">
        <v>9</v>
      </c>
      <c r="E102">
        <v>844</v>
      </c>
      <c r="F102">
        <v>378.75</v>
      </c>
      <c r="G102" s="2" t="s">
        <v>213</v>
      </c>
    </row>
    <row r="103" spans="1:7" x14ac:dyDescent="0.2">
      <c r="A103" s="2" t="s">
        <v>216</v>
      </c>
      <c r="B103" s="1">
        <v>45790</v>
      </c>
      <c r="C103" s="2" t="s">
        <v>8</v>
      </c>
      <c r="D103" s="2" t="s">
        <v>13</v>
      </c>
      <c r="E103">
        <v>261</v>
      </c>
      <c r="F103">
        <v>491.92</v>
      </c>
      <c r="G103" s="2" t="s">
        <v>215</v>
      </c>
    </row>
    <row r="104" spans="1:7" x14ac:dyDescent="0.2">
      <c r="A104" s="2" t="s">
        <v>218</v>
      </c>
      <c r="B104" s="1">
        <v>45779</v>
      </c>
      <c r="C104" s="2" t="s">
        <v>16</v>
      </c>
      <c r="D104" s="2" t="s">
        <v>13</v>
      </c>
      <c r="E104">
        <v>753</v>
      </c>
      <c r="F104">
        <v>188.75</v>
      </c>
      <c r="G104" s="2" t="s">
        <v>217</v>
      </c>
    </row>
    <row r="105" spans="1:7" x14ac:dyDescent="0.2">
      <c r="A105" s="2" t="s">
        <v>220</v>
      </c>
      <c r="B105" s="1">
        <v>45780</v>
      </c>
      <c r="C105" s="2" t="s">
        <v>19</v>
      </c>
      <c r="D105" s="2" t="s">
        <v>9</v>
      </c>
      <c r="E105">
        <v>641</v>
      </c>
      <c r="F105">
        <v>367.46</v>
      </c>
      <c r="G105" s="2" t="s">
        <v>219</v>
      </c>
    </row>
    <row r="106" spans="1:7" x14ac:dyDescent="0.2">
      <c r="A106" s="2" t="s">
        <v>222</v>
      </c>
      <c r="B106" s="1">
        <v>45797</v>
      </c>
      <c r="C106" s="2" t="s">
        <v>19</v>
      </c>
      <c r="D106" s="2" t="s">
        <v>9</v>
      </c>
      <c r="E106">
        <v>928</v>
      </c>
      <c r="F106">
        <v>109.62</v>
      </c>
      <c r="G106" s="2" t="s">
        <v>221</v>
      </c>
    </row>
    <row r="107" spans="1:7" x14ac:dyDescent="0.2">
      <c r="A107" s="2" t="s">
        <v>224</v>
      </c>
      <c r="B107" s="1">
        <v>45795</v>
      </c>
      <c r="C107" s="2" t="s">
        <v>16</v>
      </c>
      <c r="D107" s="2" t="s">
        <v>9</v>
      </c>
      <c r="E107">
        <v>238</v>
      </c>
      <c r="F107">
        <v>447.99</v>
      </c>
      <c r="G107" s="2" t="s">
        <v>223</v>
      </c>
    </row>
    <row r="108" spans="1:7" x14ac:dyDescent="0.2">
      <c r="A108" s="2" t="s">
        <v>226</v>
      </c>
      <c r="B108" s="1">
        <v>45806</v>
      </c>
      <c r="C108" s="2" t="s">
        <v>19</v>
      </c>
      <c r="D108" s="2" t="s">
        <v>9</v>
      </c>
      <c r="E108">
        <v>850</v>
      </c>
      <c r="F108">
        <v>191.56</v>
      </c>
      <c r="G108" s="2" t="s">
        <v>225</v>
      </c>
    </row>
    <row r="109" spans="1:7" x14ac:dyDescent="0.2">
      <c r="A109" s="2" t="s">
        <v>228</v>
      </c>
      <c r="B109" s="1">
        <v>45782</v>
      </c>
      <c r="C109" s="2" t="s">
        <v>16</v>
      </c>
      <c r="D109" s="2" t="s">
        <v>9</v>
      </c>
      <c r="E109">
        <v>446</v>
      </c>
      <c r="F109">
        <v>399.69</v>
      </c>
      <c r="G109" s="2" t="s">
        <v>227</v>
      </c>
    </row>
    <row r="110" spans="1:7" x14ac:dyDescent="0.2">
      <c r="A110" s="2" t="s">
        <v>230</v>
      </c>
      <c r="B110" s="1">
        <v>45804</v>
      </c>
      <c r="C110" s="2" t="s">
        <v>19</v>
      </c>
      <c r="D110" s="2" t="s">
        <v>13</v>
      </c>
      <c r="E110">
        <v>881</v>
      </c>
      <c r="F110">
        <v>365.23</v>
      </c>
      <c r="G110" s="2" t="s">
        <v>229</v>
      </c>
    </row>
    <row r="111" spans="1:7" x14ac:dyDescent="0.2">
      <c r="A111" s="2" t="s">
        <v>232</v>
      </c>
      <c r="B111" s="1">
        <v>45783</v>
      </c>
      <c r="C111" s="2" t="s">
        <v>8</v>
      </c>
      <c r="D111" s="2" t="s">
        <v>9</v>
      </c>
      <c r="E111">
        <v>165</v>
      </c>
      <c r="F111">
        <v>386.13</v>
      </c>
      <c r="G111" s="2" t="s">
        <v>231</v>
      </c>
    </row>
    <row r="112" spans="1:7" x14ac:dyDescent="0.2">
      <c r="A112" s="2" t="s">
        <v>234</v>
      </c>
      <c r="B112" s="1">
        <v>45778</v>
      </c>
      <c r="C112" s="2" t="s">
        <v>12</v>
      </c>
      <c r="D112" s="2" t="s">
        <v>13</v>
      </c>
      <c r="E112">
        <v>693</v>
      </c>
      <c r="F112">
        <v>257.94</v>
      </c>
      <c r="G112" s="2" t="s">
        <v>233</v>
      </c>
    </row>
    <row r="113" spans="1:7" x14ac:dyDescent="0.2">
      <c r="A113" s="2" t="s">
        <v>236</v>
      </c>
      <c r="B113" s="1">
        <v>45780</v>
      </c>
      <c r="C113" s="2" t="s">
        <v>8</v>
      </c>
      <c r="D113" s="2" t="s">
        <v>9</v>
      </c>
      <c r="E113">
        <v>6</v>
      </c>
      <c r="F113">
        <v>449.17</v>
      </c>
      <c r="G113" s="2" t="s">
        <v>235</v>
      </c>
    </row>
    <row r="114" spans="1:7" x14ac:dyDescent="0.2">
      <c r="A114" s="2" t="s">
        <v>238</v>
      </c>
      <c r="B114" s="1">
        <v>45801</v>
      </c>
      <c r="C114" s="2" t="s">
        <v>19</v>
      </c>
      <c r="D114" s="2" t="s">
        <v>9</v>
      </c>
      <c r="E114">
        <v>673</v>
      </c>
      <c r="F114">
        <v>293.68</v>
      </c>
      <c r="G114" s="2" t="s">
        <v>237</v>
      </c>
    </row>
    <row r="115" spans="1:7" x14ac:dyDescent="0.2">
      <c r="A115" s="2" t="s">
        <v>240</v>
      </c>
      <c r="B115" s="1">
        <v>45807</v>
      </c>
      <c r="C115" s="2" t="s">
        <v>16</v>
      </c>
      <c r="D115" s="2" t="s">
        <v>13</v>
      </c>
      <c r="E115">
        <v>519</v>
      </c>
      <c r="F115">
        <v>411.75</v>
      </c>
      <c r="G115" s="2" t="s">
        <v>239</v>
      </c>
    </row>
    <row r="116" spans="1:7" x14ac:dyDescent="0.2">
      <c r="A116" s="2" t="s">
        <v>242</v>
      </c>
      <c r="B116" s="1">
        <v>45793</v>
      </c>
      <c r="C116" s="2" t="s">
        <v>19</v>
      </c>
      <c r="D116" s="2" t="s">
        <v>9</v>
      </c>
      <c r="E116">
        <v>786</v>
      </c>
      <c r="F116">
        <v>466.49</v>
      </c>
      <c r="G116" s="2" t="s">
        <v>241</v>
      </c>
    </row>
    <row r="117" spans="1:7" x14ac:dyDescent="0.2">
      <c r="A117" s="2" t="s">
        <v>244</v>
      </c>
      <c r="B117" s="1">
        <v>45778</v>
      </c>
      <c r="C117" s="2" t="s">
        <v>16</v>
      </c>
      <c r="D117" s="2" t="s">
        <v>13</v>
      </c>
      <c r="E117">
        <v>169</v>
      </c>
      <c r="F117">
        <v>383.15</v>
      </c>
      <c r="G117" s="2" t="s">
        <v>243</v>
      </c>
    </row>
    <row r="118" spans="1:7" x14ac:dyDescent="0.2">
      <c r="A118" s="2" t="s">
        <v>246</v>
      </c>
      <c r="B118" s="1">
        <v>45796</v>
      </c>
      <c r="C118" s="2" t="s">
        <v>12</v>
      </c>
      <c r="D118" s="2" t="s">
        <v>9</v>
      </c>
      <c r="E118">
        <v>390</v>
      </c>
      <c r="F118">
        <v>420.42</v>
      </c>
      <c r="G118" s="2" t="s">
        <v>245</v>
      </c>
    </row>
    <row r="119" spans="1:7" x14ac:dyDescent="0.2">
      <c r="A119" s="2" t="s">
        <v>248</v>
      </c>
      <c r="B119" s="1">
        <v>45802</v>
      </c>
      <c r="C119" s="2" t="s">
        <v>8</v>
      </c>
      <c r="D119" s="2" t="s">
        <v>13</v>
      </c>
      <c r="E119">
        <v>960</v>
      </c>
      <c r="F119">
        <v>431.44</v>
      </c>
      <c r="G119" s="2" t="s">
        <v>247</v>
      </c>
    </row>
    <row r="120" spans="1:7" x14ac:dyDescent="0.2">
      <c r="A120" s="2" t="s">
        <v>250</v>
      </c>
      <c r="B120" s="1">
        <v>45800</v>
      </c>
      <c r="C120" s="2" t="s">
        <v>8</v>
      </c>
      <c r="D120" s="2" t="s">
        <v>9</v>
      </c>
      <c r="E120">
        <v>696</v>
      </c>
      <c r="F120">
        <v>101.6</v>
      </c>
      <c r="G120" s="2" t="s">
        <v>249</v>
      </c>
    </row>
    <row r="121" spans="1:7" x14ac:dyDescent="0.2">
      <c r="A121" s="2" t="s">
        <v>252</v>
      </c>
      <c r="B121" s="1">
        <v>45805</v>
      </c>
      <c r="C121" s="2" t="s">
        <v>19</v>
      </c>
      <c r="D121" s="2" t="s">
        <v>9</v>
      </c>
      <c r="E121">
        <v>304</v>
      </c>
      <c r="F121">
        <v>392.38</v>
      </c>
      <c r="G121" s="2" t="s">
        <v>251</v>
      </c>
    </row>
    <row r="122" spans="1:7" x14ac:dyDescent="0.2">
      <c r="A122" s="2" t="s">
        <v>254</v>
      </c>
      <c r="B122" s="1">
        <v>45783</v>
      </c>
      <c r="C122" s="2" t="s">
        <v>12</v>
      </c>
      <c r="D122" s="2" t="s">
        <v>13</v>
      </c>
      <c r="E122">
        <v>850</v>
      </c>
      <c r="F122">
        <v>469.87</v>
      </c>
      <c r="G122" s="2" t="s">
        <v>253</v>
      </c>
    </row>
    <row r="123" spans="1:7" x14ac:dyDescent="0.2">
      <c r="A123" s="2" t="s">
        <v>256</v>
      </c>
      <c r="B123" s="1">
        <v>45778</v>
      </c>
      <c r="C123" s="2" t="s">
        <v>8</v>
      </c>
      <c r="D123" s="2" t="s">
        <v>9</v>
      </c>
      <c r="E123">
        <v>95</v>
      </c>
      <c r="F123">
        <v>128.24</v>
      </c>
      <c r="G123" s="2" t="s">
        <v>255</v>
      </c>
    </row>
    <row r="124" spans="1:7" x14ac:dyDescent="0.2">
      <c r="A124" s="2" t="s">
        <v>258</v>
      </c>
      <c r="B124" s="1">
        <v>45804</v>
      </c>
      <c r="C124" s="2" t="s">
        <v>12</v>
      </c>
      <c r="D124" s="2" t="s">
        <v>9</v>
      </c>
      <c r="E124">
        <v>159</v>
      </c>
      <c r="F124">
        <v>226.5</v>
      </c>
      <c r="G124" s="2" t="s">
        <v>257</v>
      </c>
    </row>
    <row r="125" spans="1:7" x14ac:dyDescent="0.2">
      <c r="A125" s="2" t="s">
        <v>260</v>
      </c>
      <c r="B125" s="1">
        <v>45808</v>
      </c>
      <c r="C125" s="2" t="s">
        <v>19</v>
      </c>
      <c r="D125" s="2" t="s">
        <v>9</v>
      </c>
      <c r="E125">
        <v>463</v>
      </c>
      <c r="F125">
        <v>459.79</v>
      </c>
      <c r="G125" s="2" t="s">
        <v>259</v>
      </c>
    </row>
    <row r="126" spans="1:7" x14ac:dyDescent="0.2">
      <c r="A126" s="2" t="s">
        <v>262</v>
      </c>
      <c r="B126" s="1">
        <v>45805</v>
      </c>
      <c r="C126" s="2" t="s">
        <v>8</v>
      </c>
      <c r="D126" s="2" t="s">
        <v>9</v>
      </c>
      <c r="E126">
        <v>196</v>
      </c>
      <c r="F126">
        <v>165.16</v>
      </c>
      <c r="G126" s="2" t="s">
        <v>261</v>
      </c>
    </row>
    <row r="127" spans="1:7" x14ac:dyDescent="0.2">
      <c r="A127" s="2" t="s">
        <v>264</v>
      </c>
      <c r="B127" s="1">
        <v>45807</v>
      </c>
      <c r="C127" s="2" t="s">
        <v>16</v>
      </c>
      <c r="D127" s="2" t="s">
        <v>9</v>
      </c>
      <c r="E127">
        <v>554</v>
      </c>
      <c r="F127">
        <v>188.12</v>
      </c>
      <c r="G127" s="2" t="s">
        <v>263</v>
      </c>
    </row>
    <row r="128" spans="1:7" x14ac:dyDescent="0.2">
      <c r="A128" s="2" t="s">
        <v>266</v>
      </c>
      <c r="B128" s="1">
        <v>45802</v>
      </c>
      <c r="C128" s="2" t="s">
        <v>8</v>
      </c>
      <c r="D128" s="2" t="s">
        <v>9</v>
      </c>
      <c r="E128">
        <v>214</v>
      </c>
      <c r="F128">
        <v>362.09</v>
      </c>
      <c r="G128" s="2" t="s">
        <v>265</v>
      </c>
    </row>
    <row r="129" spans="1:7" x14ac:dyDescent="0.2">
      <c r="A129" s="2" t="s">
        <v>268</v>
      </c>
      <c r="B129" s="1">
        <v>45786</v>
      </c>
      <c r="C129" s="2" t="s">
        <v>8</v>
      </c>
      <c r="D129" s="2" t="s">
        <v>9</v>
      </c>
      <c r="E129">
        <v>353</v>
      </c>
      <c r="F129">
        <v>295.7</v>
      </c>
      <c r="G129" s="2" t="s">
        <v>267</v>
      </c>
    </row>
    <row r="130" spans="1:7" x14ac:dyDescent="0.2">
      <c r="A130" s="2" t="s">
        <v>270</v>
      </c>
      <c r="B130" s="1">
        <v>45794</v>
      </c>
      <c r="C130" s="2" t="s">
        <v>12</v>
      </c>
      <c r="D130" s="2" t="s">
        <v>9</v>
      </c>
      <c r="E130">
        <v>414</v>
      </c>
      <c r="F130">
        <v>167.93</v>
      </c>
      <c r="G130" s="2" t="s">
        <v>269</v>
      </c>
    </row>
    <row r="131" spans="1:7" x14ac:dyDescent="0.2">
      <c r="A131" s="2" t="s">
        <v>272</v>
      </c>
      <c r="B131" s="1">
        <v>45786</v>
      </c>
      <c r="C131" s="2" t="s">
        <v>19</v>
      </c>
      <c r="D131" s="2" t="s">
        <v>9</v>
      </c>
      <c r="E131">
        <v>642</v>
      </c>
      <c r="F131">
        <v>483.06</v>
      </c>
      <c r="G131" s="2" t="s">
        <v>271</v>
      </c>
    </row>
    <row r="132" spans="1:7" x14ac:dyDescent="0.2">
      <c r="A132" s="2" t="s">
        <v>274</v>
      </c>
      <c r="B132" s="1">
        <v>45797</v>
      </c>
      <c r="C132" s="2" t="s">
        <v>19</v>
      </c>
      <c r="D132" s="2" t="s">
        <v>13</v>
      </c>
      <c r="E132">
        <v>349</v>
      </c>
      <c r="F132">
        <v>380.37</v>
      </c>
      <c r="G132" s="2" t="s">
        <v>273</v>
      </c>
    </row>
    <row r="133" spans="1:7" x14ac:dyDescent="0.2">
      <c r="A133" s="2" t="s">
        <v>276</v>
      </c>
      <c r="B133" s="1">
        <v>45797</v>
      </c>
      <c r="C133" s="2" t="s">
        <v>19</v>
      </c>
      <c r="D133" s="2" t="s">
        <v>9</v>
      </c>
      <c r="E133">
        <v>521</v>
      </c>
      <c r="F133">
        <v>145.13999999999999</v>
      </c>
      <c r="G133" s="2" t="s">
        <v>275</v>
      </c>
    </row>
    <row r="134" spans="1:7" x14ac:dyDescent="0.2">
      <c r="A134" s="2" t="s">
        <v>278</v>
      </c>
      <c r="B134" s="1">
        <v>45800</v>
      </c>
      <c r="C134" s="2" t="s">
        <v>16</v>
      </c>
      <c r="D134" s="2" t="s">
        <v>13</v>
      </c>
      <c r="E134">
        <v>439</v>
      </c>
      <c r="F134">
        <v>298.81</v>
      </c>
      <c r="G134" s="2" t="s">
        <v>277</v>
      </c>
    </row>
    <row r="135" spans="1:7" x14ac:dyDescent="0.2">
      <c r="A135" s="2" t="s">
        <v>280</v>
      </c>
      <c r="B135" s="1">
        <v>45785</v>
      </c>
      <c r="C135" s="2" t="s">
        <v>8</v>
      </c>
      <c r="D135" s="2" t="s">
        <v>9</v>
      </c>
      <c r="E135">
        <v>698</v>
      </c>
      <c r="F135">
        <v>415.86</v>
      </c>
      <c r="G135" s="2" t="s">
        <v>279</v>
      </c>
    </row>
    <row r="136" spans="1:7" x14ac:dyDescent="0.2">
      <c r="A136" s="2" t="s">
        <v>282</v>
      </c>
      <c r="B136" s="1">
        <v>45783</v>
      </c>
      <c r="C136" s="2" t="s">
        <v>19</v>
      </c>
      <c r="D136" s="2" t="s">
        <v>13</v>
      </c>
      <c r="E136">
        <v>76</v>
      </c>
      <c r="F136">
        <v>182.67</v>
      </c>
      <c r="G136" s="2" t="s">
        <v>281</v>
      </c>
    </row>
    <row r="137" spans="1:7" x14ac:dyDescent="0.2">
      <c r="A137" s="2" t="s">
        <v>284</v>
      </c>
      <c r="B137" s="1">
        <v>45796</v>
      </c>
      <c r="C137" s="2" t="s">
        <v>19</v>
      </c>
      <c r="D137" s="2" t="s">
        <v>13</v>
      </c>
      <c r="E137">
        <v>664</v>
      </c>
      <c r="F137">
        <v>334.88</v>
      </c>
      <c r="G137" s="2" t="s">
        <v>283</v>
      </c>
    </row>
    <row r="138" spans="1:7" x14ac:dyDescent="0.2">
      <c r="A138" s="2" t="s">
        <v>286</v>
      </c>
      <c r="B138" s="1">
        <v>45805</v>
      </c>
      <c r="C138" s="2" t="s">
        <v>12</v>
      </c>
      <c r="D138" s="2" t="s">
        <v>13</v>
      </c>
      <c r="E138">
        <v>455</v>
      </c>
      <c r="F138">
        <v>268.05</v>
      </c>
      <c r="G138" s="2" t="s">
        <v>285</v>
      </c>
    </row>
    <row r="139" spans="1:7" x14ac:dyDescent="0.2">
      <c r="A139" s="2" t="s">
        <v>288</v>
      </c>
      <c r="B139" s="1">
        <v>45784</v>
      </c>
      <c r="C139" s="2" t="s">
        <v>12</v>
      </c>
      <c r="D139" s="2" t="s">
        <v>13</v>
      </c>
      <c r="E139">
        <v>87</v>
      </c>
      <c r="F139">
        <v>320.25</v>
      </c>
      <c r="G139" s="2" t="s">
        <v>287</v>
      </c>
    </row>
    <row r="140" spans="1:7" x14ac:dyDescent="0.2">
      <c r="A140" s="2" t="s">
        <v>290</v>
      </c>
      <c r="B140" s="1">
        <v>45783</v>
      </c>
      <c r="C140" s="2" t="s">
        <v>19</v>
      </c>
      <c r="D140" s="2" t="s">
        <v>9</v>
      </c>
      <c r="E140">
        <v>509</v>
      </c>
      <c r="F140">
        <v>346.65</v>
      </c>
      <c r="G140" s="2" t="s">
        <v>289</v>
      </c>
    </row>
    <row r="141" spans="1:7" x14ac:dyDescent="0.2">
      <c r="A141" s="2" t="s">
        <v>292</v>
      </c>
      <c r="B141" s="1">
        <v>45803</v>
      </c>
      <c r="C141" s="2" t="s">
        <v>19</v>
      </c>
      <c r="D141" s="2" t="s">
        <v>13</v>
      </c>
      <c r="E141">
        <v>350</v>
      </c>
      <c r="F141">
        <v>471.81</v>
      </c>
      <c r="G141" s="2" t="s">
        <v>291</v>
      </c>
    </row>
    <row r="142" spans="1:7" x14ac:dyDescent="0.2">
      <c r="A142" s="2" t="s">
        <v>294</v>
      </c>
      <c r="B142" s="1">
        <v>45784</v>
      </c>
      <c r="C142" s="2" t="s">
        <v>8</v>
      </c>
      <c r="D142" s="2" t="s">
        <v>9</v>
      </c>
      <c r="E142">
        <v>692</v>
      </c>
      <c r="F142">
        <v>327.37</v>
      </c>
      <c r="G142" s="2" t="s">
        <v>293</v>
      </c>
    </row>
    <row r="143" spans="1:7" x14ac:dyDescent="0.2">
      <c r="A143" s="2" t="s">
        <v>296</v>
      </c>
      <c r="B143" s="1">
        <v>45792</v>
      </c>
      <c r="C143" s="2" t="s">
        <v>8</v>
      </c>
      <c r="D143" s="2" t="s">
        <v>9</v>
      </c>
      <c r="E143">
        <v>755</v>
      </c>
      <c r="F143">
        <v>308.74</v>
      </c>
      <c r="G143" s="2" t="s">
        <v>295</v>
      </c>
    </row>
    <row r="144" spans="1:7" x14ac:dyDescent="0.2">
      <c r="A144" s="2" t="s">
        <v>298</v>
      </c>
      <c r="B144" s="1">
        <v>45778</v>
      </c>
      <c r="C144" s="2" t="s">
        <v>12</v>
      </c>
      <c r="D144" s="2" t="s">
        <v>9</v>
      </c>
      <c r="E144">
        <v>646</v>
      </c>
      <c r="F144">
        <v>251.83</v>
      </c>
      <c r="G144" s="2" t="s">
        <v>297</v>
      </c>
    </row>
    <row r="145" spans="1:7" x14ac:dyDescent="0.2">
      <c r="A145" s="2" t="s">
        <v>300</v>
      </c>
      <c r="B145" s="1">
        <v>45803</v>
      </c>
      <c r="C145" s="2" t="s">
        <v>8</v>
      </c>
      <c r="D145" s="2" t="s">
        <v>13</v>
      </c>
      <c r="E145">
        <v>70</v>
      </c>
      <c r="F145">
        <v>222.13</v>
      </c>
      <c r="G145" s="2" t="s">
        <v>299</v>
      </c>
    </row>
    <row r="146" spans="1:7" x14ac:dyDescent="0.2">
      <c r="A146" s="2" t="s">
        <v>302</v>
      </c>
      <c r="B146" s="1">
        <v>45800</v>
      </c>
      <c r="C146" s="2" t="s">
        <v>12</v>
      </c>
      <c r="D146" s="2" t="s">
        <v>9</v>
      </c>
      <c r="E146">
        <v>578</v>
      </c>
      <c r="F146">
        <v>118.6</v>
      </c>
      <c r="G146" s="2" t="s">
        <v>301</v>
      </c>
    </row>
    <row r="147" spans="1:7" x14ac:dyDescent="0.2">
      <c r="A147" s="2" t="s">
        <v>304</v>
      </c>
      <c r="B147" s="1">
        <v>45784</v>
      </c>
      <c r="C147" s="2" t="s">
        <v>12</v>
      </c>
      <c r="D147" s="2" t="s">
        <v>9</v>
      </c>
      <c r="E147">
        <v>146</v>
      </c>
      <c r="F147">
        <v>365.89</v>
      </c>
      <c r="G147" s="2" t="s">
        <v>303</v>
      </c>
    </row>
    <row r="148" spans="1:7" x14ac:dyDescent="0.2">
      <c r="A148" s="2" t="s">
        <v>306</v>
      </c>
      <c r="B148" s="1">
        <v>45780</v>
      </c>
      <c r="C148" s="2" t="s">
        <v>12</v>
      </c>
      <c r="D148" s="2" t="s">
        <v>13</v>
      </c>
      <c r="E148">
        <v>261</v>
      </c>
      <c r="F148">
        <v>218.29</v>
      </c>
      <c r="G148" s="2" t="s">
        <v>305</v>
      </c>
    </row>
    <row r="149" spans="1:7" x14ac:dyDescent="0.2">
      <c r="A149" s="2" t="s">
        <v>308</v>
      </c>
      <c r="B149" s="1">
        <v>45803</v>
      </c>
      <c r="C149" s="2" t="s">
        <v>16</v>
      </c>
      <c r="D149" s="2" t="s">
        <v>13</v>
      </c>
      <c r="E149">
        <v>858</v>
      </c>
      <c r="F149">
        <v>190.15</v>
      </c>
      <c r="G149" s="2" t="s">
        <v>307</v>
      </c>
    </row>
    <row r="150" spans="1:7" x14ac:dyDescent="0.2">
      <c r="A150" s="2" t="s">
        <v>310</v>
      </c>
      <c r="B150" s="1">
        <v>45803</v>
      </c>
      <c r="C150" s="2" t="s">
        <v>8</v>
      </c>
      <c r="D150" s="2" t="s">
        <v>13</v>
      </c>
      <c r="E150">
        <v>107</v>
      </c>
      <c r="F150">
        <v>254.53</v>
      </c>
      <c r="G150" s="2" t="s">
        <v>309</v>
      </c>
    </row>
    <row r="151" spans="1:7" x14ac:dyDescent="0.2">
      <c r="A151" s="2" t="s">
        <v>312</v>
      </c>
      <c r="B151" s="1">
        <v>45789</v>
      </c>
      <c r="C151" s="2" t="s">
        <v>12</v>
      </c>
      <c r="D151" s="2" t="s">
        <v>9</v>
      </c>
      <c r="E151">
        <v>705</v>
      </c>
      <c r="F151">
        <v>252.88</v>
      </c>
      <c r="G151" s="2" t="s">
        <v>311</v>
      </c>
    </row>
    <row r="152" spans="1:7" x14ac:dyDescent="0.2">
      <c r="A152" s="2" t="s">
        <v>314</v>
      </c>
      <c r="B152" s="1">
        <v>45808</v>
      </c>
      <c r="C152" s="2" t="s">
        <v>19</v>
      </c>
      <c r="D152" s="2" t="s">
        <v>9</v>
      </c>
      <c r="E152">
        <v>200</v>
      </c>
      <c r="F152">
        <v>417.78</v>
      </c>
      <c r="G152" s="2" t="s">
        <v>313</v>
      </c>
    </row>
    <row r="153" spans="1:7" x14ac:dyDescent="0.2">
      <c r="A153" s="2" t="s">
        <v>316</v>
      </c>
      <c r="B153" s="1">
        <v>45780</v>
      </c>
      <c r="C153" s="2" t="s">
        <v>19</v>
      </c>
      <c r="D153" s="2" t="s">
        <v>9</v>
      </c>
      <c r="E153">
        <v>318</v>
      </c>
      <c r="F153">
        <v>453.03</v>
      </c>
      <c r="G153" s="2" t="s">
        <v>315</v>
      </c>
    </row>
    <row r="154" spans="1:7" x14ac:dyDescent="0.2">
      <c r="A154" s="2" t="s">
        <v>318</v>
      </c>
      <c r="B154" s="1">
        <v>45781</v>
      </c>
      <c r="C154" s="2" t="s">
        <v>19</v>
      </c>
      <c r="D154" s="2" t="s">
        <v>13</v>
      </c>
      <c r="E154">
        <v>316</v>
      </c>
      <c r="F154">
        <v>286.95999999999998</v>
      </c>
      <c r="G154" s="2" t="s">
        <v>317</v>
      </c>
    </row>
    <row r="155" spans="1:7" x14ac:dyDescent="0.2">
      <c r="A155" s="2" t="s">
        <v>320</v>
      </c>
      <c r="B155" s="1">
        <v>45804</v>
      </c>
      <c r="C155" s="2" t="s">
        <v>12</v>
      </c>
      <c r="D155" s="2" t="s">
        <v>13</v>
      </c>
      <c r="E155">
        <v>499</v>
      </c>
      <c r="F155">
        <v>276.95999999999998</v>
      </c>
      <c r="G155" s="2" t="s">
        <v>319</v>
      </c>
    </row>
    <row r="156" spans="1:7" x14ac:dyDescent="0.2">
      <c r="A156" s="2" t="s">
        <v>322</v>
      </c>
      <c r="B156" s="1">
        <v>45803</v>
      </c>
      <c r="C156" s="2" t="s">
        <v>8</v>
      </c>
      <c r="D156" s="2" t="s">
        <v>9</v>
      </c>
      <c r="E156">
        <v>782</v>
      </c>
      <c r="F156">
        <v>385.29</v>
      </c>
      <c r="G156" s="2" t="s">
        <v>321</v>
      </c>
    </row>
    <row r="157" spans="1:7" x14ac:dyDescent="0.2">
      <c r="A157" s="2" t="s">
        <v>324</v>
      </c>
      <c r="B157" s="1">
        <v>45790</v>
      </c>
      <c r="C157" s="2" t="s">
        <v>12</v>
      </c>
      <c r="D157" s="2" t="s">
        <v>9</v>
      </c>
      <c r="E157">
        <v>110</v>
      </c>
      <c r="F157">
        <v>463.29</v>
      </c>
      <c r="G157" s="2" t="s">
        <v>323</v>
      </c>
    </row>
    <row r="158" spans="1:7" x14ac:dyDescent="0.2">
      <c r="A158" s="2" t="s">
        <v>326</v>
      </c>
      <c r="B158" s="1">
        <v>45787</v>
      </c>
      <c r="C158" s="2" t="s">
        <v>8</v>
      </c>
      <c r="D158" s="2" t="s">
        <v>13</v>
      </c>
      <c r="E158">
        <v>239</v>
      </c>
      <c r="F158">
        <v>434.21</v>
      </c>
      <c r="G158" s="2" t="s">
        <v>325</v>
      </c>
    </row>
    <row r="159" spans="1:7" x14ac:dyDescent="0.2">
      <c r="A159" s="2" t="s">
        <v>328</v>
      </c>
      <c r="B159" s="1">
        <v>45800</v>
      </c>
      <c r="C159" s="2" t="s">
        <v>19</v>
      </c>
      <c r="D159" s="2" t="s">
        <v>9</v>
      </c>
      <c r="E159">
        <v>830</v>
      </c>
      <c r="F159">
        <v>264.76</v>
      </c>
      <c r="G159" s="2" t="s">
        <v>327</v>
      </c>
    </row>
    <row r="160" spans="1:7" x14ac:dyDescent="0.2">
      <c r="A160" s="2" t="s">
        <v>330</v>
      </c>
      <c r="B160" s="1">
        <v>45790</v>
      </c>
      <c r="C160" s="2" t="s">
        <v>16</v>
      </c>
      <c r="D160" s="2" t="s">
        <v>13</v>
      </c>
      <c r="E160">
        <v>500</v>
      </c>
      <c r="F160">
        <v>156.16999999999999</v>
      </c>
      <c r="G160" s="2" t="s">
        <v>329</v>
      </c>
    </row>
    <row r="161" spans="1:7" x14ac:dyDescent="0.2">
      <c r="A161" s="2" t="s">
        <v>332</v>
      </c>
      <c r="B161" s="1">
        <v>45796</v>
      </c>
      <c r="C161" s="2" t="s">
        <v>16</v>
      </c>
      <c r="D161" s="2" t="s">
        <v>13</v>
      </c>
      <c r="E161">
        <v>110</v>
      </c>
      <c r="F161">
        <v>230.63</v>
      </c>
      <c r="G161" s="2" t="s">
        <v>331</v>
      </c>
    </row>
    <row r="162" spans="1:7" x14ac:dyDescent="0.2">
      <c r="A162" s="2" t="s">
        <v>334</v>
      </c>
      <c r="B162" s="1">
        <v>45792</v>
      </c>
      <c r="C162" s="2" t="s">
        <v>16</v>
      </c>
      <c r="D162" s="2" t="s">
        <v>13</v>
      </c>
      <c r="E162">
        <v>661</v>
      </c>
      <c r="F162">
        <v>322.79000000000002</v>
      </c>
      <c r="G162" s="2" t="s">
        <v>333</v>
      </c>
    </row>
    <row r="163" spans="1:7" x14ac:dyDescent="0.2">
      <c r="A163" s="2" t="s">
        <v>336</v>
      </c>
      <c r="B163" s="1">
        <v>45806</v>
      </c>
      <c r="C163" s="2" t="s">
        <v>12</v>
      </c>
      <c r="D163" s="2" t="s">
        <v>13</v>
      </c>
      <c r="E163">
        <v>307</v>
      </c>
      <c r="F163">
        <v>201.98</v>
      </c>
      <c r="G163" s="2" t="s">
        <v>335</v>
      </c>
    </row>
    <row r="164" spans="1:7" x14ac:dyDescent="0.2">
      <c r="A164" s="2" t="s">
        <v>338</v>
      </c>
      <c r="B164" s="1">
        <v>45793</v>
      </c>
      <c r="C164" s="2" t="s">
        <v>19</v>
      </c>
      <c r="D164" s="2" t="s">
        <v>9</v>
      </c>
      <c r="E164">
        <v>162</v>
      </c>
      <c r="F164">
        <v>247.51</v>
      </c>
      <c r="G164" s="2" t="s">
        <v>337</v>
      </c>
    </row>
    <row r="165" spans="1:7" x14ac:dyDescent="0.2">
      <c r="A165" s="2" t="s">
        <v>340</v>
      </c>
      <c r="B165" s="1">
        <v>45803</v>
      </c>
      <c r="C165" s="2" t="s">
        <v>19</v>
      </c>
      <c r="D165" s="2" t="s">
        <v>13</v>
      </c>
      <c r="E165">
        <v>627</v>
      </c>
      <c r="F165">
        <v>213.71</v>
      </c>
      <c r="G165" s="2" t="s">
        <v>339</v>
      </c>
    </row>
    <row r="166" spans="1:7" x14ac:dyDescent="0.2">
      <c r="A166" s="2" t="s">
        <v>342</v>
      </c>
      <c r="B166" s="1">
        <v>45800</v>
      </c>
      <c r="C166" s="2" t="s">
        <v>12</v>
      </c>
      <c r="D166" s="2" t="s">
        <v>13</v>
      </c>
      <c r="E166">
        <v>911</v>
      </c>
      <c r="F166">
        <v>445.88</v>
      </c>
      <c r="G166" s="2" t="s">
        <v>341</v>
      </c>
    </row>
    <row r="167" spans="1:7" x14ac:dyDescent="0.2">
      <c r="A167" s="2" t="s">
        <v>344</v>
      </c>
      <c r="B167" s="1">
        <v>45779</v>
      </c>
      <c r="C167" s="2" t="s">
        <v>12</v>
      </c>
      <c r="D167" s="2" t="s">
        <v>13</v>
      </c>
      <c r="E167">
        <v>310</v>
      </c>
      <c r="F167">
        <v>441.65</v>
      </c>
      <c r="G167" s="2" t="s">
        <v>343</v>
      </c>
    </row>
    <row r="168" spans="1:7" x14ac:dyDescent="0.2">
      <c r="A168" s="2" t="s">
        <v>346</v>
      </c>
      <c r="B168" s="1">
        <v>45791</v>
      </c>
      <c r="C168" s="2" t="s">
        <v>19</v>
      </c>
      <c r="D168" s="2" t="s">
        <v>9</v>
      </c>
      <c r="E168">
        <v>684</v>
      </c>
      <c r="F168">
        <v>323.75</v>
      </c>
      <c r="G168" s="2" t="s">
        <v>345</v>
      </c>
    </row>
    <row r="169" spans="1:7" x14ac:dyDescent="0.2">
      <c r="A169" s="2" t="s">
        <v>348</v>
      </c>
      <c r="B169" s="1">
        <v>45780</v>
      </c>
      <c r="C169" s="2" t="s">
        <v>12</v>
      </c>
      <c r="D169" s="2" t="s">
        <v>13</v>
      </c>
      <c r="E169">
        <v>632</v>
      </c>
      <c r="F169">
        <v>146.44999999999999</v>
      </c>
      <c r="G169" s="2" t="s">
        <v>347</v>
      </c>
    </row>
    <row r="170" spans="1:7" x14ac:dyDescent="0.2">
      <c r="A170" s="2" t="s">
        <v>350</v>
      </c>
      <c r="B170" s="1">
        <v>45802</v>
      </c>
      <c r="C170" s="2" t="s">
        <v>12</v>
      </c>
      <c r="D170" s="2" t="s">
        <v>13</v>
      </c>
      <c r="E170">
        <v>834</v>
      </c>
      <c r="F170">
        <v>344.31</v>
      </c>
      <c r="G170" s="2" t="s">
        <v>349</v>
      </c>
    </row>
    <row r="171" spans="1:7" x14ac:dyDescent="0.2">
      <c r="A171" s="2" t="s">
        <v>352</v>
      </c>
      <c r="B171" s="1">
        <v>45789</v>
      </c>
      <c r="C171" s="2" t="s">
        <v>16</v>
      </c>
      <c r="D171" s="2" t="s">
        <v>9</v>
      </c>
      <c r="E171">
        <v>968</v>
      </c>
      <c r="F171">
        <v>208.58</v>
      </c>
      <c r="G171" s="2" t="s">
        <v>351</v>
      </c>
    </row>
    <row r="172" spans="1:7" x14ac:dyDescent="0.2">
      <c r="A172" s="2" t="s">
        <v>354</v>
      </c>
      <c r="B172" s="1">
        <v>45792</v>
      </c>
      <c r="C172" s="2" t="s">
        <v>19</v>
      </c>
      <c r="D172" s="2" t="s">
        <v>9</v>
      </c>
      <c r="E172">
        <v>322</v>
      </c>
      <c r="F172">
        <v>347.82</v>
      </c>
      <c r="G172" s="2" t="s">
        <v>353</v>
      </c>
    </row>
    <row r="173" spans="1:7" x14ac:dyDescent="0.2">
      <c r="A173" s="2" t="s">
        <v>356</v>
      </c>
      <c r="B173" s="1">
        <v>45805</v>
      </c>
      <c r="C173" s="2" t="s">
        <v>12</v>
      </c>
      <c r="D173" s="2" t="s">
        <v>9</v>
      </c>
      <c r="E173">
        <v>72</v>
      </c>
      <c r="F173">
        <v>119.93</v>
      </c>
      <c r="G173" s="2" t="s">
        <v>355</v>
      </c>
    </row>
    <row r="174" spans="1:7" x14ac:dyDescent="0.2">
      <c r="A174" s="2" t="s">
        <v>358</v>
      </c>
      <c r="B174" s="1">
        <v>45798</v>
      </c>
      <c r="C174" s="2" t="s">
        <v>12</v>
      </c>
      <c r="D174" s="2" t="s">
        <v>9</v>
      </c>
      <c r="E174">
        <v>877</v>
      </c>
      <c r="F174">
        <v>222.51</v>
      </c>
      <c r="G174" s="2" t="s">
        <v>357</v>
      </c>
    </row>
    <row r="175" spans="1:7" x14ac:dyDescent="0.2">
      <c r="A175" s="2" t="s">
        <v>360</v>
      </c>
      <c r="B175" s="1">
        <v>45800</v>
      </c>
      <c r="C175" s="2" t="s">
        <v>8</v>
      </c>
      <c r="D175" s="2" t="s">
        <v>9</v>
      </c>
      <c r="E175">
        <v>954</v>
      </c>
      <c r="F175">
        <v>124.62</v>
      </c>
      <c r="G175" s="2" t="s">
        <v>359</v>
      </c>
    </row>
    <row r="176" spans="1:7" x14ac:dyDescent="0.2">
      <c r="A176" s="2" t="s">
        <v>362</v>
      </c>
      <c r="B176" s="1">
        <v>45787</v>
      </c>
      <c r="C176" s="2" t="s">
        <v>8</v>
      </c>
      <c r="D176" s="2" t="s">
        <v>13</v>
      </c>
      <c r="E176">
        <v>437</v>
      </c>
      <c r="F176">
        <v>458.67</v>
      </c>
      <c r="G176" s="2" t="s">
        <v>361</v>
      </c>
    </row>
    <row r="177" spans="1:7" x14ac:dyDescent="0.2">
      <c r="A177" s="2" t="s">
        <v>364</v>
      </c>
      <c r="B177" s="1">
        <v>45791</v>
      </c>
      <c r="C177" s="2" t="s">
        <v>19</v>
      </c>
      <c r="D177" s="2" t="s">
        <v>9</v>
      </c>
      <c r="E177">
        <v>666</v>
      </c>
      <c r="F177">
        <v>484.87</v>
      </c>
      <c r="G177" s="2" t="s">
        <v>363</v>
      </c>
    </row>
    <row r="178" spans="1:7" x14ac:dyDescent="0.2">
      <c r="A178" s="2" t="s">
        <v>366</v>
      </c>
      <c r="B178" s="1">
        <v>45805</v>
      </c>
      <c r="C178" s="2" t="s">
        <v>19</v>
      </c>
      <c r="D178" s="2" t="s">
        <v>9</v>
      </c>
      <c r="E178">
        <v>446</v>
      </c>
      <c r="F178">
        <v>186.1</v>
      </c>
      <c r="G178" s="2" t="s">
        <v>365</v>
      </c>
    </row>
    <row r="179" spans="1:7" x14ac:dyDescent="0.2">
      <c r="A179" s="2" t="s">
        <v>368</v>
      </c>
      <c r="B179" s="1">
        <v>45793</v>
      </c>
      <c r="C179" s="2" t="s">
        <v>19</v>
      </c>
      <c r="D179" s="2" t="s">
        <v>13</v>
      </c>
      <c r="E179">
        <v>95</v>
      </c>
      <c r="F179">
        <v>356.4</v>
      </c>
      <c r="G179" s="2" t="s">
        <v>367</v>
      </c>
    </row>
    <row r="180" spans="1:7" x14ac:dyDescent="0.2">
      <c r="A180" s="2" t="s">
        <v>370</v>
      </c>
      <c r="B180" s="1">
        <v>45800</v>
      </c>
      <c r="C180" s="2" t="s">
        <v>19</v>
      </c>
      <c r="D180" s="2" t="s">
        <v>13</v>
      </c>
      <c r="E180">
        <v>439</v>
      </c>
      <c r="F180">
        <v>312.86</v>
      </c>
      <c r="G180" s="2" t="s">
        <v>369</v>
      </c>
    </row>
    <row r="181" spans="1:7" x14ac:dyDescent="0.2">
      <c r="A181" s="2" t="s">
        <v>372</v>
      </c>
      <c r="B181" s="1">
        <v>45794</v>
      </c>
      <c r="C181" s="2" t="s">
        <v>16</v>
      </c>
      <c r="D181" s="2" t="s">
        <v>9</v>
      </c>
      <c r="E181">
        <v>96</v>
      </c>
      <c r="F181">
        <v>159.84</v>
      </c>
      <c r="G181" s="2" t="s">
        <v>371</v>
      </c>
    </row>
    <row r="182" spans="1:7" x14ac:dyDescent="0.2">
      <c r="A182" s="2" t="s">
        <v>374</v>
      </c>
      <c r="B182" s="1">
        <v>45800</v>
      </c>
      <c r="C182" s="2" t="s">
        <v>16</v>
      </c>
      <c r="D182" s="2" t="s">
        <v>9</v>
      </c>
      <c r="E182">
        <v>428</v>
      </c>
      <c r="F182">
        <v>335</v>
      </c>
      <c r="G182" s="2" t="s">
        <v>373</v>
      </c>
    </row>
    <row r="183" spans="1:7" x14ac:dyDescent="0.2">
      <c r="A183" s="2" t="s">
        <v>376</v>
      </c>
      <c r="B183" s="1">
        <v>45779</v>
      </c>
      <c r="C183" s="2" t="s">
        <v>8</v>
      </c>
      <c r="D183" s="2" t="s">
        <v>9</v>
      </c>
      <c r="E183">
        <v>948</v>
      </c>
      <c r="F183">
        <v>246.14</v>
      </c>
      <c r="G183" s="2" t="s">
        <v>375</v>
      </c>
    </row>
    <row r="184" spans="1:7" x14ac:dyDescent="0.2">
      <c r="A184" s="2" t="s">
        <v>378</v>
      </c>
      <c r="B184" s="1">
        <v>45808</v>
      </c>
      <c r="C184" s="2" t="s">
        <v>8</v>
      </c>
      <c r="D184" s="2" t="s">
        <v>13</v>
      </c>
      <c r="E184">
        <v>168</v>
      </c>
      <c r="F184">
        <v>453.65</v>
      </c>
      <c r="G184" s="2" t="s">
        <v>377</v>
      </c>
    </row>
    <row r="185" spans="1:7" x14ac:dyDescent="0.2">
      <c r="A185" s="2" t="s">
        <v>380</v>
      </c>
      <c r="B185" s="1">
        <v>45797</v>
      </c>
      <c r="C185" s="2" t="s">
        <v>16</v>
      </c>
      <c r="D185" s="2" t="s">
        <v>9</v>
      </c>
      <c r="E185">
        <v>665</v>
      </c>
      <c r="F185">
        <v>356.57</v>
      </c>
      <c r="G185" s="2" t="s">
        <v>379</v>
      </c>
    </row>
    <row r="186" spans="1:7" x14ac:dyDescent="0.2">
      <c r="A186" s="2" t="s">
        <v>382</v>
      </c>
      <c r="B186" s="1">
        <v>45782</v>
      </c>
      <c r="C186" s="2" t="s">
        <v>16</v>
      </c>
      <c r="D186" s="2" t="s">
        <v>9</v>
      </c>
      <c r="E186">
        <v>905</v>
      </c>
      <c r="F186">
        <v>227.4</v>
      </c>
      <c r="G186" s="2" t="s">
        <v>381</v>
      </c>
    </row>
    <row r="187" spans="1:7" x14ac:dyDescent="0.2">
      <c r="A187" s="2" t="s">
        <v>384</v>
      </c>
      <c r="B187" s="1">
        <v>45792</v>
      </c>
      <c r="C187" s="2" t="s">
        <v>12</v>
      </c>
      <c r="D187" s="2" t="s">
        <v>13</v>
      </c>
      <c r="E187">
        <v>957</v>
      </c>
      <c r="F187">
        <v>188.16</v>
      </c>
      <c r="G187" s="2" t="s">
        <v>383</v>
      </c>
    </row>
    <row r="188" spans="1:7" x14ac:dyDescent="0.2">
      <c r="A188" s="2" t="s">
        <v>386</v>
      </c>
      <c r="B188" s="1">
        <v>45778</v>
      </c>
      <c r="C188" s="2" t="s">
        <v>8</v>
      </c>
      <c r="D188" s="2" t="s">
        <v>13</v>
      </c>
      <c r="E188">
        <v>515</v>
      </c>
      <c r="F188">
        <v>368.36</v>
      </c>
      <c r="G188" s="2" t="s">
        <v>385</v>
      </c>
    </row>
    <row r="189" spans="1:7" x14ac:dyDescent="0.2">
      <c r="A189" s="2" t="s">
        <v>388</v>
      </c>
      <c r="B189" s="1">
        <v>45778</v>
      </c>
      <c r="C189" s="2" t="s">
        <v>12</v>
      </c>
      <c r="D189" s="2" t="s">
        <v>9</v>
      </c>
      <c r="E189">
        <v>874</v>
      </c>
      <c r="F189">
        <v>222.8</v>
      </c>
      <c r="G189" s="2" t="s">
        <v>387</v>
      </c>
    </row>
    <row r="190" spans="1:7" x14ac:dyDescent="0.2">
      <c r="A190" s="2" t="s">
        <v>390</v>
      </c>
      <c r="B190" s="1">
        <v>45807</v>
      </c>
      <c r="C190" s="2" t="s">
        <v>19</v>
      </c>
      <c r="D190" s="2" t="s">
        <v>9</v>
      </c>
      <c r="E190">
        <v>676</v>
      </c>
      <c r="F190">
        <v>328.63</v>
      </c>
      <c r="G190" s="2" t="s">
        <v>389</v>
      </c>
    </row>
    <row r="191" spans="1:7" x14ac:dyDescent="0.2">
      <c r="A191" s="2" t="s">
        <v>392</v>
      </c>
      <c r="B191" s="1">
        <v>45791</v>
      </c>
      <c r="C191" s="2" t="s">
        <v>8</v>
      </c>
      <c r="D191" s="2" t="s">
        <v>9</v>
      </c>
      <c r="E191">
        <v>926</v>
      </c>
      <c r="F191">
        <v>448.13</v>
      </c>
      <c r="G191" s="2" t="s">
        <v>391</v>
      </c>
    </row>
    <row r="192" spans="1:7" x14ac:dyDescent="0.2">
      <c r="A192" s="2" t="s">
        <v>394</v>
      </c>
      <c r="B192" s="1">
        <v>45805</v>
      </c>
      <c r="C192" s="2" t="s">
        <v>19</v>
      </c>
      <c r="D192" s="2" t="s">
        <v>9</v>
      </c>
      <c r="E192">
        <v>486</v>
      </c>
      <c r="F192">
        <v>187.81</v>
      </c>
      <c r="G192" s="2" t="s">
        <v>393</v>
      </c>
    </row>
    <row r="193" spans="1:7" x14ac:dyDescent="0.2">
      <c r="A193" s="2" t="s">
        <v>396</v>
      </c>
      <c r="B193" s="1">
        <v>45782</v>
      </c>
      <c r="C193" s="2" t="s">
        <v>16</v>
      </c>
      <c r="D193" s="2" t="s">
        <v>9</v>
      </c>
      <c r="E193">
        <v>60</v>
      </c>
      <c r="F193">
        <v>468.41</v>
      </c>
      <c r="G193" s="2" t="s">
        <v>395</v>
      </c>
    </row>
    <row r="194" spans="1:7" x14ac:dyDescent="0.2">
      <c r="A194" s="2" t="s">
        <v>398</v>
      </c>
      <c r="B194" s="1">
        <v>45784</v>
      </c>
      <c r="C194" s="2" t="s">
        <v>19</v>
      </c>
      <c r="D194" s="2" t="s">
        <v>13</v>
      </c>
      <c r="E194">
        <v>531</v>
      </c>
      <c r="F194">
        <v>106.09</v>
      </c>
      <c r="G194" s="2" t="s">
        <v>397</v>
      </c>
    </row>
    <row r="195" spans="1:7" x14ac:dyDescent="0.2">
      <c r="A195" s="2" t="s">
        <v>400</v>
      </c>
      <c r="B195" s="1">
        <v>45802</v>
      </c>
      <c r="C195" s="2" t="s">
        <v>16</v>
      </c>
      <c r="D195" s="2" t="s">
        <v>13</v>
      </c>
      <c r="E195">
        <v>89</v>
      </c>
      <c r="F195">
        <v>148.97999999999999</v>
      </c>
      <c r="G195" s="2" t="s">
        <v>399</v>
      </c>
    </row>
    <row r="196" spans="1:7" x14ac:dyDescent="0.2">
      <c r="A196" s="2" t="s">
        <v>402</v>
      </c>
      <c r="B196" s="1">
        <v>45787</v>
      </c>
      <c r="C196" s="2" t="s">
        <v>12</v>
      </c>
      <c r="D196" s="2" t="s">
        <v>13</v>
      </c>
      <c r="E196">
        <v>617</v>
      </c>
      <c r="F196">
        <v>387.55</v>
      </c>
      <c r="G196" s="2" t="s">
        <v>401</v>
      </c>
    </row>
    <row r="197" spans="1:7" x14ac:dyDescent="0.2">
      <c r="A197" s="2" t="s">
        <v>404</v>
      </c>
      <c r="B197" s="1">
        <v>45805</v>
      </c>
      <c r="C197" s="2" t="s">
        <v>12</v>
      </c>
      <c r="D197" s="2" t="s">
        <v>9</v>
      </c>
      <c r="E197">
        <v>963</v>
      </c>
      <c r="F197">
        <v>452.86</v>
      </c>
      <c r="G197" s="2" t="s">
        <v>403</v>
      </c>
    </row>
    <row r="198" spans="1:7" x14ac:dyDescent="0.2">
      <c r="A198" s="2" t="s">
        <v>406</v>
      </c>
      <c r="B198" s="1">
        <v>45780</v>
      </c>
      <c r="C198" s="2" t="s">
        <v>16</v>
      </c>
      <c r="D198" s="2" t="s">
        <v>9</v>
      </c>
      <c r="E198">
        <v>365</v>
      </c>
      <c r="F198">
        <v>295.36</v>
      </c>
      <c r="G198" s="2" t="s">
        <v>405</v>
      </c>
    </row>
    <row r="199" spans="1:7" x14ac:dyDescent="0.2">
      <c r="A199" s="2" t="s">
        <v>408</v>
      </c>
      <c r="B199" s="1">
        <v>45791</v>
      </c>
      <c r="C199" s="2" t="s">
        <v>16</v>
      </c>
      <c r="D199" s="2" t="s">
        <v>9</v>
      </c>
      <c r="E199">
        <v>938</v>
      </c>
      <c r="F199">
        <v>138.55000000000001</v>
      </c>
      <c r="G199" s="2" t="s">
        <v>407</v>
      </c>
    </row>
    <row r="200" spans="1:7" x14ac:dyDescent="0.2">
      <c r="A200" s="2" t="s">
        <v>410</v>
      </c>
      <c r="B200" s="1">
        <v>45781</v>
      </c>
      <c r="C200" s="2" t="s">
        <v>12</v>
      </c>
      <c r="D200" s="2" t="s">
        <v>13</v>
      </c>
      <c r="E200">
        <v>475</v>
      </c>
      <c r="F200">
        <v>477.96</v>
      </c>
      <c r="G200" s="2" t="s">
        <v>409</v>
      </c>
    </row>
    <row r="201" spans="1:7" x14ac:dyDescent="0.2">
      <c r="A201" s="2" t="s">
        <v>412</v>
      </c>
      <c r="B201" s="1">
        <v>45786</v>
      </c>
      <c r="C201" s="2" t="s">
        <v>16</v>
      </c>
      <c r="D201" s="2" t="s">
        <v>9</v>
      </c>
      <c r="E201">
        <v>670</v>
      </c>
      <c r="F201">
        <v>488.51</v>
      </c>
      <c r="G201" s="2" t="s">
        <v>411</v>
      </c>
    </row>
    <row r="202" spans="1:7" x14ac:dyDescent="0.2">
      <c r="A202" s="2" t="s">
        <v>414</v>
      </c>
      <c r="B202" s="1">
        <v>45781</v>
      </c>
      <c r="C202" s="2" t="s">
        <v>19</v>
      </c>
      <c r="D202" s="2" t="s">
        <v>9</v>
      </c>
      <c r="E202">
        <v>153</v>
      </c>
      <c r="F202">
        <v>346.29</v>
      </c>
      <c r="G202" s="2" t="s">
        <v>413</v>
      </c>
    </row>
    <row r="203" spans="1:7" x14ac:dyDescent="0.2">
      <c r="A203" s="2" t="s">
        <v>416</v>
      </c>
      <c r="B203" s="1">
        <v>45787</v>
      </c>
      <c r="C203" s="2" t="s">
        <v>12</v>
      </c>
      <c r="D203" s="2" t="s">
        <v>9</v>
      </c>
      <c r="E203">
        <v>904</v>
      </c>
      <c r="F203">
        <v>360.26</v>
      </c>
      <c r="G203" s="2" t="s">
        <v>415</v>
      </c>
    </row>
    <row r="204" spans="1:7" x14ac:dyDescent="0.2">
      <c r="A204" s="2" t="s">
        <v>418</v>
      </c>
      <c r="B204" s="1">
        <v>45806</v>
      </c>
      <c r="C204" s="2" t="s">
        <v>16</v>
      </c>
      <c r="D204" s="2" t="s">
        <v>13</v>
      </c>
      <c r="E204">
        <v>193</v>
      </c>
      <c r="F204">
        <v>176.2</v>
      </c>
      <c r="G204" s="2" t="s">
        <v>417</v>
      </c>
    </row>
    <row r="205" spans="1:7" x14ac:dyDescent="0.2">
      <c r="A205" s="2" t="s">
        <v>420</v>
      </c>
      <c r="B205" s="1">
        <v>45804</v>
      </c>
      <c r="C205" s="2" t="s">
        <v>12</v>
      </c>
      <c r="D205" s="2" t="s">
        <v>13</v>
      </c>
      <c r="E205">
        <v>696</v>
      </c>
      <c r="F205">
        <v>219.07</v>
      </c>
      <c r="G205" s="2" t="s">
        <v>419</v>
      </c>
    </row>
    <row r="206" spans="1:7" x14ac:dyDescent="0.2">
      <c r="A206" s="2" t="s">
        <v>422</v>
      </c>
      <c r="B206" s="1">
        <v>45800</v>
      </c>
      <c r="C206" s="2" t="s">
        <v>16</v>
      </c>
      <c r="D206" s="2" t="s">
        <v>13</v>
      </c>
      <c r="E206">
        <v>620</v>
      </c>
      <c r="F206">
        <v>182.31</v>
      </c>
      <c r="G206" s="2" t="s">
        <v>421</v>
      </c>
    </row>
    <row r="207" spans="1:7" x14ac:dyDescent="0.2">
      <c r="A207" s="2" t="s">
        <v>424</v>
      </c>
      <c r="B207" s="1">
        <v>45784</v>
      </c>
      <c r="C207" s="2" t="s">
        <v>8</v>
      </c>
      <c r="D207" s="2" t="s">
        <v>9</v>
      </c>
      <c r="E207">
        <v>626</v>
      </c>
      <c r="F207">
        <v>486.03</v>
      </c>
      <c r="G207" s="2" t="s">
        <v>423</v>
      </c>
    </row>
    <row r="208" spans="1:7" x14ac:dyDescent="0.2">
      <c r="A208" s="2" t="s">
        <v>426</v>
      </c>
      <c r="B208" s="1">
        <v>45778</v>
      </c>
      <c r="C208" s="2" t="s">
        <v>19</v>
      </c>
      <c r="D208" s="2" t="s">
        <v>9</v>
      </c>
      <c r="E208">
        <v>617</v>
      </c>
      <c r="F208">
        <v>276.93</v>
      </c>
      <c r="G208" s="2" t="s">
        <v>425</v>
      </c>
    </row>
    <row r="209" spans="1:7" x14ac:dyDescent="0.2">
      <c r="A209" s="2" t="s">
        <v>428</v>
      </c>
      <c r="B209" s="1">
        <v>45788</v>
      </c>
      <c r="C209" s="2" t="s">
        <v>12</v>
      </c>
      <c r="D209" s="2" t="s">
        <v>9</v>
      </c>
      <c r="E209">
        <v>671</v>
      </c>
      <c r="F209">
        <v>241.27</v>
      </c>
      <c r="G209" s="2" t="s">
        <v>427</v>
      </c>
    </row>
    <row r="210" spans="1:7" x14ac:dyDescent="0.2">
      <c r="A210" s="2" t="s">
        <v>430</v>
      </c>
      <c r="B210" s="1">
        <v>45804</v>
      </c>
      <c r="C210" s="2" t="s">
        <v>12</v>
      </c>
      <c r="D210" s="2" t="s">
        <v>13</v>
      </c>
      <c r="E210">
        <v>77</v>
      </c>
      <c r="F210">
        <v>206.91</v>
      </c>
      <c r="G210" s="2" t="s">
        <v>429</v>
      </c>
    </row>
    <row r="211" spans="1:7" x14ac:dyDescent="0.2">
      <c r="A211" s="2" t="s">
        <v>432</v>
      </c>
      <c r="B211" s="1">
        <v>45778</v>
      </c>
      <c r="C211" s="2" t="s">
        <v>19</v>
      </c>
      <c r="D211" s="2" t="s">
        <v>9</v>
      </c>
      <c r="E211">
        <v>90</v>
      </c>
      <c r="F211">
        <v>215.13</v>
      </c>
      <c r="G211" s="2" t="s">
        <v>431</v>
      </c>
    </row>
    <row r="212" spans="1:7" x14ac:dyDescent="0.2">
      <c r="A212" s="2" t="s">
        <v>434</v>
      </c>
      <c r="B212" s="1">
        <v>45801</v>
      </c>
      <c r="C212" s="2" t="s">
        <v>12</v>
      </c>
      <c r="D212" s="2" t="s">
        <v>9</v>
      </c>
      <c r="E212">
        <v>968</v>
      </c>
      <c r="F212">
        <v>159.63999999999999</v>
      </c>
      <c r="G212" s="2" t="s">
        <v>433</v>
      </c>
    </row>
    <row r="213" spans="1:7" x14ac:dyDescent="0.2">
      <c r="A213" s="2" t="s">
        <v>436</v>
      </c>
      <c r="B213" s="1">
        <v>45789</v>
      </c>
      <c r="C213" s="2" t="s">
        <v>8</v>
      </c>
      <c r="D213" s="2" t="s">
        <v>13</v>
      </c>
      <c r="E213">
        <v>987</v>
      </c>
      <c r="F213">
        <v>472.51</v>
      </c>
      <c r="G213" s="2" t="s">
        <v>435</v>
      </c>
    </row>
    <row r="214" spans="1:7" x14ac:dyDescent="0.2">
      <c r="A214" s="2" t="s">
        <v>438</v>
      </c>
      <c r="B214" s="1">
        <v>45797</v>
      </c>
      <c r="C214" s="2" t="s">
        <v>19</v>
      </c>
      <c r="D214" s="2" t="s">
        <v>9</v>
      </c>
      <c r="E214">
        <v>17</v>
      </c>
      <c r="F214">
        <v>440.88</v>
      </c>
      <c r="G214" s="2" t="s">
        <v>437</v>
      </c>
    </row>
    <row r="215" spans="1:7" x14ac:dyDescent="0.2">
      <c r="A215" s="2" t="s">
        <v>440</v>
      </c>
      <c r="B215" s="1">
        <v>45780</v>
      </c>
      <c r="C215" s="2" t="s">
        <v>8</v>
      </c>
      <c r="D215" s="2" t="s">
        <v>13</v>
      </c>
      <c r="E215">
        <v>375</v>
      </c>
      <c r="F215">
        <v>106.03</v>
      </c>
      <c r="G215" s="2" t="s">
        <v>439</v>
      </c>
    </row>
    <row r="216" spans="1:7" x14ac:dyDescent="0.2">
      <c r="A216" s="2" t="s">
        <v>442</v>
      </c>
      <c r="B216" s="1">
        <v>45806</v>
      </c>
      <c r="C216" s="2" t="s">
        <v>19</v>
      </c>
      <c r="D216" s="2" t="s">
        <v>9</v>
      </c>
      <c r="E216">
        <v>63</v>
      </c>
      <c r="F216">
        <v>432.87</v>
      </c>
      <c r="G216" s="2" t="s">
        <v>441</v>
      </c>
    </row>
    <row r="217" spans="1:7" x14ac:dyDescent="0.2">
      <c r="A217" s="2" t="s">
        <v>444</v>
      </c>
      <c r="B217" s="1">
        <v>45785</v>
      </c>
      <c r="C217" s="2" t="s">
        <v>8</v>
      </c>
      <c r="D217" s="2" t="s">
        <v>9</v>
      </c>
      <c r="E217">
        <v>266</v>
      </c>
      <c r="F217">
        <v>217.96</v>
      </c>
      <c r="G217" s="2" t="s">
        <v>443</v>
      </c>
    </row>
    <row r="218" spans="1:7" x14ac:dyDescent="0.2">
      <c r="A218" s="2" t="s">
        <v>446</v>
      </c>
      <c r="B218" s="1">
        <v>45798</v>
      </c>
      <c r="C218" s="2" t="s">
        <v>16</v>
      </c>
      <c r="D218" s="2" t="s">
        <v>13</v>
      </c>
      <c r="E218">
        <v>266</v>
      </c>
      <c r="F218">
        <v>457.27</v>
      </c>
      <c r="G218" s="2" t="s">
        <v>445</v>
      </c>
    </row>
    <row r="219" spans="1:7" x14ac:dyDescent="0.2">
      <c r="A219" s="2" t="s">
        <v>448</v>
      </c>
      <c r="B219" s="1">
        <v>45781</v>
      </c>
      <c r="C219" s="2" t="s">
        <v>16</v>
      </c>
      <c r="D219" s="2" t="s">
        <v>13</v>
      </c>
      <c r="E219">
        <v>510</v>
      </c>
      <c r="F219">
        <v>272.64</v>
      </c>
      <c r="G219" s="2" t="s">
        <v>447</v>
      </c>
    </row>
    <row r="220" spans="1:7" x14ac:dyDescent="0.2">
      <c r="A220" s="2" t="s">
        <v>450</v>
      </c>
      <c r="B220" s="1">
        <v>45808</v>
      </c>
      <c r="C220" s="2" t="s">
        <v>19</v>
      </c>
      <c r="D220" s="2" t="s">
        <v>9</v>
      </c>
      <c r="E220">
        <v>138</v>
      </c>
      <c r="F220">
        <v>335.51</v>
      </c>
      <c r="G220" s="2" t="s">
        <v>449</v>
      </c>
    </row>
    <row r="221" spans="1:7" x14ac:dyDescent="0.2">
      <c r="A221" s="2" t="s">
        <v>452</v>
      </c>
      <c r="B221" s="1">
        <v>45804</v>
      </c>
      <c r="C221" s="2" t="s">
        <v>16</v>
      </c>
      <c r="D221" s="2" t="s">
        <v>9</v>
      </c>
      <c r="E221">
        <v>789</v>
      </c>
      <c r="F221">
        <v>181.6</v>
      </c>
      <c r="G221" s="2" t="s">
        <v>451</v>
      </c>
    </row>
    <row r="222" spans="1:7" x14ac:dyDescent="0.2">
      <c r="A222" s="2" t="s">
        <v>454</v>
      </c>
      <c r="B222" s="1">
        <v>45784</v>
      </c>
      <c r="C222" s="2" t="s">
        <v>19</v>
      </c>
      <c r="D222" s="2" t="s">
        <v>13</v>
      </c>
      <c r="E222">
        <v>592</v>
      </c>
      <c r="F222">
        <v>347.76</v>
      </c>
      <c r="G222" s="2" t="s">
        <v>453</v>
      </c>
    </row>
    <row r="223" spans="1:7" x14ac:dyDescent="0.2">
      <c r="A223" s="2" t="s">
        <v>456</v>
      </c>
      <c r="B223" s="1">
        <v>45792</v>
      </c>
      <c r="C223" s="2" t="s">
        <v>8</v>
      </c>
      <c r="D223" s="2" t="s">
        <v>13</v>
      </c>
      <c r="E223">
        <v>778</v>
      </c>
      <c r="F223">
        <v>436.24</v>
      </c>
      <c r="G223" s="2" t="s">
        <v>455</v>
      </c>
    </row>
    <row r="224" spans="1:7" x14ac:dyDescent="0.2">
      <c r="A224" s="2" t="s">
        <v>458</v>
      </c>
      <c r="B224" s="1">
        <v>45794</v>
      </c>
      <c r="C224" s="2" t="s">
        <v>8</v>
      </c>
      <c r="D224" s="2" t="s">
        <v>13</v>
      </c>
      <c r="E224">
        <v>276</v>
      </c>
      <c r="F224">
        <v>493.9</v>
      </c>
      <c r="G224" s="2" t="s">
        <v>457</v>
      </c>
    </row>
    <row r="225" spans="1:7" x14ac:dyDescent="0.2">
      <c r="A225" s="2" t="s">
        <v>460</v>
      </c>
      <c r="B225" s="1">
        <v>45800</v>
      </c>
      <c r="C225" s="2" t="s">
        <v>19</v>
      </c>
      <c r="D225" s="2" t="s">
        <v>9</v>
      </c>
      <c r="E225">
        <v>337</v>
      </c>
      <c r="F225">
        <v>376.25</v>
      </c>
      <c r="G225" s="2" t="s">
        <v>459</v>
      </c>
    </row>
    <row r="226" spans="1:7" x14ac:dyDescent="0.2">
      <c r="A226" s="2" t="s">
        <v>462</v>
      </c>
      <c r="B226" s="1">
        <v>45801</v>
      </c>
      <c r="C226" s="2" t="s">
        <v>8</v>
      </c>
      <c r="D226" s="2" t="s">
        <v>9</v>
      </c>
      <c r="E226">
        <v>197</v>
      </c>
      <c r="F226">
        <v>479.36</v>
      </c>
      <c r="G226" s="2" t="s">
        <v>461</v>
      </c>
    </row>
    <row r="227" spans="1:7" x14ac:dyDescent="0.2">
      <c r="A227" s="2" t="s">
        <v>464</v>
      </c>
      <c r="B227" s="1">
        <v>45788</v>
      </c>
      <c r="C227" s="2" t="s">
        <v>16</v>
      </c>
      <c r="D227" s="2" t="s">
        <v>13</v>
      </c>
      <c r="E227">
        <v>96</v>
      </c>
      <c r="F227">
        <v>411.94</v>
      </c>
      <c r="G227" s="2" t="s">
        <v>463</v>
      </c>
    </row>
    <row r="228" spans="1:7" x14ac:dyDescent="0.2">
      <c r="A228" s="2" t="s">
        <v>466</v>
      </c>
      <c r="B228" s="1">
        <v>45790</v>
      </c>
      <c r="C228" s="2" t="s">
        <v>16</v>
      </c>
      <c r="D228" s="2" t="s">
        <v>13</v>
      </c>
      <c r="E228">
        <v>545</v>
      </c>
      <c r="F228">
        <v>133.66</v>
      </c>
      <c r="G228" s="2" t="s">
        <v>465</v>
      </c>
    </row>
    <row r="229" spans="1:7" x14ac:dyDescent="0.2">
      <c r="A229" s="2" t="s">
        <v>468</v>
      </c>
      <c r="B229" s="1">
        <v>45804</v>
      </c>
      <c r="C229" s="2" t="s">
        <v>12</v>
      </c>
      <c r="D229" s="2" t="s">
        <v>9</v>
      </c>
      <c r="E229">
        <v>695</v>
      </c>
      <c r="F229">
        <v>116.34</v>
      </c>
      <c r="G229" s="2" t="s">
        <v>467</v>
      </c>
    </row>
    <row r="230" spans="1:7" x14ac:dyDescent="0.2">
      <c r="A230" s="2" t="s">
        <v>470</v>
      </c>
      <c r="B230" s="1">
        <v>45793</v>
      </c>
      <c r="C230" s="2" t="s">
        <v>8</v>
      </c>
      <c r="D230" s="2" t="s">
        <v>9</v>
      </c>
      <c r="E230">
        <v>744</v>
      </c>
      <c r="F230">
        <v>191.1</v>
      </c>
      <c r="G230" s="2" t="s">
        <v>469</v>
      </c>
    </row>
    <row r="231" spans="1:7" x14ac:dyDescent="0.2">
      <c r="A231" s="2" t="s">
        <v>472</v>
      </c>
      <c r="B231" s="1">
        <v>45798</v>
      </c>
      <c r="C231" s="2" t="s">
        <v>12</v>
      </c>
      <c r="D231" s="2" t="s">
        <v>13</v>
      </c>
      <c r="E231">
        <v>850</v>
      </c>
      <c r="F231">
        <v>304.33</v>
      </c>
      <c r="G231" s="2" t="s">
        <v>471</v>
      </c>
    </row>
    <row r="232" spans="1:7" x14ac:dyDescent="0.2">
      <c r="A232" s="2" t="s">
        <v>474</v>
      </c>
      <c r="B232" s="1">
        <v>45783</v>
      </c>
      <c r="C232" s="2" t="s">
        <v>16</v>
      </c>
      <c r="D232" s="2" t="s">
        <v>9</v>
      </c>
      <c r="E232">
        <v>613</v>
      </c>
      <c r="F232">
        <v>429.02</v>
      </c>
      <c r="G232" s="2" t="s">
        <v>473</v>
      </c>
    </row>
    <row r="233" spans="1:7" x14ac:dyDescent="0.2">
      <c r="A233" s="2" t="s">
        <v>476</v>
      </c>
      <c r="B233" s="1">
        <v>45789</v>
      </c>
      <c r="C233" s="2" t="s">
        <v>12</v>
      </c>
      <c r="D233" s="2" t="s">
        <v>13</v>
      </c>
      <c r="E233">
        <v>54</v>
      </c>
      <c r="F233">
        <v>367.99</v>
      </c>
      <c r="G233" s="2" t="s">
        <v>475</v>
      </c>
    </row>
    <row r="234" spans="1:7" x14ac:dyDescent="0.2">
      <c r="A234" s="2" t="s">
        <v>478</v>
      </c>
      <c r="B234" s="1">
        <v>45785</v>
      </c>
      <c r="C234" s="2" t="s">
        <v>19</v>
      </c>
      <c r="D234" s="2" t="s">
        <v>13</v>
      </c>
      <c r="E234">
        <v>804</v>
      </c>
      <c r="F234">
        <v>299.24</v>
      </c>
      <c r="G234" s="2" t="s">
        <v>477</v>
      </c>
    </row>
    <row r="235" spans="1:7" x14ac:dyDescent="0.2">
      <c r="A235" s="2" t="s">
        <v>480</v>
      </c>
      <c r="B235" s="1">
        <v>45799</v>
      </c>
      <c r="C235" s="2" t="s">
        <v>8</v>
      </c>
      <c r="D235" s="2" t="s">
        <v>13</v>
      </c>
      <c r="E235">
        <v>261</v>
      </c>
      <c r="F235">
        <v>427.34</v>
      </c>
      <c r="G235" s="2" t="s">
        <v>479</v>
      </c>
    </row>
    <row r="236" spans="1:7" x14ac:dyDescent="0.2">
      <c r="A236" s="2" t="s">
        <v>482</v>
      </c>
      <c r="B236" s="1">
        <v>45780</v>
      </c>
      <c r="C236" s="2" t="s">
        <v>19</v>
      </c>
      <c r="D236" s="2" t="s">
        <v>13</v>
      </c>
      <c r="E236">
        <v>851</v>
      </c>
      <c r="F236">
        <v>401.67</v>
      </c>
      <c r="G236" s="2" t="s">
        <v>481</v>
      </c>
    </row>
    <row r="237" spans="1:7" x14ac:dyDescent="0.2">
      <c r="A237" s="2" t="s">
        <v>484</v>
      </c>
      <c r="B237" s="1">
        <v>45802</v>
      </c>
      <c r="C237" s="2" t="s">
        <v>8</v>
      </c>
      <c r="D237" s="2" t="s">
        <v>9</v>
      </c>
      <c r="E237">
        <v>501</v>
      </c>
      <c r="F237">
        <v>201.85</v>
      </c>
      <c r="G237" s="2" t="s">
        <v>483</v>
      </c>
    </row>
    <row r="238" spans="1:7" x14ac:dyDescent="0.2">
      <c r="A238" s="2" t="s">
        <v>486</v>
      </c>
      <c r="B238" s="1">
        <v>45789</v>
      </c>
      <c r="C238" s="2" t="s">
        <v>8</v>
      </c>
      <c r="D238" s="2" t="s">
        <v>9</v>
      </c>
      <c r="E238">
        <v>791</v>
      </c>
      <c r="F238">
        <v>368.34</v>
      </c>
      <c r="G238" s="2" t="s">
        <v>485</v>
      </c>
    </row>
    <row r="239" spans="1:7" x14ac:dyDescent="0.2">
      <c r="A239" s="2" t="s">
        <v>488</v>
      </c>
      <c r="B239" s="1">
        <v>45784</v>
      </c>
      <c r="C239" s="2" t="s">
        <v>16</v>
      </c>
      <c r="D239" s="2" t="s">
        <v>13</v>
      </c>
      <c r="E239">
        <v>440</v>
      </c>
      <c r="F239">
        <v>403.83</v>
      </c>
      <c r="G239" s="2" t="s">
        <v>487</v>
      </c>
    </row>
    <row r="240" spans="1:7" x14ac:dyDescent="0.2">
      <c r="A240" s="2" t="s">
        <v>490</v>
      </c>
      <c r="B240" s="1">
        <v>45778</v>
      </c>
      <c r="C240" s="2" t="s">
        <v>12</v>
      </c>
      <c r="D240" s="2" t="s">
        <v>9</v>
      </c>
      <c r="E240">
        <v>303</v>
      </c>
      <c r="F240">
        <v>148.65</v>
      </c>
      <c r="G240" s="2" t="s">
        <v>489</v>
      </c>
    </row>
    <row r="241" spans="1:7" x14ac:dyDescent="0.2">
      <c r="A241" s="2" t="s">
        <v>492</v>
      </c>
      <c r="B241" s="1">
        <v>45796</v>
      </c>
      <c r="C241" s="2" t="s">
        <v>16</v>
      </c>
      <c r="D241" s="2" t="s">
        <v>9</v>
      </c>
      <c r="E241">
        <v>228</v>
      </c>
      <c r="F241">
        <v>448.71</v>
      </c>
      <c r="G241" s="2" t="s">
        <v>491</v>
      </c>
    </row>
    <row r="242" spans="1:7" x14ac:dyDescent="0.2">
      <c r="A242" s="2" t="s">
        <v>494</v>
      </c>
      <c r="B242" s="1">
        <v>45784</v>
      </c>
      <c r="C242" s="2" t="s">
        <v>16</v>
      </c>
      <c r="D242" s="2" t="s">
        <v>13</v>
      </c>
      <c r="E242">
        <v>928</v>
      </c>
      <c r="F242">
        <v>306.55</v>
      </c>
      <c r="G242" s="2" t="s">
        <v>493</v>
      </c>
    </row>
    <row r="243" spans="1:7" x14ac:dyDescent="0.2">
      <c r="A243" s="2" t="s">
        <v>496</v>
      </c>
      <c r="B243" s="1">
        <v>45806</v>
      </c>
      <c r="C243" s="2" t="s">
        <v>16</v>
      </c>
      <c r="D243" s="2" t="s">
        <v>9</v>
      </c>
      <c r="E243">
        <v>289</v>
      </c>
      <c r="F243">
        <v>387.73</v>
      </c>
      <c r="G243" s="2" t="s">
        <v>495</v>
      </c>
    </row>
    <row r="244" spans="1:7" x14ac:dyDescent="0.2">
      <c r="A244" s="2" t="s">
        <v>498</v>
      </c>
      <c r="B244" s="1">
        <v>45806</v>
      </c>
      <c r="C244" s="2" t="s">
        <v>12</v>
      </c>
      <c r="D244" s="2" t="s">
        <v>13</v>
      </c>
      <c r="E244">
        <v>751</v>
      </c>
      <c r="F244">
        <v>368.3</v>
      </c>
      <c r="G244" s="2" t="s">
        <v>497</v>
      </c>
    </row>
    <row r="245" spans="1:7" x14ac:dyDescent="0.2">
      <c r="A245" s="2" t="s">
        <v>500</v>
      </c>
      <c r="B245" s="1">
        <v>45783</v>
      </c>
      <c r="C245" s="2" t="s">
        <v>16</v>
      </c>
      <c r="D245" s="2" t="s">
        <v>13</v>
      </c>
      <c r="E245">
        <v>259</v>
      </c>
      <c r="F245">
        <v>143.99</v>
      </c>
      <c r="G245" s="2" t="s">
        <v>499</v>
      </c>
    </row>
    <row r="246" spans="1:7" x14ac:dyDescent="0.2">
      <c r="A246" s="2" t="s">
        <v>502</v>
      </c>
      <c r="B246" s="1">
        <v>45787</v>
      </c>
      <c r="C246" s="2" t="s">
        <v>8</v>
      </c>
      <c r="D246" s="2" t="s">
        <v>9</v>
      </c>
      <c r="E246">
        <v>62</v>
      </c>
      <c r="F246">
        <v>428.01</v>
      </c>
      <c r="G246" s="2" t="s">
        <v>501</v>
      </c>
    </row>
    <row r="247" spans="1:7" x14ac:dyDescent="0.2">
      <c r="A247" s="2" t="s">
        <v>504</v>
      </c>
      <c r="B247" s="1">
        <v>45793</v>
      </c>
      <c r="C247" s="2" t="s">
        <v>12</v>
      </c>
      <c r="D247" s="2" t="s">
        <v>13</v>
      </c>
      <c r="E247">
        <v>562</v>
      </c>
      <c r="F247">
        <v>367.39</v>
      </c>
      <c r="G247" s="2" t="s">
        <v>503</v>
      </c>
    </row>
    <row r="248" spans="1:7" x14ac:dyDescent="0.2">
      <c r="A248" s="2" t="s">
        <v>506</v>
      </c>
      <c r="B248" s="1">
        <v>45807</v>
      </c>
      <c r="C248" s="2" t="s">
        <v>16</v>
      </c>
      <c r="D248" s="2" t="s">
        <v>9</v>
      </c>
      <c r="E248">
        <v>434</v>
      </c>
      <c r="F248">
        <v>435.05</v>
      </c>
      <c r="G248" s="2" t="s">
        <v>505</v>
      </c>
    </row>
    <row r="249" spans="1:7" x14ac:dyDescent="0.2">
      <c r="A249" s="2" t="s">
        <v>508</v>
      </c>
      <c r="B249" s="1">
        <v>45798</v>
      </c>
      <c r="C249" s="2" t="s">
        <v>12</v>
      </c>
      <c r="D249" s="2" t="s">
        <v>9</v>
      </c>
      <c r="E249">
        <v>287</v>
      </c>
      <c r="F249">
        <v>211.56</v>
      </c>
      <c r="G249" s="2" t="s">
        <v>507</v>
      </c>
    </row>
    <row r="250" spans="1:7" x14ac:dyDescent="0.2">
      <c r="A250" s="2" t="s">
        <v>510</v>
      </c>
      <c r="B250" s="1">
        <v>45789</v>
      </c>
      <c r="C250" s="2" t="s">
        <v>19</v>
      </c>
      <c r="D250" s="2" t="s">
        <v>9</v>
      </c>
      <c r="E250">
        <v>522</v>
      </c>
      <c r="F250">
        <v>183.45</v>
      </c>
      <c r="G250" s="2" t="s">
        <v>509</v>
      </c>
    </row>
    <row r="251" spans="1:7" x14ac:dyDescent="0.2">
      <c r="A251" s="2" t="s">
        <v>512</v>
      </c>
      <c r="B251" s="1">
        <v>45803</v>
      </c>
      <c r="C251" s="2" t="s">
        <v>19</v>
      </c>
      <c r="D251" s="2" t="s">
        <v>9</v>
      </c>
      <c r="E251">
        <v>46</v>
      </c>
      <c r="F251">
        <v>486.05</v>
      </c>
      <c r="G251" s="2" t="s">
        <v>511</v>
      </c>
    </row>
    <row r="252" spans="1:7" x14ac:dyDescent="0.2">
      <c r="A252" s="2" t="s">
        <v>514</v>
      </c>
      <c r="B252" s="1">
        <v>45782</v>
      </c>
      <c r="C252" s="2" t="s">
        <v>8</v>
      </c>
      <c r="D252" s="2" t="s">
        <v>13</v>
      </c>
      <c r="E252">
        <v>615</v>
      </c>
      <c r="F252">
        <v>342.35</v>
      </c>
      <c r="G252" s="2" t="s">
        <v>513</v>
      </c>
    </row>
    <row r="253" spans="1:7" x14ac:dyDescent="0.2">
      <c r="A253" s="2" t="s">
        <v>516</v>
      </c>
      <c r="B253" s="1">
        <v>45807</v>
      </c>
      <c r="C253" s="2" t="s">
        <v>8</v>
      </c>
      <c r="D253" s="2" t="s">
        <v>13</v>
      </c>
      <c r="E253">
        <v>307</v>
      </c>
      <c r="F253">
        <v>186.27</v>
      </c>
      <c r="G253" s="2" t="s">
        <v>515</v>
      </c>
    </row>
    <row r="254" spans="1:7" x14ac:dyDescent="0.2">
      <c r="A254" s="2" t="s">
        <v>518</v>
      </c>
      <c r="B254" s="1">
        <v>45806</v>
      </c>
      <c r="C254" s="2" t="s">
        <v>8</v>
      </c>
      <c r="D254" s="2" t="s">
        <v>9</v>
      </c>
      <c r="E254">
        <v>871</v>
      </c>
      <c r="F254">
        <v>303.43</v>
      </c>
      <c r="G254" s="2" t="s">
        <v>517</v>
      </c>
    </row>
    <row r="255" spans="1:7" x14ac:dyDescent="0.2">
      <c r="A255" s="2" t="s">
        <v>520</v>
      </c>
      <c r="B255" s="1">
        <v>45798</v>
      </c>
      <c r="C255" s="2" t="s">
        <v>16</v>
      </c>
      <c r="D255" s="2" t="s">
        <v>9</v>
      </c>
      <c r="E255">
        <v>586</v>
      </c>
      <c r="F255">
        <v>436.77</v>
      </c>
      <c r="G255" s="2" t="s">
        <v>519</v>
      </c>
    </row>
    <row r="256" spans="1:7" x14ac:dyDescent="0.2">
      <c r="A256" s="2" t="s">
        <v>522</v>
      </c>
      <c r="B256" s="1">
        <v>45778</v>
      </c>
      <c r="C256" s="2" t="s">
        <v>8</v>
      </c>
      <c r="D256" s="2" t="s">
        <v>9</v>
      </c>
      <c r="E256">
        <v>43</v>
      </c>
      <c r="F256">
        <v>156.66999999999999</v>
      </c>
      <c r="G256" s="2" t="s">
        <v>521</v>
      </c>
    </row>
    <row r="257" spans="1:7" x14ac:dyDescent="0.2">
      <c r="A257" s="2" t="s">
        <v>524</v>
      </c>
      <c r="B257" s="1">
        <v>45786</v>
      </c>
      <c r="C257" s="2" t="s">
        <v>19</v>
      </c>
      <c r="D257" s="2" t="s">
        <v>9</v>
      </c>
      <c r="E257">
        <v>772</v>
      </c>
      <c r="F257">
        <v>384.76</v>
      </c>
      <c r="G257" s="2" t="s">
        <v>523</v>
      </c>
    </row>
    <row r="258" spans="1:7" x14ac:dyDescent="0.2">
      <c r="A258" s="2" t="s">
        <v>526</v>
      </c>
      <c r="B258" s="1">
        <v>45794</v>
      </c>
      <c r="C258" s="2" t="s">
        <v>8</v>
      </c>
      <c r="D258" s="2" t="s">
        <v>13</v>
      </c>
      <c r="E258">
        <v>390</v>
      </c>
      <c r="F258">
        <v>168.09</v>
      </c>
      <c r="G258" s="2" t="s">
        <v>525</v>
      </c>
    </row>
    <row r="259" spans="1:7" x14ac:dyDescent="0.2">
      <c r="A259" s="2" t="s">
        <v>528</v>
      </c>
      <c r="B259" s="1">
        <v>45799</v>
      </c>
      <c r="C259" s="2" t="s">
        <v>12</v>
      </c>
      <c r="D259" s="2" t="s">
        <v>13</v>
      </c>
      <c r="E259">
        <v>222</v>
      </c>
      <c r="F259">
        <v>377.1</v>
      </c>
      <c r="G259" s="2" t="s">
        <v>527</v>
      </c>
    </row>
    <row r="260" spans="1:7" x14ac:dyDescent="0.2">
      <c r="A260" s="2" t="s">
        <v>530</v>
      </c>
      <c r="B260" s="1">
        <v>45805</v>
      </c>
      <c r="C260" s="2" t="s">
        <v>19</v>
      </c>
      <c r="D260" s="2" t="s">
        <v>9</v>
      </c>
      <c r="E260">
        <v>290</v>
      </c>
      <c r="F260">
        <v>337.42</v>
      </c>
      <c r="G260" s="2" t="s">
        <v>529</v>
      </c>
    </row>
    <row r="261" spans="1:7" x14ac:dyDescent="0.2">
      <c r="A261" s="2" t="s">
        <v>532</v>
      </c>
      <c r="B261" s="1">
        <v>45802</v>
      </c>
      <c r="C261" s="2" t="s">
        <v>16</v>
      </c>
      <c r="D261" s="2" t="s">
        <v>13</v>
      </c>
      <c r="E261">
        <v>901</v>
      </c>
      <c r="F261">
        <v>257.31</v>
      </c>
      <c r="G261" s="2" t="s">
        <v>531</v>
      </c>
    </row>
    <row r="262" spans="1:7" x14ac:dyDescent="0.2">
      <c r="A262" s="2" t="s">
        <v>534</v>
      </c>
      <c r="B262" s="1">
        <v>45778</v>
      </c>
      <c r="C262" s="2" t="s">
        <v>19</v>
      </c>
      <c r="D262" s="2" t="s">
        <v>9</v>
      </c>
      <c r="E262">
        <v>48</v>
      </c>
      <c r="F262">
        <v>435.97</v>
      </c>
      <c r="G262" s="2" t="s">
        <v>533</v>
      </c>
    </row>
    <row r="263" spans="1:7" x14ac:dyDescent="0.2">
      <c r="A263" s="2" t="s">
        <v>536</v>
      </c>
      <c r="B263" s="1">
        <v>45792</v>
      </c>
      <c r="C263" s="2" t="s">
        <v>19</v>
      </c>
      <c r="D263" s="2" t="s">
        <v>13</v>
      </c>
      <c r="E263">
        <v>624</v>
      </c>
      <c r="F263">
        <v>307.52</v>
      </c>
      <c r="G263" s="2" t="s">
        <v>535</v>
      </c>
    </row>
    <row r="264" spans="1:7" x14ac:dyDescent="0.2">
      <c r="A264" s="2" t="s">
        <v>538</v>
      </c>
      <c r="B264" s="1">
        <v>45803</v>
      </c>
      <c r="C264" s="2" t="s">
        <v>8</v>
      </c>
      <c r="D264" s="2" t="s">
        <v>13</v>
      </c>
      <c r="E264">
        <v>499</v>
      </c>
      <c r="F264">
        <v>120.11</v>
      </c>
      <c r="G264" s="2" t="s">
        <v>537</v>
      </c>
    </row>
    <row r="265" spans="1:7" x14ac:dyDescent="0.2">
      <c r="A265" s="2" t="s">
        <v>540</v>
      </c>
      <c r="B265" s="1">
        <v>45801</v>
      </c>
      <c r="C265" s="2" t="s">
        <v>8</v>
      </c>
      <c r="D265" s="2" t="s">
        <v>13</v>
      </c>
      <c r="E265">
        <v>938</v>
      </c>
      <c r="F265">
        <v>353.22</v>
      </c>
      <c r="G265" s="2" t="s">
        <v>539</v>
      </c>
    </row>
    <row r="266" spans="1:7" x14ac:dyDescent="0.2">
      <c r="A266" s="2" t="s">
        <v>542</v>
      </c>
      <c r="B266" s="1">
        <v>45797</v>
      </c>
      <c r="C266" s="2" t="s">
        <v>8</v>
      </c>
      <c r="D266" s="2" t="s">
        <v>9</v>
      </c>
      <c r="E266">
        <v>854</v>
      </c>
      <c r="F266">
        <v>152.46</v>
      </c>
      <c r="G266" s="2" t="s">
        <v>541</v>
      </c>
    </row>
    <row r="267" spans="1:7" x14ac:dyDescent="0.2">
      <c r="A267" s="2" t="s">
        <v>544</v>
      </c>
      <c r="B267" s="1">
        <v>45790</v>
      </c>
      <c r="C267" s="2" t="s">
        <v>19</v>
      </c>
      <c r="D267" s="2" t="s">
        <v>13</v>
      </c>
      <c r="E267">
        <v>915</v>
      </c>
      <c r="F267">
        <v>233.87</v>
      </c>
      <c r="G267" s="2" t="s">
        <v>543</v>
      </c>
    </row>
    <row r="268" spans="1:7" x14ac:dyDescent="0.2">
      <c r="A268" s="2" t="s">
        <v>546</v>
      </c>
      <c r="B268" s="1">
        <v>45787</v>
      </c>
      <c r="C268" s="2" t="s">
        <v>19</v>
      </c>
      <c r="D268" s="2" t="s">
        <v>13</v>
      </c>
      <c r="E268">
        <v>952</v>
      </c>
      <c r="F268">
        <v>373.66</v>
      </c>
      <c r="G268" s="2" t="s">
        <v>545</v>
      </c>
    </row>
    <row r="269" spans="1:7" x14ac:dyDescent="0.2">
      <c r="A269" s="2" t="s">
        <v>548</v>
      </c>
      <c r="B269" s="1">
        <v>45784</v>
      </c>
      <c r="C269" s="2" t="s">
        <v>12</v>
      </c>
      <c r="D269" s="2" t="s">
        <v>9</v>
      </c>
      <c r="E269">
        <v>951</v>
      </c>
      <c r="F269">
        <v>132.44</v>
      </c>
      <c r="G269" s="2" t="s">
        <v>547</v>
      </c>
    </row>
    <row r="270" spans="1:7" x14ac:dyDescent="0.2">
      <c r="A270" s="2" t="s">
        <v>550</v>
      </c>
      <c r="B270" s="1">
        <v>45785</v>
      </c>
      <c r="C270" s="2" t="s">
        <v>19</v>
      </c>
      <c r="D270" s="2" t="s">
        <v>13</v>
      </c>
      <c r="E270">
        <v>851</v>
      </c>
      <c r="F270">
        <v>354.28</v>
      </c>
      <c r="G270" s="2" t="s">
        <v>549</v>
      </c>
    </row>
    <row r="271" spans="1:7" x14ac:dyDescent="0.2">
      <c r="A271" s="2" t="s">
        <v>552</v>
      </c>
      <c r="B271" s="1">
        <v>45791</v>
      </c>
      <c r="C271" s="2" t="s">
        <v>12</v>
      </c>
      <c r="D271" s="2" t="s">
        <v>9</v>
      </c>
      <c r="E271">
        <v>973</v>
      </c>
      <c r="F271">
        <v>241.89</v>
      </c>
      <c r="G271" s="2" t="s">
        <v>551</v>
      </c>
    </row>
    <row r="272" spans="1:7" x14ac:dyDescent="0.2">
      <c r="A272" s="2" t="s">
        <v>554</v>
      </c>
      <c r="B272" s="1">
        <v>45799</v>
      </c>
      <c r="C272" s="2" t="s">
        <v>19</v>
      </c>
      <c r="D272" s="2" t="s">
        <v>13</v>
      </c>
      <c r="E272">
        <v>554</v>
      </c>
      <c r="F272">
        <v>155.01</v>
      </c>
      <c r="G272" s="2" t="s">
        <v>553</v>
      </c>
    </row>
    <row r="273" spans="1:7" x14ac:dyDescent="0.2">
      <c r="A273" s="2" t="s">
        <v>556</v>
      </c>
      <c r="B273" s="1">
        <v>45790</v>
      </c>
      <c r="C273" s="2" t="s">
        <v>16</v>
      </c>
      <c r="D273" s="2" t="s">
        <v>13</v>
      </c>
      <c r="E273">
        <v>484</v>
      </c>
      <c r="F273">
        <v>387.3</v>
      </c>
      <c r="G273" s="2" t="s">
        <v>555</v>
      </c>
    </row>
    <row r="274" spans="1:7" x14ac:dyDescent="0.2">
      <c r="A274" s="2" t="s">
        <v>558</v>
      </c>
      <c r="B274" s="1">
        <v>45803</v>
      </c>
      <c r="C274" s="2" t="s">
        <v>8</v>
      </c>
      <c r="D274" s="2" t="s">
        <v>9</v>
      </c>
      <c r="E274">
        <v>276</v>
      </c>
      <c r="F274">
        <v>150.29</v>
      </c>
      <c r="G274" s="2" t="s">
        <v>557</v>
      </c>
    </row>
    <row r="275" spans="1:7" x14ac:dyDescent="0.2">
      <c r="A275" s="2" t="s">
        <v>560</v>
      </c>
      <c r="B275" s="1">
        <v>45782</v>
      </c>
      <c r="C275" s="2" t="s">
        <v>12</v>
      </c>
      <c r="D275" s="2" t="s">
        <v>13</v>
      </c>
      <c r="E275">
        <v>661</v>
      </c>
      <c r="F275">
        <v>336.74</v>
      </c>
      <c r="G275" s="2" t="s">
        <v>559</v>
      </c>
    </row>
    <row r="276" spans="1:7" x14ac:dyDescent="0.2">
      <c r="A276" s="2" t="s">
        <v>562</v>
      </c>
      <c r="B276" s="1">
        <v>45790</v>
      </c>
      <c r="C276" s="2" t="s">
        <v>19</v>
      </c>
      <c r="D276" s="2" t="s">
        <v>13</v>
      </c>
      <c r="E276">
        <v>913</v>
      </c>
      <c r="F276">
        <v>353.77</v>
      </c>
      <c r="G276" s="2" t="s">
        <v>561</v>
      </c>
    </row>
    <row r="277" spans="1:7" x14ac:dyDescent="0.2">
      <c r="A277" s="2" t="s">
        <v>564</v>
      </c>
      <c r="B277" s="1">
        <v>45779</v>
      </c>
      <c r="C277" s="2" t="s">
        <v>12</v>
      </c>
      <c r="D277" s="2" t="s">
        <v>9</v>
      </c>
      <c r="E277">
        <v>424</v>
      </c>
      <c r="F277">
        <v>478.29</v>
      </c>
      <c r="G277" s="2" t="s">
        <v>563</v>
      </c>
    </row>
    <row r="278" spans="1:7" x14ac:dyDescent="0.2">
      <c r="A278" s="2" t="s">
        <v>566</v>
      </c>
      <c r="B278" s="1">
        <v>45786</v>
      </c>
      <c r="C278" s="2" t="s">
        <v>12</v>
      </c>
      <c r="D278" s="2" t="s">
        <v>13</v>
      </c>
      <c r="E278">
        <v>626</v>
      </c>
      <c r="F278">
        <v>333.68</v>
      </c>
      <c r="G278" s="2" t="s">
        <v>565</v>
      </c>
    </row>
    <row r="279" spans="1:7" x14ac:dyDescent="0.2">
      <c r="A279" s="2" t="s">
        <v>568</v>
      </c>
      <c r="B279" s="1">
        <v>45782</v>
      </c>
      <c r="C279" s="2" t="s">
        <v>8</v>
      </c>
      <c r="D279" s="2" t="s">
        <v>13</v>
      </c>
      <c r="E279">
        <v>883</v>
      </c>
      <c r="F279">
        <v>190.89</v>
      </c>
      <c r="G279" s="2" t="s">
        <v>567</v>
      </c>
    </row>
    <row r="280" spans="1:7" x14ac:dyDescent="0.2">
      <c r="A280" s="2" t="s">
        <v>570</v>
      </c>
      <c r="B280" s="1">
        <v>45794</v>
      </c>
      <c r="C280" s="2" t="s">
        <v>8</v>
      </c>
      <c r="D280" s="2" t="s">
        <v>9</v>
      </c>
      <c r="E280">
        <v>412</v>
      </c>
      <c r="F280">
        <v>384.79</v>
      </c>
      <c r="G280" s="2" t="s">
        <v>569</v>
      </c>
    </row>
    <row r="281" spans="1:7" x14ac:dyDescent="0.2">
      <c r="A281" s="2" t="s">
        <v>572</v>
      </c>
      <c r="B281" s="1">
        <v>45795</v>
      </c>
      <c r="C281" s="2" t="s">
        <v>12</v>
      </c>
      <c r="D281" s="2" t="s">
        <v>13</v>
      </c>
      <c r="E281">
        <v>118</v>
      </c>
      <c r="F281">
        <v>373.16</v>
      </c>
      <c r="G281" s="2" t="s">
        <v>571</v>
      </c>
    </row>
    <row r="282" spans="1:7" x14ac:dyDescent="0.2">
      <c r="A282" s="2" t="s">
        <v>574</v>
      </c>
      <c r="B282" s="1">
        <v>45791</v>
      </c>
      <c r="C282" s="2" t="s">
        <v>16</v>
      </c>
      <c r="D282" s="2" t="s">
        <v>13</v>
      </c>
      <c r="E282">
        <v>645</v>
      </c>
      <c r="F282">
        <v>135.08000000000001</v>
      </c>
      <c r="G282" s="2" t="s">
        <v>573</v>
      </c>
    </row>
    <row r="283" spans="1:7" x14ac:dyDescent="0.2">
      <c r="A283" s="2" t="s">
        <v>576</v>
      </c>
      <c r="B283" s="1">
        <v>45789</v>
      </c>
      <c r="C283" s="2" t="s">
        <v>19</v>
      </c>
      <c r="D283" s="2" t="s">
        <v>9</v>
      </c>
      <c r="E283">
        <v>651</v>
      </c>
      <c r="F283">
        <v>484.83</v>
      </c>
      <c r="G283" s="2" t="s">
        <v>575</v>
      </c>
    </row>
    <row r="284" spans="1:7" x14ac:dyDescent="0.2">
      <c r="A284" s="2" t="s">
        <v>578</v>
      </c>
      <c r="B284" s="1">
        <v>45785</v>
      </c>
      <c r="C284" s="2" t="s">
        <v>12</v>
      </c>
      <c r="D284" s="2" t="s">
        <v>9</v>
      </c>
      <c r="E284">
        <v>240</v>
      </c>
      <c r="F284">
        <v>364.21</v>
      </c>
      <c r="G284" s="2" t="s">
        <v>577</v>
      </c>
    </row>
    <row r="285" spans="1:7" x14ac:dyDescent="0.2">
      <c r="A285" s="2" t="s">
        <v>580</v>
      </c>
      <c r="B285" s="1">
        <v>45784</v>
      </c>
      <c r="C285" s="2" t="s">
        <v>8</v>
      </c>
      <c r="D285" s="2" t="s">
        <v>13</v>
      </c>
      <c r="E285">
        <v>384</v>
      </c>
      <c r="F285">
        <v>340.9</v>
      </c>
      <c r="G285" s="2" t="s">
        <v>579</v>
      </c>
    </row>
    <row r="286" spans="1:7" x14ac:dyDescent="0.2">
      <c r="A286" s="2" t="s">
        <v>582</v>
      </c>
      <c r="B286" s="1">
        <v>45786</v>
      </c>
      <c r="C286" s="2" t="s">
        <v>16</v>
      </c>
      <c r="D286" s="2" t="s">
        <v>13</v>
      </c>
      <c r="E286">
        <v>790</v>
      </c>
      <c r="F286">
        <v>392.02</v>
      </c>
      <c r="G286" s="2" t="s">
        <v>581</v>
      </c>
    </row>
    <row r="287" spans="1:7" x14ac:dyDescent="0.2">
      <c r="A287" s="2" t="s">
        <v>584</v>
      </c>
      <c r="B287" s="1">
        <v>45789</v>
      </c>
      <c r="C287" s="2" t="s">
        <v>12</v>
      </c>
      <c r="D287" s="2" t="s">
        <v>9</v>
      </c>
      <c r="E287">
        <v>781</v>
      </c>
      <c r="F287">
        <v>272.63</v>
      </c>
      <c r="G287" s="2" t="s">
        <v>583</v>
      </c>
    </row>
    <row r="288" spans="1:7" x14ac:dyDescent="0.2">
      <c r="A288" s="2" t="s">
        <v>586</v>
      </c>
      <c r="B288" s="1">
        <v>45781</v>
      </c>
      <c r="C288" s="2" t="s">
        <v>16</v>
      </c>
      <c r="D288" s="2" t="s">
        <v>9</v>
      </c>
      <c r="E288">
        <v>949</v>
      </c>
      <c r="F288">
        <v>417.2</v>
      </c>
      <c r="G288" s="2" t="s">
        <v>585</v>
      </c>
    </row>
    <row r="289" spans="1:7" x14ac:dyDescent="0.2">
      <c r="A289" s="2" t="s">
        <v>588</v>
      </c>
      <c r="B289" s="1">
        <v>45787</v>
      </c>
      <c r="C289" s="2" t="s">
        <v>12</v>
      </c>
      <c r="D289" s="2" t="s">
        <v>9</v>
      </c>
      <c r="E289">
        <v>245</v>
      </c>
      <c r="F289">
        <v>262.41000000000003</v>
      </c>
      <c r="G289" s="2" t="s">
        <v>587</v>
      </c>
    </row>
    <row r="290" spans="1:7" x14ac:dyDescent="0.2">
      <c r="A290" s="2" t="s">
        <v>590</v>
      </c>
      <c r="B290" s="1">
        <v>45802</v>
      </c>
      <c r="C290" s="2" t="s">
        <v>8</v>
      </c>
      <c r="D290" s="2" t="s">
        <v>13</v>
      </c>
      <c r="E290">
        <v>770</v>
      </c>
      <c r="F290">
        <v>144.83000000000001</v>
      </c>
      <c r="G290" s="2" t="s">
        <v>589</v>
      </c>
    </row>
    <row r="291" spans="1:7" x14ac:dyDescent="0.2">
      <c r="A291" s="2" t="s">
        <v>592</v>
      </c>
      <c r="B291" s="1">
        <v>45794</v>
      </c>
      <c r="C291" s="2" t="s">
        <v>12</v>
      </c>
      <c r="D291" s="2" t="s">
        <v>9</v>
      </c>
      <c r="E291">
        <v>555</v>
      </c>
      <c r="F291">
        <v>350.67</v>
      </c>
      <c r="G291" s="2" t="s">
        <v>591</v>
      </c>
    </row>
    <row r="292" spans="1:7" x14ac:dyDescent="0.2">
      <c r="A292" s="2" t="s">
        <v>594</v>
      </c>
      <c r="B292" s="1">
        <v>45801</v>
      </c>
      <c r="C292" s="2" t="s">
        <v>12</v>
      </c>
      <c r="D292" s="2" t="s">
        <v>13</v>
      </c>
      <c r="E292">
        <v>892</v>
      </c>
      <c r="F292">
        <v>407.93</v>
      </c>
      <c r="G292" s="2" t="s">
        <v>593</v>
      </c>
    </row>
    <row r="293" spans="1:7" x14ac:dyDescent="0.2">
      <c r="A293" s="2" t="s">
        <v>596</v>
      </c>
      <c r="B293" s="1">
        <v>45805</v>
      </c>
      <c r="C293" s="2" t="s">
        <v>19</v>
      </c>
      <c r="D293" s="2" t="s">
        <v>9</v>
      </c>
      <c r="E293">
        <v>961</v>
      </c>
      <c r="F293">
        <v>325.45</v>
      </c>
      <c r="G293" s="2" t="s">
        <v>595</v>
      </c>
    </row>
    <row r="294" spans="1:7" x14ac:dyDescent="0.2">
      <c r="A294" s="2" t="s">
        <v>598</v>
      </c>
      <c r="B294" s="1">
        <v>45796</v>
      </c>
      <c r="C294" s="2" t="s">
        <v>8</v>
      </c>
      <c r="D294" s="2" t="s">
        <v>13</v>
      </c>
      <c r="E294">
        <v>428</v>
      </c>
      <c r="F294">
        <v>412.54</v>
      </c>
      <c r="G294" s="2" t="s">
        <v>597</v>
      </c>
    </row>
    <row r="295" spans="1:7" x14ac:dyDescent="0.2">
      <c r="A295" s="2" t="s">
        <v>600</v>
      </c>
      <c r="B295" s="1">
        <v>45781</v>
      </c>
      <c r="C295" s="2" t="s">
        <v>12</v>
      </c>
      <c r="D295" s="2" t="s">
        <v>9</v>
      </c>
      <c r="E295">
        <v>877</v>
      </c>
      <c r="F295">
        <v>465.24</v>
      </c>
      <c r="G295" s="2" t="s">
        <v>599</v>
      </c>
    </row>
    <row r="296" spans="1:7" x14ac:dyDescent="0.2">
      <c r="A296" s="2" t="s">
        <v>602</v>
      </c>
      <c r="B296" s="1">
        <v>45792</v>
      </c>
      <c r="C296" s="2" t="s">
        <v>12</v>
      </c>
      <c r="D296" s="2" t="s">
        <v>13</v>
      </c>
      <c r="E296">
        <v>793</v>
      </c>
      <c r="F296">
        <v>408.42</v>
      </c>
      <c r="G296" s="2" t="s">
        <v>601</v>
      </c>
    </row>
    <row r="297" spans="1:7" x14ac:dyDescent="0.2">
      <c r="A297" s="2" t="s">
        <v>604</v>
      </c>
      <c r="B297" s="1">
        <v>45792</v>
      </c>
      <c r="C297" s="2" t="s">
        <v>8</v>
      </c>
      <c r="D297" s="2" t="s">
        <v>13</v>
      </c>
      <c r="E297">
        <v>543</v>
      </c>
      <c r="F297">
        <v>409.9</v>
      </c>
      <c r="G297" s="2" t="s">
        <v>603</v>
      </c>
    </row>
    <row r="298" spans="1:7" x14ac:dyDescent="0.2">
      <c r="A298" s="2" t="s">
        <v>606</v>
      </c>
      <c r="B298" s="1">
        <v>45797</v>
      </c>
      <c r="C298" s="2" t="s">
        <v>8</v>
      </c>
      <c r="D298" s="2" t="s">
        <v>9</v>
      </c>
      <c r="E298">
        <v>591</v>
      </c>
      <c r="F298">
        <v>302.41000000000003</v>
      </c>
      <c r="G298" s="2" t="s">
        <v>605</v>
      </c>
    </row>
    <row r="299" spans="1:7" x14ac:dyDescent="0.2">
      <c r="A299" s="2" t="s">
        <v>608</v>
      </c>
      <c r="B299" s="1">
        <v>45795</v>
      </c>
      <c r="C299" s="2" t="s">
        <v>16</v>
      </c>
      <c r="D299" s="2" t="s">
        <v>9</v>
      </c>
      <c r="E299">
        <v>506</v>
      </c>
      <c r="F299">
        <v>306.19</v>
      </c>
      <c r="G299" s="2" t="s">
        <v>607</v>
      </c>
    </row>
    <row r="300" spans="1:7" x14ac:dyDescent="0.2">
      <c r="A300" s="2" t="s">
        <v>610</v>
      </c>
      <c r="B300" s="1">
        <v>45804</v>
      </c>
      <c r="C300" s="2" t="s">
        <v>19</v>
      </c>
      <c r="D300" s="2" t="s">
        <v>9</v>
      </c>
      <c r="E300">
        <v>317</v>
      </c>
      <c r="F300">
        <v>266.54000000000002</v>
      </c>
      <c r="G300" s="2" t="s">
        <v>609</v>
      </c>
    </row>
    <row r="301" spans="1:7" x14ac:dyDescent="0.2">
      <c r="A301" s="2" t="s">
        <v>612</v>
      </c>
      <c r="B301" s="1">
        <v>45788</v>
      </c>
      <c r="C301" s="2" t="s">
        <v>12</v>
      </c>
      <c r="D301" s="2" t="s">
        <v>9</v>
      </c>
      <c r="E301">
        <v>183</v>
      </c>
      <c r="F301">
        <v>195.84</v>
      </c>
      <c r="G301" s="2" t="s">
        <v>611</v>
      </c>
    </row>
    <row r="302" spans="1:7" x14ac:dyDescent="0.2">
      <c r="A302" s="2" t="s">
        <v>614</v>
      </c>
      <c r="B302" s="1">
        <v>45805</v>
      </c>
      <c r="C302" s="2" t="s">
        <v>8</v>
      </c>
      <c r="D302" s="2" t="s">
        <v>9</v>
      </c>
      <c r="E302">
        <v>467</v>
      </c>
      <c r="F302">
        <v>195.4</v>
      </c>
      <c r="G302" s="2" t="s">
        <v>613</v>
      </c>
    </row>
    <row r="303" spans="1:7" x14ac:dyDescent="0.2">
      <c r="A303" s="2" t="s">
        <v>616</v>
      </c>
      <c r="B303" s="1">
        <v>45799</v>
      </c>
      <c r="C303" s="2" t="s">
        <v>8</v>
      </c>
      <c r="D303" s="2" t="s">
        <v>13</v>
      </c>
      <c r="E303">
        <v>910</v>
      </c>
      <c r="F303">
        <v>492.65</v>
      </c>
      <c r="G303" s="2" t="s">
        <v>615</v>
      </c>
    </row>
    <row r="304" spans="1:7" x14ac:dyDescent="0.2">
      <c r="A304" s="2" t="s">
        <v>618</v>
      </c>
      <c r="B304" s="1">
        <v>45808</v>
      </c>
      <c r="C304" s="2" t="s">
        <v>8</v>
      </c>
      <c r="D304" s="2" t="s">
        <v>13</v>
      </c>
      <c r="E304">
        <v>971</v>
      </c>
      <c r="F304">
        <v>239.84</v>
      </c>
      <c r="G304" s="2" t="s">
        <v>617</v>
      </c>
    </row>
    <row r="305" spans="1:7" x14ac:dyDescent="0.2">
      <c r="A305" s="2" t="s">
        <v>620</v>
      </c>
      <c r="B305" s="1">
        <v>45808</v>
      </c>
      <c r="C305" s="2" t="s">
        <v>12</v>
      </c>
      <c r="D305" s="2" t="s">
        <v>13</v>
      </c>
      <c r="E305">
        <v>123</v>
      </c>
      <c r="F305">
        <v>439.59</v>
      </c>
      <c r="G305" s="2" t="s">
        <v>619</v>
      </c>
    </row>
    <row r="306" spans="1:7" x14ac:dyDescent="0.2">
      <c r="A306" s="2" t="s">
        <v>622</v>
      </c>
      <c r="B306" s="1">
        <v>45793</v>
      </c>
      <c r="C306" s="2" t="s">
        <v>12</v>
      </c>
      <c r="D306" s="2" t="s">
        <v>9</v>
      </c>
      <c r="E306">
        <v>548</v>
      </c>
      <c r="F306">
        <v>308.35000000000002</v>
      </c>
      <c r="G306" s="2" t="s">
        <v>621</v>
      </c>
    </row>
    <row r="307" spans="1:7" x14ac:dyDescent="0.2">
      <c r="A307" s="2" t="s">
        <v>624</v>
      </c>
      <c r="B307" s="1">
        <v>45779</v>
      </c>
      <c r="C307" s="2" t="s">
        <v>12</v>
      </c>
      <c r="D307" s="2" t="s">
        <v>13</v>
      </c>
      <c r="E307">
        <v>523</v>
      </c>
      <c r="F307">
        <v>242.59</v>
      </c>
      <c r="G307" s="2" t="s">
        <v>623</v>
      </c>
    </row>
    <row r="308" spans="1:7" x14ac:dyDescent="0.2">
      <c r="A308" s="2" t="s">
        <v>626</v>
      </c>
      <c r="B308" s="1">
        <v>45788</v>
      </c>
      <c r="C308" s="2" t="s">
        <v>12</v>
      </c>
      <c r="D308" s="2" t="s">
        <v>9</v>
      </c>
      <c r="E308">
        <v>437</v>
      </c>
      <c r="F308">
        <v>304.72000000000003</v>
      </c>
      <c r="G308" s="2" t="s">
        <v>625</v>
      </c>
    </row>
    <row r="309" spans="1:7" x14ac:dyDescent="0.2">
      <c r="A309" s="2" t="s">
        <v>628</v>
      </c>
      <c r="B309" s="1">
        <v>45804</v>
      </c>
      <c r="C309" s="2" t="s">
        <v>12</v>
      </c>
      <c r="D309" s="2" t="s">
        <v>13</v>
      </c>
      <c r="E309">
        <v>116</v>
      </c>
      <c r="F309">
        <v>225.94</v>
      </c>
      <c r="G309" s="2" t="s">
        <v>627</v>
      </c>
    </row>
    <row r="310" spans="1:7" x14ac:dyDescent="0.2">
      <c r="A310" s="2" t="s">
        <v>630</v>
      </c>
      <c r="B310" s="1">
        <v>45784</v>
      </c>
      <c r="C310" s="2" t="s">
        <v>16</v>
      </c>
      <c r="D310" s="2" t="s">
        <v>9</v>
      </c>
      <c r="E310">
        <v>527</v>
      </c>
      <c r="F310">
        <v>209.05</v>
      </c>
      <c r="G310" s="2" t="s">
        <v>629</v>
      </c>
    </row>
    <row r="311" spans="1:7" x14ac:dyDescent="0.2">
      <c r="A311" s="2" t="s">
        <v>632</v>
      </c>
      <c r="B311" s="1">
        <v>45792</v>
      </c>
      <c r="C311" s="2" t="s">
        <v>19</v>
      </c>
      <c r="D311" s="2" t="s">
        <v>9</v>
      </c>
      <c r="E311">
        <v>871</v>
      </c>
      <c r="F311">
        <v>330.21</v>
      </c>
      <c r="G311" s="2" t="s">
        <v>631</v>
      </c>
    </row>
    <row r="312" spans="1:7" x14ac:dyDescent="0.2">
      <c r="A312" s="2" t="s">
        <v>634</v>
      </c>
      <c r="B312" s="1">
        <v>45778</v>
      </c>
      <c r="C312" s="2" t="s">
        <v>12</v>
      </c>
      <c r="D312" s="2" t="s">
        <v>9</v>
      </c>
      <c r="E312">
        <v>970</v>
      </c>
      <c r="F312">
        <v>313.19</v>
      </c>
      <c r="G312" s="2" t="s">
        <v>633</v>
      </c>
    </row>
    <row r="313" spans="1:7" x14ac:dyDescent="0.2">
      <c r="A313" s="2" t="s">
        <v>636</v>
      </c>
      <c r="B313" s="1">
        <v>45791</v>
      </c>
      <c r="C313" s="2" t="s">
        <v>8</v>
      </c>
      <c r="D313" s="2" t="s">
        <v>13</v>
      </c>
      <c r="E313">
        <v>941</v>
      </c>
      <c r="F313">
        <v>114.09</v>
      </c>
      <c r="G313" s="2" t="s">
        <v>635</v>
      </c>
    </row>
    <row r="314" spans="1:7" x14ac:dyDescent="0.2">
      <c r="A314" s="2" t="s">
        <v>638</v>
      </c>
      <c r="B314" s="1">
        <v>45799</v>
      </c>
      <c r="C314" s="2" t="s">
        <v>16</v>
      </c>
      <c r="D314" s="2" t="s">
        <v>13</v>
      </c>
      <c r="E314">
        <v>559</v>
      </c>
      <c r="F314">
        <v>491.57</v>
      </c>
      <c r="G314" s="2" t="s">
        <v>637</v>
      </c>
    </row>
    <row r="315" spans="1:7" x14ac:dyDescent="0.2">
      <c r="A315" s="2" t="s">
        <v>640</v>
      </c>
      <c r="B315" s="1">
        <v>45800</v>
      </c>
      <c r="C315" s="2" t="s">
        <v>16</v>
      </c>
      <c r="D315" s="2" t="s">
        <v>13</v>
      </c>
      <c r="E315">
        <v>202</v>
      </c>
      <c r="F315">
        <v>391.67</v>
      </c>
      <c r="G315" s="2" t="s">
        <v>639</v>
      </c>
    </row>
    <row r="316" spans="1:7" x14ac:dyDescent="0.2">
      <c r="A316" s="2" t="s">
        <v>642</v>
      </c>
      <c r="B316" s="1">
        <v>45782</v>
      </c>
      <c r="C316" s="2" t="s">
        <v>8</v>
      </c>
      <c r="D316" s="2" t="s">
        <v>13</v>
      </c>
      <c r="E316">
        <v>272</v>
      </c>
      <c r="F316">
        <v>378.43</v>
      </c>
      <c r="G316" s="2" t="s">
        <v>641</v>
      </c>
    </row>
    <row r="317" spans="1:7" x14ac:dyDescent="0.2">
      <c r="A317" s="2" t="s">
        <v>644</v>
      </c>
      <c r="B317" s="1">
        <v>45799</v>
      </c>
      <c r="C317" s="2" t="s">
        <v>19</v>
      </c>
      <c r="D317" s="2" t="s">
        <v>13</v>
      </c>
      <c r="E317">
        <v>431</v>
      </c>
      <c r="F317">
        <v>431.79</v>
      </c>
      <c r="G317" s="2" t="s">
        <v>643</v>
      </c>
    </row>
    <row r="318" spans="1:7" x14ac:dyDescent="0.2">
      <c r="A318" s="2" t="s">
        <v>646</v>
      </c>
      <c r="B318" s="1">
        <v>45798</v>
      </c>
      <c r="C318" s="2" t="s">
        <v>16</v>
      </c>
      <c r="D318" s="2" t="s">
        <v>13</v>
      </c>
      <c r="E318">
        <v>295</v>
      </c>
      <c r="F318">
        <v>318.81</v>
      </c>
      <c r="G318" s="2" t="s">
        <v>645</v>
      </c>
    </row>
    <row r="319" spans="1:7" x14ac:dyDescent="0.2">
      <c r="A319" s="2" t="s">
        <v>648</v>
      </c>
      <c r="B319" s="1">
        <v>45782</v>
      </c>
      <c r="C319" s="2" t="s">
        <v>19</v>
      </c>
      <c r="D319" s="2" t="s">
        <v>13</v>
      </c>
      <c r="E319">
        <v>181</v>
      </c>
      <c r="F319">
        <v>411.17</v>
      </c>
      <c r="G319" s="2" t="s">
        <v>647</v>
      </c>
    </row>
    <row r="320" spans="1:7" x14ac:dyDescent="0.2">
      <c r="A320" s="2" t="s">
        <v>650</v>
      </c>
      <c r="B320" s="1">
        <v>45796</v>
      </c>
      <c r="C320" s="2" t="s">
        <v>19</v>
      </c>
      <c r="D320" s="2" t="s">
        <v>13</v>
      </c>
      <c r="E320">
        <v>200</v>
      </c>
      <c r="F320">
        <v>268.41000000000003</v>
      </c>
      <c r="G320" s="2" t="s">
        <v>649</v>
      </c>
    </row>
    <row r="321" spans="1:7" x14ac:dyDescent="0.2">
      <c r="A321" s="2" t="s">
        <v>652</v>
      </c>
      <c r="B321" s="1">
        <v>45791</v>
      </c>
      <c r="C321" s="2" t="s">
        <v>19</v>
      </c>
      <c r="D321" s="2" t="s">
        <v>9</v>
      </c>
      <c r="E321">
        <v>759</v>
      </c>
      <c r="F321">
        <v>208.16</v>
      </c>
      <c r="G321" s="2" t="s">
        <v>651</v>
      </c>
    </row>
    <row r="322" spans="1:7" x14ac:dyDescent="0.2">
      <c r="A322" s="2" t="s">
        <v>654</v>
      </c>
      <c r="B322" s="1">
        <v>45792</v>
      </c>
      <c r="C322" s="2" t="s">
        <v>8</v>
      </c>
      <c r="D322" s="2" t="s">
        <v>9</v>
      </c>
      <c r="E322">
        <v>387</v>
      </c>
      <c r="F322">
        <v>155.88</v>
      </c>
      <c r="G322" s="2" t="s">
        <v>653</v>
      </c>
    </row>
    <row r="323" spans="1:7" x14ac:dyDescent="0.2">
      <c r="A323" s="2" t="s">
        <v>656</v>
      </c>
      <c r="B323" s="1">
        <v>45795</v>
      </c>
      <c r="C323" s="2" t="s">
        <v>19</v>
      </c>
      <c r="D323" s="2" t="s">
        <v>13</v>
      </c>
      <c r="E323">
        <v>543</v>
      </c>
      <c r="F323">
        <v>246.86</v>
      </c>
      <c r="G323" s="2" t="s">
        <v>655</v>
      </c>
    </row>
    <row r="324" spans="1:7" x14ac:dyDescent="0.2">
      <c r="A324" s="2" t="s">
        <v>658</v>
      </c>
      <c r="B324" s="1">
        <v>45797</v>
      </c>
      <c r="C324" s="2" t="s">
        <v>16</v>
      </c>
      <c r="D324" s="2" t="s">
        <v>13</v>
      </c>
      <c r="E324">
        <v>851</v>
      </c>
      <c r="F324">
        <v>206.44</v>
      </c>
      <c r="G324" s="2" t="s">
        <v>657</v>
      </c>
    </row>
    <row r="325" spans="1:7" x14ac:dyDescent="0.2">
      <c r="A325" s="2" t="s">
        <v>660</v>
      </c>
      <c r="B325" s="1">
        <v>45795</v>
      </c>
      <c r="C325" s="2" t="s">
        <v>12</v>
      </c>
      <c r="D325" s="2" t="s">
        <v>13</v>
      </c>
      <c r="E325">
        <v>130</v>
      </c>
      <c r="F325">
        <v>396.34</v>
      </c>
      <c r="G325" s="2" t="s">
        <v>659</v>
      </c>
    </row>
    <row r="326" spans="1:7" x14ac:dyDescent="0.2">
      <c r="A326" s="2" t="s">
        <v>662</v>
      </c>
      <c r="B326" s="1">
        <v>45800</v>
      </c>
      <c r="C326" s="2" t="s">
        <v>16</v>
      </c>
      <c r="D326" s="2" t="s">
        <v>9</v>
      </c>
      <c r="E326">
        <v>228</v>
      </c>
      <c r="F326">
        <v>253.37</v>
      </c>
      <c r="G326" s="2" t="s">
        <v>661</v>
      </c>
    </row>
    <row r="327" spans="1:7" x14ac:dyDescent="0.2">
      <c r="A327" s="2" t="s">
        <v>664</v>
      </c>
      <c r="B327" s="1">
        <v>45801</v>
      </c>
      <c r="C327" s="2" t="s">
        <v>12</v>
      </c>
      <c r="D327" s="2" t="s">
        <v>9</v>
      </c>
      <c r="E327">
        <v>621</v>
      </c>
      <c r="F327">
        <v>165.09</v>
      </c>
      <c r="G327" s="2" t="s">
        <v>663</v>
      </c>
    </row>
    <row r="328" spans="1:7" x14ac:dyDescent="0.2">
      <c r="A328" s="2" t="s">
        <v>666</v>
      </c>
      <c r="B328" s="1">
        <v>45807</v>
      </c>
      <c r="C328" s="2" t="s">
        <v>19</v>
      </c>
      <c r="D328" s="2" t="s">
        <v>9</v>
      </c>
      <c r="E328">
        <v>470</v>
      </c>
      <c r="F328">
        <v>486.03</v>
      </c>
      <c r="G328" s="2" t="s">
        <v>665</v>
      </c>
    </row>
    <row r="329" spans="1:7" x14ac:dyDescent="0.2">
      <c r="A329" s="2" t="s">
        <v>668</v>
      </c>
      <c r="B329" s="1">
        <v>45808</v>
      </c>
      <c r="C329" s="2" t="s">
        <v>19</v>
      </c>
      <c r="D329" s="2" t="s">
        <v>13</v>
      </c>
      <c r="E329">
        <v>514</v>
      </c>
      <c r="F329">
        <v>487.26</v>
      </c>
      <c r="G329" s="2" t="s">
        <v>667</v>
      </c>
    </row>
    <row r="330" spans="1:7" x14ac:dyDescent="0.2">
      <c r="A330" s="2" t="s">
        <v>670</v>
      </c>
      <c r="B330" s="1">
        <v>45788</v>
      </c>
      <c r="C330" s="2" t="s">
        <v>19</v>
      </c>
      <c r="D330" s="2" t="s">
        <v>13</v>
      </c>
      <c r="E330">
        <v>521</v>
      </c>
      <c r="F330">
        <v>370.15</v>
      </c>
      <c r="G330" s="2" t="s">
        <v>669</v>
      </c>
    </row>
    <row r="331" spans="1:7" x14ac:dyDescent="0.2">
      <c r="A331" s="2" t="s">
        <v>672</v>
      </c>
      <c r="B331" s="1">
        <v>45808</v>
      </c>
      <c r="C331" s="2" t="s">
        <v>16</v>
      </c>
      <c r="D331" s="2" t="s">
        <v>13</v>
      </c>
      <c r="E331">
        <v>717</v>
      </c>
      <c r="F331">
        <v>321.98</v>
      </c>
      <c r="G331" s="2" t="s">
        <v>671</v>
      </c>
    </row>
    <row r="332" spans="1:7" x14ac:dyDescent="0.2">
      <c r="A332" s="2" t="s">
        <v>674</v>
      </c>
      <c r="B332" s="1">
        <v>45798</v>
      </c>
      <c r="C332" s="2" t="s">
        <v>16</v>
      </c>
      <c r="D332" s="2" t="s">
        <v>13</v>
      </c>
      <c r="E332">
        <v>415</v>
      </c>
      <c r="F332">
        <v>320.04000000000002</v>
      </c>
      <c r="G332" s="2" t="s">
        <v>673</v>
      </c>
    </row>
    <row r="333" spans="1:7" x14ac:dyDescent="0.2">
      <c r="A333" s="2" t="s">
        <v>676</v>
      </c>
      <c r="B333" s="1">
        <v>45804</v>
      </c>
      <c r="C333" s="2" t="s">
        <v>12</v>
      </c>
      <c r="D333" s="2" t="s">
        <v>13</v>
      </c>
      <c r="E333">
        <v>419</v>
      </c>
      <c r="F333">
        <v>121.93</v>
      </c>
      <c r="G333" s="2" t="s">
        <v>675</v>
      </c>
    </row>
    <row r="334" spans="1:7" x14ac:dyDescent="0.2">
      <c r="A334" s="2" t="s">
        <v>678</v>
      </c>
      <c r="B334" s="1">
        <v>45787</v>
      </c>
      <c r="C334" s="2" t="s">
        <v>16</v>
      </c>
      <c r="D334" s="2" t="s">
        <v>13</v>
      </c>
      <c r="E334">
        <v>347</v>
      </c>
      <c r="F334">
        <v>233.28</v>
      </c>
      <c r="G334" s="2" t="s">
        <v>677</v>
      </c>
    </row>
    <row r="335" spans="1:7" x14ac:dyDescent="0.2">
      <c r="A335" s="2" t="s">
        <v>680</v>
      </c>
      <c r="B335" s="1">
        <v>45793</v>
      </c>
      <c r="C335" s="2" t="s">
        <v>16</v>
      </c>
      <c r="D335" s="2" t="s">
        <v>9</v>
      </c>
      <c r="E335">
        <v>864</v>
      </c>
      <c r="F335">
        <v>241.44</v>
      </c>
      <c r="G335" s="2" t="s">
        <v>679</v>
      </c>
    </row>
    <row r="336" spans="1:7" x14ac:dyDescent="0.2">
      <c r="A336" s="2" t="s">
        <v>682</v>
      </c>
      <c r="B336" s="1">
        <v>45799</v>
      </c>
      <c r="C336" s="2" t="s">
        <v>8</v>
      </c>
      <c r="D336" s="2" t="s">
        <v>13</v>
      </c>
      <c r="E336">
        <v>660</v>
      </c>
      <c r="F336">
        <v>154.12</v>
      </c>
      <c r="G336" s="2" t="s">
        <v>681</v>
      </c>
    </row>
    <row r="337" spans="1:7" x14ac:dyDescent="0.2">
      <c r="A337" s="2" t="s">
        <v>684</v>
      </c>
      <c r="B337" s="1">
        <v>45805</v>
      </c>
      <c r="C337" s="2" t="s">
        <v>12</v>
      </c>
      <c r="D337" s="2" t="s">
        <v>13</v>
      </c>
      <c r="E337">
        <v>984</v>
      </c>
      <c r="F337">
        <v>116.78</v>
      </c>
      <c r="G337" s="2" t="s">
        <v>683</v>
      </c>
    </row>
    <row r="338" spans="1:7" x14ac:dyDescent="0.2">
      <c r="A338" s="2" t="s">
        <v>686</v>
      </c>
      <c r="B338" s="1">
        <v>45794</v>
      </c>
      <c r="C338" s="2" t="s">
        <v>16</v>
      </c>
      <c r="D338" s="2" t="s">
        <v>9</v>
      </c>
      <c r="E338">
        <v>676</v>
      </c>
      <c r="F338">
        <v>121.52</v>
      </c>
      <c r="G338" s="2" t="s">
        <v>685</v>
      </c>
    </row>
    <row r="339" spans="1:7" x14ac:dyDescent="0.2">
      <c r="A339" s="2" t="s">
        <v>688</v>
      </c>
      <c r="B339" s="1">
        <v>45794</v>
      </c>
      <c r="C339" s="2" t="s">
        <v>16</v>
      </c>
      <c r="D339" s="2" t="s">
        <v>9</v>
      </c>
      <c r="E339">
        <v>754</v>
      </c>
      <c r="F339">
        <v>377.33</v>
      </c>
      <c r="G339" s="2" t="s">
        <v>687</v>
      </c>
    </row>
    <row r="340" spans="1:7" x14ac:dyDescent="0.2">
      <c r="A340" s="2" t="s">
        <v>690</v>
      </c>
      <c r="B340" s="1">
        <v>45803</v>
      </c>
      <c r="C340" s="2" t="s">
        <v>19</v>
      </c>
      <c r="D340" s="2" t="s">
        <v>9</v>
      </c>
      <c r="E340">
        <v>678</v>
      </c>
      <c r="F340">
        <v>103.24</v>
      </c>
      <c r="G340" s="2" t="s">
        <v>689</v>
      </c>
    </row>
    <row r="341" spans="1:7" x14ac:dyDescent="0.2">
      <c r="A341" s="2" t="s">
        <v>692</v>
      </c>
      <c r="B341" s="1">
        <v>45779</v>
      </c>
      <c r="C341" s="2" t="s">
        <v>19</v>
      </c>
      <c r="D341" s="2" t="s">
        <v>9</v>
      </c>
      <c r="E341">
        <v>670</v>
      </c>
      <c r="F341">
        <v>340.85</v>
      </c>
      <c r="G341" s="2" t="s">
        <v>691</v>
      </c>
    </row>
    <row r="342" spans="1:7" x14ac:dyDescent="0.2">
      <c r="A342" s="2" t="s">
        <v>694</v>
      </c>
      <c r="B342" s="1">
        <v>45792</v>
      </c>
      <c r="C342" s="2" t="s">
        <v>19</v>
      </c>
      <c r="D342" s="2" t="s">
        <v>13</v>
      </c>
      <c r="E342">
        <v>72</v>
      </c>
      <c r="F342">
        <v>214.5</v>
      </c>
      <c r="G342" s="2" t="s">
        <v>693</v>
      </c>
    </row>
    <row r="343" spans="1:7" x14ac:dyDescent="0.2">
      <c r="A343" s="2" t="s">
        <v>696</v>
      </c>
      <c r="B343" s="1">
        <v>45800</v>
      </c>
      <c r="C343" s="2" t="s">
        <v>16</v>
      </c>
      <c r="D343" s="2" t="s">
        <v>13</v>
      </c>
      <c r="E343">
        <v>794</v>
      </c>
      <c r="F343">
        <v>477.65</v>
      </c>
      <c r="G343" s="2" t="s">
        <v>695</v>
      </c>
    </row>
    <row r="344" spans="1:7" x14ac:dyDescent="0.2">
      <c r="A344" s="2" t="s">
        <v>698</v>
      </c>
      <c r="B344" s="1">
        <v>45791</v>
      </c>
      <c r="C344" s="2" t="s">
        <v>12</v>
      </c>
      <c r="D344" s="2" t="s">
        <v>13</v>
      </c>
      <c r="E344">
        <v>261</v>
      </c>
      <c r="F344">
        <v>121.84</v>
      </c>
      <c r="G344" s="2" t="s">
        <v>697</v>
      </c>
    </row>
    <row r="345" spans="1:7" x14ac:dyDescent="0.2">
      <c r="A345" s="2" t="s">
        <v>700</v>
      </c>
      <c r="B345" s="1">
        <v>45780</v>
      </c>
      <c r="C345" s="2" t="s">
        <v>8</v>
      </c>
      <c r="D345" s="2" t="s">
        <v>13</v>
      </c>
      <c r="E345">
        <v>805</v>
      </c>
      <c r="F345">
        <v>305.29000000000002</v>
      </c>
      <c r="G345" s="2" t="s">
        <v>699</v>
      </c>
    </row>
    <row r="346" spans="1:7" x14ac:dyDescent="0.2">
      <c r="A346" s="2" t="s">
        <v>702</v>
      </c>
      <c r="B346" s="1">
        <v>45779</v>
      </c>
      <c r="C346" s="2" t="s">
        <v>8</v>
      </c>
      <c r="D346" s="2" t="s">
        <v>13</v>
      </c>
      <c r="E346">
        <v>957</v>
      </c>
      <c r="F346">
        <v>345.7</v>
      </c>
      <c r="G346" s="2" t="s">
        <v>701</v>
      </c>
    </row>
    <row r="347" spans="1:7" x14ac:dyDescent="0.2">
      <c r="A347" s="2" t="s">
        <v>704</v>
      </c>
      <c r="B347" s="1">
        <v>45786</v>
      </c>
      <c r="C347" s="2" t="s">
        <v>8</v>
      </c>
      <c r="D347" s="2" t="s">
        <v>13</v>
      </c>
      <c r="E347">
        <v>484</v>
      </c>
      <c r="F347">
        <v>250.87</v>
      </c>
      <c r="G347" s="2" t="s">
        <v>703</v>
      </c>
    </row>
    <row r="348" spans="1:7" x14ac:dyDescent="0.2">
      <c r="A348" s="2" t="s">
        <v>706</v>
      </c>
      <c r="B348" s="1">
        <v>45795</v>
      </c>
      <c r="C348" s="2" t="s">
        <v>12</v>
      </c>
      <c r="D348" s="2" t="s">
        <v>13</v>
      </c>
      <c r="E348">
        <v>43</v>
      </c>
      <c r="F348">
        <v>461.34</v>
      </c>
      <c r="G348" s="2" t="s">
        <v>705</v>
      </c>
    </row>
    <row r="349" spans="1:7" x14ac:dyDescent="0.2">
      <c r="A349" s="2" t="s">
        <v>708</v>
      </c>
      <c r="B349" s="1">
        <v>45792</v>
      </c>
      <c r="C349" s="2" t="s">
        <v>16</v>
      </c>
      <c r="D349" s="2" t="s">
        <v>13</v>
      </c>
      <c r="E349">
        <v>872</v>
      </c>
      <c r="F349">
        <v>426.89</v>
      </c>
      <c r="G349" s="2" t="s">
        <v>707</v>
      </c>
    </row>
    <row r="350" spans="1:7" x14ac:dyDescent="0.2">
      <c r="A350" s="2" t="s">
        <v>710</v>
      </c>
      <c r="B350" s="1">
        <v>45787</v>
      </c>
      <c r="C350" s="2" t="s">
        <v>16</v>
      </c>
      <c r="D350" s="2" t="s">
        <v>13</v>
      </c>
      <c r="E350">
        <v>772</v>
      </c>
      <c r="F350">
        <v>466.82</v>
      </c>
      <c r="G350" s="2" t="s">
        <v>709</v>
      </c>
    </row>
    <row r="351" spans="1:7" x14ac:dyDescent="0.2">
      <c r="A351" s="2" t="s">
        <v>712</v>
      </c>
      <c r="B351" s="1">
        <v>45783</v>
      </c>
      <c r="C351" s="2" t="s">
        <v>19</v>
      </c>
      <c r="D351" s="2" t="s">
        <v>9</v>
      </c>
      <c r="E351">
        <v>158</v>
      </c>
      <c r="F351">
        <v>384.08</v>
      </c>
      <c r="G351" s="2" t="s">
        <v>711</v>
      </c>
    </row>
    <row r="352" spans="1:7" x14ac:dyDescent="0.2">
      <c r="A352" s="2" t="s">
        <v>714</v>
      </c>
      <c r="B352" s="1">
        <v>45790</v>
      </c>
      <c r="C352" s="2" t="s">
        <v>8</v>
      </c>
      <c r="D352" s="2" t="s">
        <v>13</v>
      </c>
      <c r="E352">
        <v>310</v>
      </c>
      <c r="F352">
        <v>308.45</v>
      </c>
      <c r="G352" s="2" t="s">
        <v>713</v>
      </c>
    </row>
    <row r="353" spans="1:7" x14ac:dyDescent="0.2">
      <c r="A353" s="2" t="s">
        <v>716</v>
      </c>
      <c r="B353" s="1">
        <v>45800</v>
      </c>
      <c r="C353" s="2" t="s">
        <v>16</v>
      </c>
      <c r="D353" s="2" t="s">
        <v>9</v>
      </c>
      <c r="E353">
        <v>596</v>
      </c>
      <c r="F353">
        <v>429.75</v>
      </c>
      <c r="G353" s="2" t="s">
        <v>715</v>
      </c>
    </row>
    <row r="354" spans="1:7" x14ac:dyDescent="0.2">
      <c r="A354" s="2" t="s">
        <v>718</v>
      </c>
      <c r="B354" s="1">
        <v>45807</v>
      </c>
      <c r="C354" s="2" t="s">
        <v>12</v>
      </c>
      <c r="D354" s="2" t="s">
        <v>13</v>
      </c>
      <c r="E354">
        <v>533</v>
      </c>
      <c r="F354">
        <v>397.95</v>
      </c>
      <c r="G354" s="2" t="s">
        <v>717</v>
      </c>
    </row>
    <row r="355" spans="1:7" x14ac:dyDescent="0.2">
      <c r="A355" s="2" t="s">
        <v>720</v>
      </c>
      <c r="B355" s="1">
        <v>45796</v>
      </c>
      <c r="C355" s="2" t="s">
        <v>8</v>
      </c>
      <c r="D355" s="2" t="s">
        <v>13</v>
      </c>
      <c r="E355">
        <v>22</v>
      </c>
      <c r="F355">
        <v>186.35</v>
      </c>
      <c r="G355" s="2" t="s">
        <v>719</v>
      </c>
    </row>
    <row r="356" spans="1:7" x14ac:dyDescent="0.2">
      <c r="A356" s="2" t="s">
        <v>722</v>
      </c>
      <c r="B356" s="1">
        <v>45786</v>
      </c>
      <c r="C356" s="2" t="s">
        <v>19</v>
      </c>
      <c r="D356" s="2" t="s">
        <v>9</v>
      </c>
      <c r="E356">
        <v>993</v>
      </c>
      <c r="F356">
        <v>279.39999999999998</v>
      </c>
      <c r="G356" s="2" t="s">
        <v>721</v>
      </c>
    </row>
    <row r="357" spans="1:7" x14ac:dyDescent="0.2">
      <c r="A357" s="2" t="s">
        <v>724</v>
      </c>
      <c r="B357" s="1">
        <v>45797</v>
      </c>
      <c r="C357" s="2" t="s">
        <v>16</v>
      </c>
      <c r="D357" s="2" t="s">
        <v>9</v>
      </c>
      <c r="E357">
        <v>237</v>
      </c>
      <c r="F357">
        <v>426.18</v>
      </c>
      <c r="G357" s="2" t="s">
        <v>723</v>
      </c>
    </row>
    <row r="358" spans="1:7" x14ac:dyDescent="0.2">
      <c r="A358" s="2" t="s">
        <v>726</v>
      </c>
      <c r="B358" s="1">
        <v>45781</v>
      </c>
      <c r="C358" s="2" t="s">
        <v>8</v>
      </c>
      <c r="D358" s="2" t="s">
        <v>9</v>
      </c>
      <c r="E358">
        <v>130</v>
      </c>
      <c r="F358">
        <v>216.25</v>
      </c>
      <c r="G358" s="2" t="s">
        <v>725</v>
      </c>
    </row>
    <row r="359" spans="1:7" x14ac:dyDescent="0.2">
      <c r="A359" s="2" t="s">
        <v>728</v>
      </c>
      <c r="B359" s="1">
        <v>45779</v>
      </c>
      <c r="C359" s="2" t="s">
        <v>8</v>
      </c>
      <c r="D359" s="2" t="s">
        <v>13</v>
      </c>
      <c r="E359">
        <v>82</v>
      </c>
      <c r="F359">
        <v>162.78</v>
      </c>
      <c r="G359" s="2" t="s">
        <v>727</v>
      </c>
    </row>
    <row r="360" spans="1:7" x14ac:dyDescent="0.2">
      <c r="A360" s="2" t="s">
        <v>730</v>
      </c>
      <c r="B360" s="1">
        <v>45781</v>
      </c>
      <c r="C360" s="2" t="s">
        <v>8</v>
      </c>
      <c r="D360" s="2" t="s">
        <v>9</v>
      </c>
      <c r="E360">
        <v>279</v>
      </c>
      <c r="F360">
        <v>449.62</v>
      </c>
      <c r="G360" s="2" t="s">
        <v>729</v>
      </c>
    </row>
    <row r="361" spans="1:7" x14ac:dyDescent="0.2">
      <c r="A361" s="2" t="s">
        <v>732</v>
      </c>
      <c r="B361" s="1">
        <v>45779</v>
      </c>
      <c r="C361" s="2" t="s">
        <v>12</v>
      </c>
      <c r="D361" s="2" t="s">
        <v>9</v>
      </c>
      <c r="E361">
        <v>219</v>
      </c>
      <c r="F361">
        <v>146.94</v>
      </c>
      <c r="G361" s="2" t="s">
        <v>731</v>
      </c>
    </row>
    <row r="362" spans="1:7" x14ac:dyDescent="0.2">
      <c r="A362" s="2" t="s">
        <v>734</v>
      </c>
      <c r="B362" s="1">
        <v>45780</v>
      </c>
      <c r="C362" s="2" t="s">
        <v>16</v>
      </c>
      <c r="D362" s="2" t="s">
        <v>9</v>
      </c>
      <c r="E362">
        <v>667</v>
      </c>
      <c r="F362">
        <v>392.89</v>
      </c>
      <c r="G362" s="2" t="s">
        <v>733</v>
      </c>
    </row>
    <row r="363" spans="1:7" x14ac:dyDescent="0.2">
      <c r="A363" s="2" t="s">
        <v>736</v>
      </c>
      <c r="B363" s="1">
        <v>45794</v>
      </c>
      <c r="C363" s="2" t="s">
        <v>19</v>
      </c>
      <c r="D363" s="2" t="s">
        <v>9</v>
      </c>
      <c r="E363">
        <v>292</v>
      </c>
      <c r="F363">
        <v>141.03</v>
      </c>
      <c r="G363" s="2" t="s">
        <v>735</v>
      </c>
    </row>
    <row r="364" spans="1:7" x14ac:dyDescent="0.2">
      <c r="A364" s="2" t="s">
        <v>738</v>
      </c>
      <c r="B364" s="1">
        <v>45789</v>
      </c>
      <c r="C364" s="2" t="s">
        <v>19</v>
      </c>
      <c r="D364" s="2" t="s">
        <v>9</v>
      </c>
      <c r="E364">
        <v>266</v>
      </c>
      <c r="F364">
        <v>152.84</v>
      </c>
      <c r="G364" s="2" t="s">
        <v>737</v>
      </c>
    </row>
    <row r="365" spans="1:7" x14ac:dyDescent="0.2">
      <c r="A365" s="2" t="s">
        <v>740</v>
      </c>
      <c r="B365" s="1">
        <v>45801</v>
      </c>
      <c r="C365" s="2" t="s">
        <v>8</v>
      </c>
      <c r="D365" s="2" t="s">
        <v>13</v>
      </c>
      <c r="E365">
        <v>455</v>
      </c>
      <c r="F365">
        <v>473.02</v>
      </c>
      <c r="G365" s="2" t="s">
        <v>739</v>
      </c>
    </row>
    <row r="366" spans="1:7" x14ac:dyDescent="0.2">
      <c r="A366" s="2" t="s">
        <v>742</v>
      </c>
      <c r="B366" s="1">
        <v>45800</v>
      </c>
      <c r="C366" s="2" t="s">
        <v>12</v>
      </c>
      <c r="D366" s="2" t="s">
        <v>9</v>
      </c>
      <c r="E366">
        <v>461</v>
      </c>
      <c r="F366">
        <v>444.94</v>
      </c>
      <c r="G366" s="2" t="s">
        <v>741</v>
      </c>
    </row>
    <row r="367" spans="1:7" x14ac:dyDescent="0.2">
      <c r="A367" s="2" t="s">
        <v>744</v>
      </c>
      <c r="B367" s="1">
        <v>45800</v>
      </c>
      <c r="C367" s="2" t="s">
        <v>8</v>
      </c>
      <c r="D367" s="2" t="s">
        <v>13</v>
      </c>
      <c r="E367">
        <v>753</v>
      </c>
      <c r="F367">
        <v>462.39</v>
      </c>
      <c r="G367" s="2" t="s">
        <v>743</v>
      </c>
    </row>
    <row r="368" spans="1:7" x14ac:dyDescent="0.2">
      <c r="A368" s="2" t="s">
        <v>746</v>
      </c>
      <c r="B368" s="1">
        <v>45803</v>
      </c>
      <c r="C368" s="2" t="s">
        <v>19</v>
      </c>
      <c r="D368" s="2" t="s">
        <v>9</v>
      </c>
      <c r="E368">
        <v>786</v>
      </c>
      <c r="F368">
        <v>277.57</v>
      </c>
      <c r="G368" s="2" t="s">
        <v>745</v>
      </c>
    </row>
    <row r="369" spans="1:7" x14ac:dyDescent="0.2">
      <c r="A369" s="2" t="s">
        <v>748</v>
      </c>
      <c r="B369" s="1">
        <v>45784</v>
      </c>
      <c r="C369" s="2" t="s">
        <v>12</v>
      </c>
      <c r="D369" s="2" t="s">
        <v>13</v>
      </c>
      <c r="E369">
        <v>21</v>
      </c>
      <c r="F369">
        <v>269.91000000000003</v>
      </c>
      <c r="G369" s="2" t="s">
        <v>747</v>
      </c>
    </row>
    <row r="370" spans="1:7" x14ac:dyDescent="0.2">
      <c r="A370" s="2" t="s">
        <v>750</v>
      </c>
      <c r="B370" s="1">
        <v>45797</v>
      </c>
      <c r="C370" s="2" t="s">
        <v>16</v>
      </c>
      <c r="D370" s="2" t="s">
        <v>9</v>
      </c>
      <c r="E370">
        <v>220</v>
      </c>
      <c r="F370">
        <v>271.47000000000003</v>
      </c>
      <c r="G370" s="2" t="s">
        <v>749</v>
      </c>
    </row>
    <row r="371" spans="1:7" x14ac:dyDescent="0.2">
      <c r="A371" s="2" t="s">
        <v>752</v>
      </c>
      <c r="B371" s="1">
        <v>45797</v>
      </c>
      <c r="C371" s="2" t="s">
        <v>16</v>
      </c>
      <c r="D371" s="2" t="s">
        <v>9</v>
      </c>
      <c r="E371">
        <v>141</v>
      </c>
      <c r="F371">
        <v>484.77</v>
      </c>
      <c r="G371" s="2" t="s">
        <v>751</v>
      </c>
    </row>
    <row r="372" spans="1:7" x14ac:dyDescent="0.2">
      <c r="A372" s="2" t="s">
        <v>754</v>
      </c>
      <c r="B372" s="1">
        <v>45804</v>
      </c>
      <c r="C372" s="2" t="s">
        <v>19</v>
      </c>
      <c r="D372" s="2" t="s">
        <v>13</v>
      </c>
      <c r="E372">
        <v>981</v>
      </c>
      <c r="F372">
        <v>267.04000000000002</v>
      </c>
      <c r="G372" s="2" t="s">
        <v>753</v>
      </c>
    </row>
    <row r="373" spans="1:7" x14ac:dyDescent="0.2">
      <c r="A373" s="2" t="s">
        <v>756</v>
      </c>
      <c r="B373" s="1">
        <v>45782</v>
      </c>
      <c r="C373" s="2" t="s">
        <v>16</v>
      </c>
      <c r="D373" s="2" t="s">
        <v>13</v>
      </c>
      <c r="E373">
        <v>980</v>
      </c>
      <c r="F373">
        <v>250.78</v>
      </c>
      <c r="G373" s="2" t="s">
        <v>755</v>
      </c>
    </row>
    <row r="374" spans="1:7" x14ac:dyDescent="0.2">
      <c r="A374" s="2" t="s">
        <v>758</v>
      </c>
      <c r="B374" s="1">
        <v>45784</v>
      </c>
      <c r="C374" s="2" t="s">
        <v>8</v>
      </c>
      <c r="D374" s="2" t="s">
        <v>13</v>
      </c>
      <c r="E374">
        <v>704</v>
      </c>
      <c r="F374">
        <v>245.73</v>
      </c>
      <c r="G374" s="2" t="s">
        <v>757</v>
      </c>
    </row>
    <row r="375" spans="1:7" x14ac:dyDescent="0.2">
      <c r="A375" s="2" t="s">
        <v>760</v>
      </c>
      <c r="B375" s="1">
        <v>45789</v>
      </c>
      <c r="C375" s="2" t="s">
        <v>19</v>
      </c>
      <c r="D375" s="2" t="s">
        <v>13</v>
      </c>
      <c r="E375">
        <v>195</v>
      </c>
      <c r="F375">
        <v>191.66</v>
      </c>
      <c r="G375" s="2" t="s">
        <v>759</v>
      </c>
    </row>
    <row r="376" spans="1:7" x14ac:dyDescent="0.2">
      <c r="A376" s="2" t="s">
        <v>762</v>
      </c>
      <c r="B376" s="1">
        <v>45782</v>
      </c>
      <c r="C376" s="2" t="s">
        <v>19</v>
      </c>
      <c r="D376" s="2" t="s">
        <v>13</v>
      </c>
      <c r="E376">
        <v>651</v>
      </c>
      <c r="F376">
        <v>316.02999999999997</v>
      </c>
      <c r="G376" s="2" t="s">
        <v>761</v>
      </c>
    </row>
    <row r="377" spans="1:7" x14ac:dyDescent="0.2">
      <c r="A377" s="2" t="s">
        <v>764</v>
      </c>
      <c r="B377" s="1">
        <v>45806</v>
      </c>
      <c r="C377" s="2" t="s">
        <v>8</v>
      </c>
      <c r="D377" s="2" t="s">
        <v>13</v>
      </c>
      <c r="E377">
        <v>807</v>
      </c>
      <c r="F377">
        <v>316.79000000000002</v>
      </c>
      <c r="G377" s="2" t="s">
        <v>763</v>
      </c>
    </row>
    <row r="378" spans="1:7" x14ac:dyDescent="0.2">
      <c r="A378" s="2" t="s">
        <v>766</v>
      </c>
      <c r="B378" s="1">
        <v>45791</v>
      </c>
      <c r="C378" s="2" t="s">
        <v>19</v>
      </c>
      <c r="D378" s="2" t="s">
        <v>13</v>
      </c>
      <c r="E378">
        <v>621</v>
      </c>
      <c r="F378">
        <v>314.25</v>
      </c>
      <c r="G378" s="2" t="s">
        <v>765</v>
      </c>
    </row>
    <row r="379" spans="1:7" x14ac:dyDescent="0.2">
      <c r="A379" s="2" t="s">
        <v>768</v>
      </c>
      <c r="B379" s="1">
        <v>45788</v>
      </c>
      <c r="C379" s="2" t="s">
        <v>8</v>
      </c>
      <c r="D379" s="2" t="s">
        <v>9</v>
      </c>
      <c r="E379">
        <v>11</v>
      </c>
      <c r="F379">
        <v>166.92</v>
      </c>
      <c r="G379" s="2" t="s">
        <v>767</v>
      </c>
    </row>
    <row r="380" spans="1:7" x14ac:dyDescent="0.2">
      <c r="A380" s="2" t="s">
        <v>770</v>
      </c>
      <c r="B380" s="1">
        <v>45793</v>
      </c>
      <c r="C380" s="2" t="s">
        <v>16</v>
      </c>
      <c r="D380" s="2" t="s">
        <v>9</v>
      </c>
      <c r="E380">
        <v>547</v>
      </c>
      <c r="F380">
        <v>125.75</v>
      </c>
      <c r="G380" s="2" t="s">
        <v>769</v>
      </c>
    </row>
    <row r="381" spans="1:7" x14ac:dyDescent="0.2">
      <c r="A381" s="2" t="s">
        <v>772</v>
      </c>
      <c r="B381" s="1">
        <v>45789</v>
      </c>
      <c r="C381" s="2" t="s">
        <v>19</v>
      </c>
      <c r="D381" s="2" t="s">
        <v>9</v>
      </c>
      <c r="E381">
        <v>354</v>
      </c>
      <c r="F381">
        <v>323.11</v>
      </c>
      <c r="G381" s="2" t="s">
        <v>771</v>
      </c>
    </row>
    <row r="382" spans="1:7" x14ac:dyDescent="0.2">
      <c r="A382" s="2" t="s">
        <v>774</v>
      </c>
      <c r="B382" s="1">
        <v>45789</v>
      </c>
      <c r="C382" s="2" t="s">
        <v>19</v>
      </c>
      <c r="D382" s="2" t="s">
        <v>13</v>
      </c>
      <c r="E382">
        <v>651</v>
      </c>
      <c r="F382">
        <v>379.33</v>
      </c>
      <c r="G382" s="2" t="s">
        <v>773</v>
      </c>
    </row>
    <row r="383" spans="1:7" x14ac:dyDescent="0.2">
      <c r="A383" s="2" t="s">
        <v>776</v>
      </c>
      <c r="B383" s="1">
        <v>45786</v>
      </c>
      <c r="C383" s="2" t="s">
        <v>12</v>
      </c>
      <c r="D383" s="2" t="s">
        <v>9</v>
      </c>
      <c r="E383">
        <v>922</v>
      </c>
      <c r="F383">
        <v>167.85</v>
      </c>
      <c r="G383" s="2" t="s">
        <v>775</v>
      </c>
    </row>
    <row r="384" spans="1:7" x14ac:dyDescent="0.2">
      <c r="A384" s="2" t="s">
        <v>778</v>
      </c>
      <c r="B384" s="1">
        <v>45795</v>
      </c>
      <c r="C384" s="2" t="s">
        <v>16</v>
      </c>
      <c r="D384" s="2" t="s">
        <v>13</v>
      </c>
      <c r="E384">
        <v>269</v>
      </c>
      <c r="F384">
        <v>124.51</v>
      </c>
      <c r="G384" s="2" t="s">
        <v>777</v>
      </c>
    </row>
    <row r="385" spans="1:7" x14ac:dyDescent="0.2">
      <c r="A385" s="2" t="s">
        <v>780</v>
      </c>
      <c r="B385" s="1">
        <v>45800</v>
      </c>
      <c r="C385" s="2" t="s">
        <v>8</v>
      </c>
      <c r="D385" s="2" t="s">
        <v>9</v>
      </c>
      <c r="E385">
        <v>657</v>
      </c>
      <c r="F385">
        <v>400.43</v>
      </c>
      <c r="G385" s="2" t="s">
        <v>779</v>
      </c>
    </row>
    <row r="386" spans="1:7" x14ac:dyDescent="0.2">
      <c r="A386" s="2" t="s">
        <v>782</v>
      </c>
      <c r="B386" s="1">
        <v>45797</v>
      </c>
      <c r="C386" s="2" t="s">
        <v>16</v>
      </c>
      <c r="D386" s="2" t="s">
        <v>13</v>
      </c>
      <c r="E386">
        <v>601</v>
      </c>
      <c r="F386">
        <v>445.95</v>
      </c>
      <c r="G386" s="2" t="s">
        <v>781</v>
      </c>
    </row>
    <row r="387" spans="1:7" x14ac:dyDescent="0.2">
      <c r="A387" s="2" t="s">
        <v>784</v>
      </c>
      <c r="B387" s="1">
        <v>45808</v>
      </c>
      <c r="C387" s="2" t="s">
        <v>8</v>
      </c>
      <c r="D387" s="2" t="s">
        <v>9</v>
      </c>
      <c r="E387">
        <v>38</v>
      </c>
      <c r="F387">
        <v>333.08</v>
      </c>
      <c r="G387" s="2" t="s">
        <v>783</v>
      </c>
    </row>
    <row r="388" spans="1:7" x14ac:dyDescent="0.2">
      <c r="A388" s="2" t="s">
        <v>786</v>
      </c>
      <c r="B388" s="1">
        <v>45781</v>
      </c>
      <c r="C388" s="2" t="s">
        <v>12</v>
      </c>
      <c r="D388" s="2" t="s">
        <v>9</v>
      </c>
      <c r="E388">
        <v>932</v>
      </c>
      <c r="F388">
        <v>345.15</v>
      </c>
      <c r="G388" s="2" t="s">
        <v>785</v>
      </c>
    </row>
    <row r="389" spans="1:7" x14ac:dyDescent="0.2">
      <c r="A389" s="2" t="s">
        <v>788</v>
      </c>
      <c r="B389" s="1">
        <v>45797</v>
      </c>
      <c r="C389" s="2" t="s">
        <v>19</v>
      </c>
      <c r="D389" s="2" t="s">
        <v>13</v>
      </c>
      <c r="E389">
        <v>312</v>
      </c>
      <c r="F389">
        <v>362.64</v>
      </c>
      <c r="G389" s="2" t="s">
        <v>787</v>
      </c>
    </row>
    <row r="390" spans="1:7" x14ac:dyDescent="0.2">
      <c r="A390" s="2" t="s">
        <v>790</v>
      </c>
      <c r="B390" s="1">
        <v>45807</v>
      </c>
      <c r="C390" s="2" t="s">
        <v>16</v>
      </c>
      <c r="D390" s="2" t="s">
        <v>9</v>
      </c>
      <c r="E390">
        <v>613</v>
      </c>
      <c r="F390">
        <v>204.35</v>
      </c>
      <c r="G390" s="2" t="s">
        <v>789</v>
      </c>
    </row>
    <row r="391" spans="1:7" x14ac:dyDescent="0.2">
      <c r="A391" s="2" t="s">
        <v>792</v>
      </c>
      <c r="B391" s="1">
        <v>45800</v>
      </c>
      <c r="C391" s="2" t="s">
        <v>8</v>
      </c>
      <c r="D391" s="2" t="s">
        <v>13</v>
      </c>
      <c r="E391">
        <v>227</v>
      </c>
      <c r="F391">
        <v>180.84</v>
      </c>
      <c r="G391" s="2" t="s">
        <v>791</v>
      </c>
    </row>
    <row r="392" spans="1:7" x14ac:dyDescent="0.2">
      <c r="A392" s="2" t="s">
        <v>794</v>
      </c>
      <c r="B392" s="1">
        <v>45804</v>
      </c>
      <c r="C392" s="2" t="s">
        <v>16</v>
      </c>
      <c r="D392" s="2" t="s">
        <v>13</v>
      </c>
      <c r="E392">
        <v>835</v>
      </c>
      <c r="F392">
        <v>397.41</v>
      </c>
      <c r="G392" s="2" t="s">
        <v>793</v>
      </c>
    </row>
    <row r="393" spans="1:7" x14ac:dyDescent="0.2">
      <c r="A393" s="2" t="s">
        <v>796</v>
      </c>
      <c r="B393" s="1">
        <v>45806</v>
      </c>
      <c r="C393" s="2" t="s">
        <v>8</v>
      </c>
      <c r="D393" s="2" t="s">
        <v>9</v>
      </c>
      <c r="E393">
        <v>889</v>
      </c>
      <c r="F393">
        <v>362.11</v>
      </c>
      <c r="G393" s="2" t="s">
        <v>795</v>
      </c>
    </row>
    <row r="394" spans="1:7" x14ac:dyDescent="0.2">
      <c r="A394" s="2" t="s">
        <v>798</v>
      </c>
      <c r="B394" s="1">
        <v>45806</v>
      </c>
      <c r="C394" s="2" t="s">
        <v>19</v>
      </c>
      <c r="D394" s="2" t="s">
        <v>9</v>
      </c>
      <c r="E394">
        <v>1004</v>
      </c>
      <c r="F394">
        <v>148.71</v>
      </c>
      <c r="G394" s="2" t="s">
        <v>797</v>
      </c>
    </row>
    <row r="395" spans="1:7" x14ac:dyDescent="0.2">
      <c r="A395" s="2" t="s">
        <v>800</v>
      </c>
      <c r="B395" s="1">
        <v>45786</v>
      </c>
      <c r="C395" s="2" t="s">
        <v>12</v>
      </c>
      <c r="D395" s="2" t="s">
        <v>13</v>
      </c>
      <c r="E395">
        <v>531</v>
      </c>
      <c r="F395">
        <v>152.36000000000001</v>
      </c>
      <c r="G395" s="2" t="s">
        <v>799</v>
      </c>
    </row>
    <row r="396" spans="1:7" x14ac:dyDescent="0.2">
      <c r="A396" s="2" t="s">
        <v>802</v>
      </c>
      <c r="B396" s="1">
        <v>45802</v>
      </c>
      <c r="C396" s="2" t="s">
        <v>12</v>
      </c>
      <c r="D396" s="2" t="s">
        <v>13</v>
      </c>
      <c r="E396">
        <v>633</v>
      </c>
      <c r="F396">
        <v>367.31</v>
      </c>
      <c r="G396" s="2" t="s">
        <v>801</v>
      </c>
    </row>
    <row r="397" spans="1:7" x14ac:dyDescent="0.2">
      <c r="A397" s="2" t="s">
        <v>804</v>
      </c>
      <c r="B397" s="1">
        <v>45796</v>
      </c>
      <c r="C397" s="2" t="s">
        <v>8</v>
      </c>
      <c r="D397" s="2" t="s">
        <v>9</v>
      </c>
      <c r="E397">
        <v>630</v>
      </c>
      <c r="F397">
        <v>273.31</v>
      </c>
      <c r="G397" s="2" t="s">
        <v>803</v>
      </c>
    </row>
    <row r="398" spans="1:7" x14ac:dyDescent="0.2">
      <c r="A398" s="2" t="s">
        <v>806</v>
      </c>
      <c r="B398" s="1">
        <v>45805</v>
      </c>
      <c r="C398" s="2" t="s">
        <v>12</v>
      </c>
      <c r="D398" s="2" t="s">
        <v>13</v>
      </c>
      <c r="E398">
        <v>488</v>
      </c>
      <c r="F398">
        <v>395.7</v>
      </c>
      <c r="G398" s="2" t="s">
        <v>805</v>
      </c>
    </row>
    <row r="399" spans="1:7" x14ac:dyDescent="0.2">
      <c r="A399" s="2" t="s">
        <v>808</v>
      </c>
      <c r="B399" s="1">
        <v>45788</v>
      </c>
      <c r="C399" s="2" t="s">
        <v>19</v>
      </c>
      <c r="D399" s="2" t="s">
        <v>13</v>
      </c>
      <c r="E399">
        <v>599</v>
      </c>
      <c r="F399">
        <v>200.99</v>
      </c>
      <c r="G399" s="2" t="s">
        <v>807</v>
      </c>
    </row>
    <row r="400" spans="1:7" x14ac:dyDescent="0.2">
      <c r="A400" s="2" t="s">
        <v>810</v>
      </c>
      <c r="B400" s="1">
        <v>45803</v>
      </c>
      <c r="C400" s="2" t="s">
        <v>12</v>
      </c>
      <c r="D400" s="2" t="s">
        <v>9</v>
      </c>
      <c r="E400">
        <v>264</v>
      </c>
      <c r="F400">
        <v>189.95</v>
      </c>
      <c r="G400" s="2" t="s">
        <v>809</v>
      </c>
    </row>
    <row r="401" spans="1:7" x14ac:dyDescent="0.2">
      <c r="A401" s="2" t="s">
        <v>812</v>
      </c>
      <c r="B401" s="1">
        <v>45779</v>
      </c>
      <c r="C401" s="2" t="s">
        <v>12</v>
      </c>
      <c r="D401" s="2" t="s">
        <v>9</v>
      </c>
      <c r="E401">
        <v>978</v>
      </c>
      <c r="F401">
        <v>309.33</v>
      </c>
      <c r="G401" s="2" t="s">
        <v>811</v>
      </c>
    </row>
    <row r="402" spans="1:7" x14ac:dyDescent="0.2">
      <c r="A402" s="2" t="s">
        <v>814</v>
      </c>
      <c r="B402" s="1">
        <v>45782</v>
      </c>
      <c r="C402" s="2" t="s">
        <v>16</v>
      </c>
      <c r="D402" s="2" t="s">
        <v>9</v>
      </c>
      <c r="E402">
        <v>831</v>
      </c>
      <c r="F402">
        <v>247.16</v>
      </c>
      <c r="G402" s="2" t="s">
        <v>813</v>
      </c>
    </row>
    <row r="403" spans="1:7" x14ac:dyDescent="0.2">
      <c r="A403" s="2" t="s">
        <v>816</v>
      </c>
      <c r="B403" s="1">
        <v>45791</v>
      </c>
      <c r="C403" s="2" t="s">
        <v>16</v>
      </c>
      <c r="D403" s="2" t="s">
        <v>13</v>
      </c>
      <c r="E403">
        <v>487</v>
      </c>
      <c r="F403">
        <v>483.38</v>
      </c>
      <c r="G403" s="2" t="s">
        <v>815</v>
      </c>
    </row>
    <row r="404" spans="1:7" x14ac:dyDescent="0.2">
      <c r="A404" s="2" t="s">
        <v>818</v>
      </c>
      <c r="B404" s="1">
        <v>45791</v>
      </c>
      <c r="C404" s="2" t="s">
        <v>12</v>
      </c>
      <c r="D404" s="2" t="s">
        <v>13</v>
      </c>
      <c r="E404">
        <v>842</v>
      </c>
      <c r="F404">
        <v>404.85</v>
      </c>
      <c r="G404" s="2" t="s">
        <v>817</v>
      </c>
    </row>
    <row r="405" spans="1:7" x14ac:dyDescent="0.2">
      <c r="A405" s="2" t="s">
        <v>820</v>
      </c>
      <c r="B405" s="1">
        <v>45789</v>
      </c>
      <c r="C405" s="2" t="s">
        <v>19</v>
      </c>
      <c r="D405" s="2" t="s">
        <v>9</v>
      </c>
      <c r="E405">
        <v>893</v>
      </c>
      <c r="F405">
        <v>200.99</v>
      </c>
      <c r="G405" s="2" t="s">
        <v>819</v>
      </c>
    </row>
    <row r="406" spans="1:7" x14ac:dyDescent="0.2">
      <c r="A406" s="2" t="s">
        <v>822</v>
      </c>
      <c r="B406" s="1">
        <v>45798</v>
      </c>
      <c r="C406" s="2" t="s">
        <v>19</v>
      </c>
      <c r="D406" s="2" t="s">
        <v>9</v>
      </c>
      <c r="E406">
        <v>51</v>
      </c>
      <c r="F406">
        <v>282.73</v>
      </c>
      <c r="G406" s="2" t="s">
        <v>821</v>
      </c>
    </row>
    <row r="407" spans="1:7" x14ac:dyDescent="0.2">
      <c r="A407" s="2" t="s">
        <v>824</v>
      </c>
      <c r="B407" s="1">
        <v>45808</v>
      </c>
      <c r="C407" s="2" t="s">
        <v>12</v>
      </c>
      <c r="D407" s="2" t="s">
        <v>13</v>
      </c>
      <c r="E407">
        <v>861</v>
      </c>
      <c r="F407">
        <v>233.44</v>
      </c>
      <c r="G407" s="2" t="s">
        <v>823</v>
      </c>
    </row>
    <row r="408" spans="1:7" x14ac:dyDescent="0.2">
      <c r="A408" s="2" t="s">
        <v>826</v>
      </c>
      <c r="B408" s="1">
        <v>45800</v>
      </c>
      <c r="C408" s="2" t="s">
        <v>12</v>
      </c>
      <c r="D408" s="2" t="s">
        <v>9</v>
      </c>
      <c r="E408">
        <v>504</v>
      </c>
      <c r="F408">
        <v>279.31</v>
      </c>
      <c r="G408" s="2" t="s">
        <v>825</v>
      </c>
    </row>
    <row r="409" spans="1:7" x14ac:dyDescent="0.2">
      <c r="A409" s="2" t="s">
        <v>828</v>
      </c>
      <c r="B409" s="1">
        <v>45785</v>
      </c>
      <c r="C409" s="2" t="s">
        <v>19</v>
      </c>
      <c r="D409" s="2" t="s">
        <v>13</v>
      </c>
      <c r="E409">
        <v>632</v>
      </c>
      <c r="F409">
        <v>218.11</v>
      </c>
      <c r="G409" s="2" t="s">
        <v>827</v>
      </c>
    </row>
    <row r="410" spans="1:7" x14ac:dyDescent="0.2">
      <c r="A410" s="2" t="s">
        <v>830</v>
      </c>
      <c r="B410" s="1">
        <v>45802</v>
      </c>
      <c r="C410" s="2" t="s">
        <v>12</v>
      </c>
      <c r="D410" s="2" t="s">
        <v>13</v>
      </c>
      <c r="E410">
        <v>857</v>
      </c>
      <c r="F410">
        <v>215.19</v>
      </c>
      <c r="G410" s="2" t="s">
        <v>829</v>
      </c>
    </row>
    <row r="411" spans="1:7" x14ac:dyDescent="0.2">
      <c r="A411" s="2" t="s">
        <v>832</v>
      </c>
      <c r="B411" s="1">
        <v>45801</v>
      </c>
      <c r="C411" s="2" t="s">
        <v>19</v>
      </c>
      <c r="D411" s="2" t="s">
        <v>9</v>
      </c>
      <c r="E411">
        <v>679</v>
      </c>
      <c r="F411">
        <v>140.59</v>
      </c>
      <c r="G411" s="2" t="s">
        <v>831</v>
      </c>
    </row>
    <row r="412" spans="1:7" x14ac:dyDescent="0.2">
      <c r="A412" s="2" t="s">
        <v>834</v>
      </c>
      <c r="B412" s="1">
        <v>45803</v>
      </c>
      <c r="C412" s="2" t="s">
        <v>8</v>
      </c>
      <c r="D412" s="2" t="s">
        <v>13</v>
      </c>
      <c r="E412">
        <v>137</v>
      </c>
      <c r="F412">
        <v>418.78</v>
      </c>
      <c r="G412" s="2" t="s">
        <v>833</v>
      </c>
    </row>
    <row r="413" spans="1:7" x14ac:dyDescent="0.2">
      <c r="A413" s="2" t="s">
        <v>836</v>
      </c>
      <c r="B413" s="1">
        <v>45803</v>
      </c>
      <c r="C413" s="2" t="s">
        <v>16</v>
      </c>
      <c r="D413" s="2" t="s">
        <v>13</v>
      </c>
      <c r="E413">
        <v>195</v>
      </c>
      <c r="F413">
        <v>179.44</v>
      </c>
      <c r="G413" s="2" t="s">
        <v>835</v>
      </c>
    </row>
    <row r="414" spans="1:7" x14ac:dyDescent="0.2">
      <c r="A414" s="2" t="s">
        <v>838</v>
      </c>
      <c r="B414" s="1">
        <v>45782</v>
      </c>
      <c r="C414" s="2" t="s">
        <v>19</v>
      </c>
      <c r="D414" s="2" t="s">
        <v>13</v>
      </c>
      <c r="E414">
        <v>55</v>
      </c>
      <c r="F414">
        <v>299.27999999999997</v>
      </c>
      <c r="G414" s="2" t="s">
        <v>837</v>
      </c>
    </row>
    <row r="415" spans="1:7" x14ac:dyDescent="0.2">
      <c r="A415" s="2" t="s">
        <v>840</v>
      </c>
      <c r="B415" s="1">
        <v>45778</v>
      </c>
      <c r="C415" s="2" t="s">
        <v>8</v>
      </c>
      <c r="D415" s="2" t="s">
        <v>13</v>
      </c>
      <c r="E415">
        <v>669</v>
      </c>
      <c r="F415">
        <v>420.06</v>
      </c>
      <c r="G415" s="2" t="s">
        <v>839</v>
      </c>
    </row>
    <row r="416" spans="1:7" x14ac:dyDescent="0.2">
      <c r="A416" s="2" t="s">
        <v>842</v>
      </c>
      <c r="B416" s="1">
        <v>45799</v>
      </c>
      <c r="C416" s="2" t="s">
        <v>16</v>
      </c>
      <c r="D416" s="2" t="s">
        <v>13</v>
      </c>
      <c r="E416">
        <v>531</v>
      </c>
      <c r="F416">
        <v>430.25</v>
      </c>
      <c r="G416" s="2" t="s">
        <v>841</v>
      </c>
    </row>
    <row r="417" spans="1:7" x14ac:dyDescent="0.2">
      <c r="A417" s="2" t="s">
        <v>844</v>
      </c>
      <c r="B417" s="1">
        <v>45787</v>
      </c>
      <c r="C417" s="2" t="s">
        <v>19</v>
      </c>
      <c r="D417" s="2" t="s">
        <v>9</v>
      </c>
      <c r="E417">
        <v>71</v>
      </c>
      <c r="F417">
        <v>389.09</v>
      </c>
      <c r="G417" s="2" t="s">
        <v>843</v>
      </c>
    </row>
    <row r="418" spans="1:7" x14ac:dyDescent="0.2">
      <c r="A418" s="2" t="s">
        <v>846</v>
      </c>
      <c r="B418" s="1">
        <v>45787</v>
      </c>
      <c r="C418" s="2" t="s">
        <v>12</v>
      </c>
      <c r="D418" s="2" t="s">
        <v>13</v>
      </c>
      <c r="E418">
        <v>524</v>
      </c>
      <c r="F418">
        <v>127.56</v>
      </c>
      <c r="G418" s="2" t="s">
        <v>845</v>
      </c>
    </row>
    <row r="419" spans="1:7" x14ac:dyDescent="0.2">
      <c r="A419" s="2" t="s">
        <v>848</v>
      </c>
      <c r="B419" s="1">
        <v>45790</v>
      </c>
      <c r="C419" s="2" t="s">
        <v>19</v>
      </c>
      <c r="D419" s="2" t="s">
        <v>9</v>
      </c>
      <c r="E419">
        <v>568</v>
      </c>
      <c r="F419">
        <v>109.64</v>
      </c>
      <c r="G419" s="2" t="s">
        <v>847</v>
      </c>
    </row>
    <row r="420" spans="1:7" x14ac:dyDescent="0.2">
      <c r="A420" s="2" t="s">
        <v>850</v>
      </c>
      <c r="B420" s="1">
        <v>45806</v>
      </c>
      <c r="C420" s="2" t="s">
        <v>12</v>
      </c>
      <c r="D420" s="2" t="s">
        <v>13</v>
      </c>
      <c r="E420">
        <v>185</v>
      </c>
      <c r="F420">
        <v>396.56</v>
      </c>
      <c r="G420" s="2" t="s">
        <v>849</v>
      </c>
    </row>
    <row r="421" spans="1:7" x14ac:dyDescent="0.2">
      <c r="A421" s="2" t="s">
        <v>852</v>
      </c>
      <c r="B421" s="1">
        <v>45784</v>
      </c>
      <c r="C421" s="2" t="s">
        <v>8</v>
      </c>
      <c r="D421" s="2" t="s">
        <v>13</v>
      </c>
      <c r="E421">
        <v>268</v>
      </c>
      <c r="F421">
        <v>145.13999999999999</v>
      </c>
      <c r="G421" s="2" t="s">
        <v>851</v>
      </c>
    </row>
    <row r="422" spans="1:7" x14ac:dyDescent="0.2">
      <c r="A422" s="2" t="s">
        <v>854</v>
      </c>
      <c r="B422" s="1">
        <v>45808</v>
      </c>
      <c r="C422" s="2" t="s">
        <v>12</v>
      </c>
      <c r="D422" s="2" t="s">
        <v>13</v>
      </c>
      <c r="E422">
        <v>497</v>
      </c>
      <c r="F422">
        <v>190.44</v>
      </c>
      <c r="G422" s="2" t="s">
        <v>853</v>
      </c>
    </row>
    <row r="423" spans="1:7" x14ac:dyDescent="0.2">
      <c r="A423" s="2" t="s">
        <v>856</v>
      </c>
      <c r="B423" s="1">
        <v>45784</v>
      </c>
      <c r="C423" s="2" t="s">
        <v>8</v>
      </c>
      <c r="D423" s="2" t="s">
        <v>9</v>
      </c>
      <c r="E423">
        <v>254</v>
      </c>
      <c r="F423">
        <v>106.69</v>
      </c>
      <c r="G423" s="2" t="s">
        <v>855</v>
      </c>
    </row>
    <row r="424" spans="1:7" x14ac:dyDescent="0.2">
      <c r="A424" s="2" t="s">
        <v>858</v>
      </c>
      <c r="B424" s="1">
        <v>45783</v>
      </c>
      <c r="C424" s="2" t="s">
        <v>8</v>
      </c>
      <c r="D424" s="2" t="s">
        <v>9</v>
      </c>
      <c r="E424">
        <v>215</v>
      </c>
      <c r="F424">
        <v>275.64999999999998</v>
      </c>
      <c r="G424" s="2" t="s">
        <v>857</v>
      </c>
    </row>
    <row r="425" spans="1:7" x14ac:dyDescent="0.2">
      <c r="A425" s="2" t="s">
        <v>860</v>
      </c>
      <c r="B425" s="1">
        <v>45781</v>
      </c>
      <c r="C425" s="2" t="s">
        <v>12</v>
      </c>
      <c r="D425" s="2" t="s">
        <v>13</v>
      </c>
      <c r="E425">
        <v>909</v>
      </c>
      <c r="F425">
        <v>173.99</v>
      </c>
      <c r="G425" s="2" t="s">
        <v>859</v>
      </c>
    </row>
    <row r="426" spans="1:7" x14ac:dyDescent="0.2">
      <c r="A426" s="2" t="s">
        <v>862</v>
      </c>
      <c r="B426" s="1">
        <v>45801</v>
      </c>
      <c r="C426" s="2" t="s">
        <v>19</v>
      </c>
      <c r="D426" s="2" t="s">
        <v>9</v>
      </c>
      <c r="E426">
        <v>265</v>
      </c>
      <c r="F426">
        <v>423.24</v>
      </c>
      <c r="G426" s="2" t="s">
        <v>861</v>
      </c>
    </row>
    <row r="427" spans="1:7" x14ac:dyDescent="0.2">
      <c r="A427" s="2" t="s">
        <v>864</v>
      </c>
      <c r="B427" s="1">
        <v>45795</v>
      </c>
      <c r="C427" s="2" t="s">
        <v>8</v>
      </c>
      <c r="D427" s="2" t="s">
        <v>9</v>
      </c>
      <c r="E427">
        <v>98</v>
      </c>
      <c r="F427">
        <v>488.63</v>
      </c>
      <c r="G427" s="2" t="s">
        <v>863</v>
      </c>
    </row>
    <row r="428" spans="1:7" x14ac:dyDescent="0.2">
      <c r="A428" s="2" t="s">
        <v>866</v>
      </c>
      <c r="B428" s="1">
        <v>45803</v>
      </c>
      <c r="C428" s="2" t="s">
        <v>8</v>
      </c>
      <c r="D428" s="2" t="s">
        <v>9</v>
      </c>
      <c r="E428">
        <v>323</v>
      </c>
      <c r="F428">
        <v>374</v>
      </c>
      <c r="G428" s="2" t="s">
        <v>865</v>
      </c>
    </row>
    <row r="429" spans="1:7" x14ac:dyDescent="0.2">
      <c r="A429" s="2" t="s">
        <v>868</v>
      </c>
      <c r="B429" s="1">
        <v>45780</v>
      </c>
      <c r="C429" s="2" t="s">
        <v>12</v>
      </c>
      <c r="D429" s="2" t="s">
        <v>13</v>
      </c>
      <c r="E429">
        <v>285</v>
      </c>
      <c r="F429">
        <v>165.71</v>
      </c>
      <c r="G429" s="2" t="s">
        <v>867</v>
      </c>
    </row>
    <row r="430" spans="1:7" x14ac:dyDescent="0.2">
      <c r="A430" s="2" t="s">
        <v>870</v>
      </c>
      <c r="B430" s="1">
        <v>45808</v>
      </c>
      <c r="C430" s="2" t="s">
        <v>12</v>
      </c>
      <c r="D430" s="2" t="s">
        <v>9</v>
      </c>
      <c r="E430">
        <v>932</v>
      </c>
      <c r="F430">
        <v>180.58</v>
      </c>
      <c r="G430" s="2" t="s">
        <v>869</v>
      </c>
    </row>
    <row r="431" spans="1:7" x14ac:dyDescent="0.2">
      <c r="A431" s="2" t="s">
        <v>872</v>
      </c>
      <c r="B431" s="1">
        <v>45786</v>
      </c>
      <c r="C431" s="2" t="s">
        <v>16</v>
      </c>
      <c r="D431" s="2" t="s">
        <v>13</v>
      </c>
      <c r="E431">
        <v>786</v>
      </c>
      <c r="F431">
        <v>456.1</v>
      </c>
      <c r="G431" s="2" t="s">
        <v>871</v>
      </c>
    </row>
    <row r="432" spans="1:7" x14ac:dyDescent="0.2">
      <c r="A432" s="2" t="s">
        <v>874</v>
      </c>
      <c r="B432" s="1">
        <v>45799</v>
      </c>
      <c r="C432" s="2" t="s">
        <v>16</v>
      </c>
      <c r="D432" s="2" t="s">
        <v>13</v>
      </c>
      <c r="E432">
        <v>271</v>
      </c>
      <c r="F432">
        <v>106.41</v>
      </c>
      <c r="G432" s="2" t="s">
        <v>873</v>
      </c>
    </row>
    <row r="433" spans="1:7" x14ac:dyDescent="0.2">
      <c r="A433" s="2" t="s">
        <v>876</v>
      </c>
      <c r="B433" s="1">
        <v>45799</v>
      </c>
      <c r="C433" s="2" t="s">
        <v>12</v>
      </c>
      <c r="D433" s="2" t="s">
        <v>13</v>
      </c>
      <c r="E433">
        <v>342</v>
      </c>
      <c r="F433">
        <v>228.05</v>
      </c>
      <c r="G433" s="2" t="s">
        <v>875</v>
      </c>
    </row>
    <row r="434" spans="1:7" x14ac:dyDescent="0.2">
      <c r="A434" s="2" t="s">
        <v>878</v>
      </c>
      <c r="B434" s="1">
        <v>45780</v>
      </c>
      <c r="C434" s="2" t="s">
        <v>12</v>
      </c>
      <c r="D434" s="2" t="s">
        <v>13</v>
      </c>
      <c r="E434">
        <v>211</v>
      </c>
      <c r="F434">
        <v>498.46</v>
      </c>
      <c r="G434" s="2" t="s">
        <v>877</v>
      </c>
    </row>
    <row r="435" spans="1:7" x14ac:dyDescent="0.2">
      <c r="A435" s="2" t="s">
        <v>880</v>
      </c>
      <c r="B435" s="1">
        <v>45804</v>
      </c>
      <c r="C435" s="2" t="s">
        <v>19</v>
      </c>
      <c r="D435" s="2" t="s">
        <v>9</v>
      </c>
      <c r="E435">
        <v>639</v>
      </c>
      <c r="F435">
        <v>289.19</v>
      </c>
      <c r="G435" s="2" t="s">
        <v>879</v>
      </c>
    </row>
    <row r="436" spans="1:7" x14ac:dyDescent="0.2">
      <c r="A436" s="2" t="s">
        <v>882</v>
      </c>
      <c r="B436" s="1">
        <v>45778</v>
      </c>
      <c r="C436" s="2" t="s">
        <v>16</v>
      </c>
      <c r="D436" s="2" t="s">
        <v>13</v>
      </c>
      <c r="E436">
        <v>428</v>
      </c>
      <c r="F436">
        <v>354.71</v>
      </c>
      <c r="G436" s="2" t="s">
        <v>881</v>
      </c>
    </row>
    <row r="437" spans="1:7" x14ac:dyDescent="0.2">
      <c r="A437" s="2" t="s">
        <v>884</v>
      </c>
      <c r="B437" s="1">
        <v>45781</v>
      </c>
      <c r="C437" s="2" t="s">
        <v>19</v>
      </c>
      <c r="D437" s="2" t="s">
        <v>9</v>
      </c>
      <c r="E437">
        <v>133</v>
      </c>
      <c r="F437">
        <v>315.76</v>
      </c>
      <c r="G437" s="2" t="s">
        <v>883</v>
      </c>
    </row>
    <row r="438" spans="1:7" x14ac:dyDescent="0.2">
      <c r="A438" s="2" t="s">
        <v>886</v>
      </c>
      <c r="B438" s="1">
        <v>45801</v>
      </c>
      <c r="C438" s="2" t="s">
        <v>16</v>
      </c>
      <c r="D438" s="2" t="s">
        <v>13</v>
      </c>
      <c r="E438">
        <v>860</v>
      </c>
      <c r="F438">
        <v>126.62</v>
      </c>
      <c r="G438" s="2" t="s">
        <v>885</v>
      </c>
    </row>
    <row r="439" spans="1:7" x14ac:dyDescent="0.2">
      <c r="A439" s="2" t="s">
        <v>888</v>
      </c>
      <c r="B439" s="1">
        <v>45783</v>
      </c>
      <c r="C439" s="2" t="s">
        <v>8</v>
      </c>
      <c r="D439" s="2" t="s">
        <v>13</v>
      </c>
      <c r="E439">
        <v>763</v>
      </c>
      <c r="F439">
        <v>369.68</v>
      </c>
      <c r="G439" s="2" t="s">
        <v>887</v>
      </c>
    </row>
    <row r="440" spans="1:7" x14ac:dyDescent="0.2">
      <c r="A440" s="2" t="s">
        <v>890</v>
      </c>
      <c r="B440" s="1">
        <v>45792</v>
      </c>
      <c r="C440" s="2" t="s">
        <v>8</v>
      </c>
      <c r="D440" s="2" t="s">
        <v>9</v>
      </c>
      <c r="E440">
        <v>96</v>
      </c>
      <c r="F440">
        <v>168.28</v>
      </c>
      <c r="G440" s="2" t="s">
        <v>889</v>
      </c>
    </row>
    <row r="441" spans="1:7" x14ac:dyDescent="0.2">
      <c r="A441" s="2" t="s">
        <v>892</v>
      </c>
      <c r="B441" s="1">
        <v>45780</v>
      </c>
      <c r="C441" s="2" t="s">
        <v>16</v>
      </c>
      <c r="D441" s="2" t="s">
        <v>9</v>
      </c>
      <c r="E441">
        <v>920</v>
      </c>
      <c r="F441">
        <v>175.14</v>
      </c>
      <c r="G441" s="2" t="s">
        <v>891</v>
      </c>
    </row>
    <row r="442" spans="1:7" x14ac:dyDescent="0.2">
      <c r="A442" s="2" t="s">
        <v>894</v>
      </c>
      <c r="B442" s="1">
        <v>45781</v>
      </c>
      <c r="C442" s="2" t="s">
        <v>19</v>
      </c>
      <c r="D442" s="2" t="s">
        <v>9</v>
      </c>
      <c r="E442">
        <v>90</v>
      </c>
      <c r="F442">
        <v>353.55</v>
      </c>
      <c r="G442" s="2" t="s">
        <v>893</v>
      </c>
    </row>
    <row r="443" spans="1:7" x14ac:dyDescent="0.2">
      <c r="A443" s="2" t="s">
        <v>896</v>
      </c>
      <c r="B443" s="1">
        <v>45802</v>
      </c>
      <c r="C443" s="2" t="s">
        <v>12</v>
      </c>
      <c r="D443" s="2" t="s">
        <v>9</v>
      </c>
      <c r="E443">
        <v>199</v>
      </c>
      <c r="F443">
        <v>119.46</v>
      </c>
      <c r="G443" s="2" t="s">
        <v>895</v>
      </c>
    </row>
    <row r="444" spans="1:7" x14ac:dyDescent="0.2">
      <c r="A444" s="2" t="s">
        <v>898</v>
      </c>
      <c r="B444" s="1">
        <v>45795</v>
      </c>
      <c r="C444" s="2" t="s">
        <v>8</v>
      </c>
      <c r="D444" s="2" t="s">
        <v>9</v>
      </c>
      <c r="E444">
        <v>775</v>
      </c>
      <c r="F444">
        <v>259.24</v>
      </c>
      <c r="G444" s="2" t="s">
        <v>897</v>
      </c>
    </row>
    <row r="445" spans="1:7" x14ac:dyDescent="0.2">
      <c r="A445" s="2" t="s">
        <v>900</v>
      </c>
      <c r="B445" s="1">
        <v>45790</v>
      </c>
      <c r="C445" s="2" t="s">
        <v>16</v>
      </c>
      <c r="D445" s="2" t="s">
        <v>9</v>
      </c>
      <c r="E445">
        <v>27</v>
      </c>
      <c r="F445">
        <v>307.22000000000003</v>
      </c>
      <c r="G445" s="2" t="s">
        <v>899</v>
      </c>
    </row>
    <row r="446" spans="1:7" x14ac:dyDescent="0.2">
      <c r="A446" s="2" t="s">
        <v>902</v>
      </c>
      <c r="B446" s="1">
        <v>45786</v>
      </c>
      <c r="C446" s="2" t="s">
        <v>8</v>
      </c>
      <c r="D446" s="2" t="s">
        <v>13</v>
      </c>
      <c r="E446">
        <v>373</v>
      </c>
      <c r="F446">
        <v>482.93</v>
      </c>
      <c r="G446" s="2" t="s">
        <v>901</v>
      </c>
    </row>
    <row r="447" spans="1:7" x14ac:dyDescent="0.2">
      <c r="A447" s="2" t="s">
        <v>904</v>
      </c>
      <c r="B447" s="1">
        <v>45798</v>
      </c>
      <c r="C447" s="2" t="s">
        <v>19</v>
      </c>
      <c r="D447" s="2" t="s">
        <v>13</v>
      </c>
      <c r="E447">
        <v>654</v>
      </c>
      <c r="F447">
        <v>385.36</v>
      </c>
      <c r="G447" s="2" t="s">
        <v>903</v>
      </c>
    </row>
    <row r="448" spans="1:7" x14ac:dyDescent="0.2">
      <c r="A448" s="2" t="s">
        <v>906</v>
      </c>
      <c r="B448" s="1">
        <v>45788</v>
      </c>
      <c r="C448" s="2" t="s">
        <v>19</v>
      </c>
      <c r="D448" s="2" t="s">
        <v>9</v>
      </c>
      <c r="E448">
        <v>46</v>
      </c>
      <c r="F448">
        <v>120.61</v>
      </c>
      <c r="G448" s="2" t="s">
        <v>905</v>
      </c>
    </row>
    <row r="449" spans="1:7" x14ac:dyDescent="0.2">
      <c r="A449" s="2" t="s">
        <v>908</v>
      </c>
      <c r="B449" s="1">
        <v>45787</v>
      </c>
      <c r="C449" s="2" t="s">
        <v>16</v>
      </c>
      <c r="D449" s="2" t="s">
        <v>13</v>
      </c>
      <c r="E449">
        <v>363</v>
      </c>
      <c r="F449">
        <v>440.68</v>
      </c>
      <c r="G449" s="2" t="s">
        <v>907</v>
      </c>
    </row>
    <row r="450" spans="1:7" x14ac:dyDescent="0.2">
      <c r="A450" s="2" t="s">
        <v>910</v>
      </c>
      <c r="B450" s="1">
        <v>45782</v>
      </c>
      <c r="C450" s="2" t="s">
        <v>19</v>
      </c>
      <c r="D450" s="2" t="s">
        <v>9</v>
      </c>
      <c r="E450">
        <v>325</v>
      </c>
      <c r="F450">
        <v>477.04</v>
      </c>
      <c r="G450" s="2" t="s">
        <v>909</v>
      </c>
    </row>
    <row r="451" spans="1:7" x14ac:dyDescent="0.2">
      <c r="A451" s="2" t="s">
        <v>912</v>
      </c>
      <c r="B451" s="1">
        <v>45790</v>
      </c>
      <c r="C451" s="2" t="s">
        <v>19</v>
      </c>
      <c r="D451" s="2" t="s">
        <v>9</v>
      </c>
      <c r="E451">
        <v>72</v>
      </c>
      <c r="F451">
        <v>418.28</v>
      </c>
      <c r="G451" s="2" t="s">
        <v>911</v>
      </c>
    </row>
    <row r="452" spans="1:7" x14ac:dyDescent="0.2">
      <c r="A452" s="2" t="s">
        <v>914</v>
      </c>
      <c r="B452" s="1">
        <v>45803</v>
      </c>
      <c r="C452" s="2" t="s">
        <v>12</v>
      </c>
      <c r="D452" s="2" t="s">
        <v>9</v>
      </c>
      <c r="E452">
        <v>107</v>
      </c>
      <c r="F452">
        <v>276.32</v>
      </c>
      <c r="G452" s="2" t="s">
        <v>913</v>
      </c>
    </row>
    <row r="453" spans="1:7" x14ac:dyDescent="0.2">
      <c r="A453" s="2" t="s">
        <v>916</v>
      </c>
      <c r="B453" s="1">
        <v>45793</v>
      </c>
      <c r="C453" s="2" t="s">
        <v>8</v>
      </c>
      <c r="D453" s="2" t="s">
        <v>9</v>
      </c>
      <c r="E453">
        <v>258</v>
      </c>
      <c r="F453">
        <v>418.8</v>
      </c>
      <c r="G453" s="2" t="s">
        <v>915</v>
      </c>
    </row>
    <row r="454" spans="1:7" x14ac:dyDescent="0.2">
      <c r="A454" s="2" t="s">
        <v>918</v>
      </c>
      <c r="B454" s="1">
        <v>45795</v>
      </c>
      <c r="C454" s="2" t="s">
        <v>8</v>
      </c>
      <c r="D454" s="2" t="s">
        <v>13</v>
      </c>
      <c r="E454">
        <v>932</v>
      </c>
      <c r="F454">
        <v>245.51</v>
      </c>
      <c r="G454" s="2" t="s">
        <v>917</v>
      </c>
    </row>
    <row r="455" spans="1:7" x14ac:dyDescent="0.2">
      <c r="A455" s="2" t="s">
        <v>920</v>
      </c>
      <c r="B455" s="1">
        <v>45804</v>
      </c>
      <c r="C455" s="2" t="s">
        <v>16</v>
      </c>
      <c r="D455" s="2" t="s">
        <v>13</v>
      </c>
      <c r="E455">
        <v>109</v>
      </c>
      <c r="F455">
        <v>339.83</v>
      </c>
      <c r="G455" s="2" t="s">
        <v>919</v>
      </c>
    </row>
    <row r="456" spans="1:7" x14ac:dyDescent="0.2">
      <c r="A456" s="2" t="s">
        <v>922</v>
      </c>
      <c r="B456" s="1">
        <v>45791</v>
      </c>
      <c r="C456" s="2" t="s">
        <v>12</v>
      </c>
      <c r="D456" s="2" t="s">
        <v>13</v>
      </c>
      <c r="E456">
        <v>579</v>
      </c>
      <c r="F456">
        <v>235.55</v>
      </c>
      <c r="G456" s="2" t="s">
        <v>921</v>
      </c>
    </row>
    <row r="457" spans="1:7" x14ac:dyDescent="0.2">
      <c r="A457" s="2" t="s">
        <v>924</v>
      </c>
      <c r="B457" s="1">
        <v>45804</v>
      </c>
      <c r="C457" s="2" t="s">
        <v>16</v>
      </c>
      <c r="D457" s="2" t="s">
        <v>9</v>
      </c>
      <c r="E457">
        <v>999</v>
      </c>
      <c r="F457">
        <v>136.29</v>
      </c>
      <c r="G457" s="2" t="s">
        <v>923</v>
      </c>
    </row>
    <row r="458" spans="1:7" x14ac:dyDescent="0.2">
      <c r="A458" s="2" t="s">
        <v>926</v>
      </c>
      <c r="B458" s="1">
        <v>45802</v>
      </c>
      <c r="C458" s="2" t="s">
        <v>8</v>
      </c>
      <c r="D458" s="2" t="s">
        <v>9</v>
      </c>
      <c r="E458">
        <v>426</v>
      </c>
      <c r="F458">
        <v>317.77999999999997</v>
      </c>
      <c r="G458" s="2" t="s">
        <v>925</v>
      </c>
    </row>
    <row r="459" spans="1:7" x14ac:dyDescent="0.2">
      <c r="A459" s="2" t="s">
        <v>928</v>
      </c>
      <c r="B459" s="1">
        <v>45808</v>
      </c>
      <c r="C459" s="2" t="s">
        <v>8</v>
      </c>
      <c r="D459" s="2" t="s">
        <v>13</v>
      </c>
      <c r="E459">
        <v>551</v>
      </c>
      <c r="F459">
        <v>403.96</v>
      </c>
      <c r="G459" s="2" t="s">
        <v>927</v>
      </c>
    </row>
    <row r="460" spans="1:7" x14ac:dyDescent="0.2">
      <c r="A460" s="2" t="s">
        <v>930</v>
      </c>
      <c r="B460" s="1">
        <v>45779</v>
      </c>
      <c r="C460" s="2" t="s">
        <v>12</v>
      </c>
      <c r="D460" s="2" t="s">
        <v>9</v>
      </c>
      <c r="E460">
        <v>138</v>
      </c>
      <c r="F460">
        <v>179.68</v>
      </c>
      <c r="G460" s="2" t="s">
        <v>929</v>
      </c>
    </row>
    <row r="461" spans="1:7" x14ac:dyDescent="0.2">
      <c r="A461" s="2" t="s">
        <v>932</v>
      </c>
      <c r="B461" s="1">
        <v>45790</v>
      </c>
      <c r="C461" s="2" t="s">
        <v>12</v>
      </c>
      <c r="D461" s="2" t="s">
        <v>9</v>
      </c>
      <c r="E461">
        <v>763</v>
      </c>
      <c r="F461">
        <v>297.69</v>
      </c>
      <c r="G461" s="2" t="s">
        <v>931</v>
      </c>
    </row>
    <row r="462" spans="1:7" x14ac:dyDescent="0.2">
      <c r="A462" s="2" t="s">
        <v>934</v>
      </c>
      <c r="B462" s="1">
        <v>45805</v>
      </c>
      <c r="C462" s="2" t="s">
        <v>19</v>
      </c>
      <c r="D462" s="2" t="s">
        <v>9</v>
      </c>
      <c r="E462">
        <v>833</v>
      </c>
      <c r="F462">
        <v>493.57</v>
      </c>
      <c r="G462" s="2" t="s">
        <v>933</v>
      </c>
    </row>
    <row r="463" spans="1:7" x14ac:dyDescent="0.2">
      <c r="A463" s="2" t="s">
        <v>936</v>
      </c>
      <c r="B463" s="1">
        <v>45804</v>
      </c>
      <c r="C463" s="2" t="s">
        <v>19</v>
      </c>
      <c r="D463" s="2" t="s">
        <v>13</v>
      </c>
      <c r="E463">
        <v>595</v>
      </c>
      <c r="F463">
        <v>160.82</v>
      </c>
      <c r="G463" s="2" t="s">
        <v>935</v>
      </c>
    </row>
    <row r="464" spans="1:7" x14ac:dyDescent="0.2">
      <c r="A464" s="2" t="s">
        <v>938</v>
      </c>
      <c r="B464" s="1">
        <v>45806</v>
      </c>
      <c r="C464" s="2" t="s">
        <v>16</v>
      </c>
      <c r="D464" s="2" t="s">
        <v>13</v>
      </c>
      <c r="E464">
        <v>618</v>
      </c>
      <c r="F464">
        <v>327.67</v>
      </c>
      <c r="G464" s="2" t="s">
        <v>937</v>
      </c>
    </row>
    <row r="465" spans="1:7" x14ac:dyDescent="0.2">
      <c r="A465" s="2" t="s">
        <v>940</v>
      </c>
      <c r="B465" s="1">
        <v>45799</v>
      </c>
      <c r="C465" s="2" t="s">
        <v>16</v>
      </c>
      <c r="D465" s="2" t="s">
        <v>9</v>
      </c>
      <c r="E465">
        <v>269</v>
      </c>
      <c r="F465">
        <v>485.52</v>
      </c>
      <c r="G465" s="2" t="s">
        <v>939</v>
      </c>
    </row>
    <row r="466" spans="1:7" x14ac:dyDescent="0.2">
      <c r="A466" s="2" t="s">
        <v>942</v>
      </c>
      <c r="B466" s="1">
        <v>45790</v>
      </c>
      <c r="C466" s="2" t="s">
        <v>16</v>
      </c>
      <c r="D466" s="2" t="s">
        <v>13</v>
      </c>
      <c r="E466">
        <v>578</v>
      </c>
      <c r="F466">
        <v>407.95</v>
      </c>
      <c r="G466" s="2" t="s">
        <v>941</v>
      </c>
    </row>
    <row r="467" spans="1:7" x14ac:dyDescent="0.2">
      <c r="A467" s="2" t="s">
        <v>944</v>
      </c>
      <c r="B467" s="1">
        <v>45781</v>
      </c>
      <c r="C467" s="2" t="s">
        <v>16</v>
      </c>
      <c r="D467" s="2" t="s">
        <v>9</v>
      </c>
      <c r="E467">
        <v>829</v>
      </c>
      <c r="F467">
        <v>367.58</v>
      </c>
      <c r="G467" s="2" t="s">
        <v>943</v>
      </c>
    </row>
    <row r="468" spans="1:7" x14ac:dyDescent="0.2">
      <c r="A468" s="2" t="s">
        <v>946</v>
      </c>
      <c r="B468" s="1">
        <v>45803</v>
      </c>
      <c r="C468" s="2" t="s">
        <v>19</v>
      </c>
      <c r="D468" s="2" t="s">
        <v>13</v>
      </c>
      <c r="E468">
        <v>293</v>
      </c>
      <c r="F468">
        <v>358.27</v>
      </c>
      <c r="G468" s="2" t="s">
        <v>945</v>
      </c>
    </row>
    <row r="469" spans="1:7" x14ac:dyDescent="0.2">
      <c r="A469" s="2" t="s">
        <v>948</v>
      </c>
      <c r="B469" s="1">
        <v>45784</v>
      </c>
      <c r="C469" s="2" t="s">
        <v>8</v>
      </c>
      <c r="D469" s="2" t="s">
        <v>13</v>
      </c>
      <c r="E469">
        <v>120</v>
      </c>
      <c r="F469">
        <v>227.91</v>
      </c>
      <c r="G469" s="2" t="s">
        <v>947</v>
      </c>
    </row>
    <row r="470" spans="1:7" x14ac:dyDescent="0.2">
      <c r="A470" s="2" t="s">
        <v>950</v>
      </c>
      <c r="B470" s="1">
        <v>45791</v>
      </c>
      <c r="C470" s="2" t="s">
        <v>19</v>
      </c>
      <c r="D470" s="2" t="s">
        <v>9</v>
      </c>
      <c r="E470">
        <v>575</v>
      </c>
      <c r="F470">
        <v>107.17</v>
      </c>
      <c r="G470" s="2" t="s">
        <v>949</v>
      </c>
    </row>
    <row r="471" spans="1:7" x14ac:dyDescent="0.2">
      <c r="A471" s="2" t="s">
        <v>952</v>
      </c>
      <c r="B471" s="1">
        <v>45804</v>
      </c>
      <c r="C471" s="2" t="s">
        <v>19</v>
      </c>
      <c r="D471" s="2" t="s">
        <v>13</v>
      </c>
      <c r="E471">
        <v>182</v>
      </c>
      <c r="F471">
        <v>227.59</v>
      </c>
      <c r="G471" s="2" t="s">
        <v>951</v>
      </c>
    </row>
    <row r="472" spans="1:7" x14ac:dyDescent="0.2">
      <c r="A472" s="2" t="s">
        <v>954</v>
      </c>
      <c r="B472" s="1">
        <v>45798</v>
      </c>
      <c r="C472" s="2" t="s">
        <v>16</v>
      </c>
      <c r="D472" s="2" t="s">
        <v>13</v>
      </c>
      <c r="E472">
        <v>848</v>
      </c>
      <c r="F472">
        <v>233.03</v>
      </c>
      <c r="G472" s="2" t="s">
        <v>953</v>
      </c>
    </row>
    <row r="473" spans="1:7" x14ac:dyDescent="0.2">
      <c r="A473" s="2" t="s">
        <v>956</v>
      </c>
      <c r="B473" s="1">
        <v>45799</v>
      </c>
      <c r="C473" s="2" t="s">
        <v>8</v>
      </c>
      <c r="D473" s="2" t="s">
        <v>13</v>
      </c>
      <c r="E473">
        <v>601</v>
      </c>
      <c r="F473">
        <v>127.34</v>
      </c>
      <c r="G473" s="2" t="s">
        <v>955</v>
      </c>
    </row>
    <row r="474" spans="1:7" x14ac:dyDescent="0.2">
      <c r="A474" s="2" t="s">
        <v>958</v>
      </c>
      <c r="B474" s="1">
        <v>45792</v>
      </c>
      <c r="C474" s="2" t="s">
        <v>16</v>
      </c>
      <c r="D474" s="2" t="s">
        <v>13</v>
      </c>
      <c r="E474">
        <v>18</v>
      </c>
      <c r="F474">
        <v>444.91</v>
      </c>
      <c r="G474" s="2" t="s">
        <v>957</v>
      </c>
    </row>
    <row r="475" spans="1:7" x14ac:dyDescent="0.2">
      <c r="A475" s="2" t="s">
        <v>960</v>
      </c>
      <c r="B475" s="1">
        <v>45780</v>
      </c>
      <c r="C475" s="2" t="s">
        <v>16</v>
      </c>
      <c r="D475" s="2" t="s">
        <v>9</v>
      </c>
      <c r="E475">
        <v>479</v>
      </c>
      <c r="F475">
        <v>330.85</v>
      </c>
      <c r="G475" s="2" t="s">
        <v>959</v>
      </c>
    </row>
    <row r="476" spans="1:7" x14ac:dyDescent="0.2">
      <c r="A476" s="2" t="s">
        <v>962</v>
      </c>
      <c r="B476" s="1">
        <v>45804</v>
      </c>
      <c r="C476" s="2" t="s">
        <v>8</v>
      </c>
      <c r="D476" s="2" t="s">
        <v>13</v>
      </c>
      <c r="E476">
        <v>224</v>
      </c>
      <c r="F476">
        <v>199.39</v>
      </c>
      <c r="G476" s="2" t="s">
        <v>961</v>
      </c>
    </row>
    <row r="477" spans="1:7" x14ac:dyDescent="0.2">
      <c r="A477" s="2" t="s">
        <v>964</v>
      </c>
      <c r="B477" s="1">
        <v>45794</v>
      </c>
      <c r="C477" s="2" t="s">
        <v>8</v>
      </c>
      <c r="D477" s="2" t="s">
        <v>13</v>
      </c>
      <c r="E477">
        <v>246</v>
      </c>
      <c r="F477">
        <v>461.25</v>
      </c>
      <c r="G477" s="2" t="s">
        <v>963</v>
      </c>
    </row>
    <row r="478" spans="1:7" x14ac:dyDescent="0.2">
      <c r="A478" s="2" t="s">
        <v>966</v>
      </c>
      <c r="B478" s="1">
        <v>45796</v>
      </c>
      <c r="C478" s="2" t="s">
        <v>16</v>
      </c>
      <c r="D478" s="2" t="s">
        <v>9</v>
      </c>
      <c r="E478">
        <v>882</v>
      </c>
      <c r="F478">
        <v>205.89</v>
      </c>
      <c r="G478" s="2" t="s">
        <v>965</v>
      </c>
    </row>
    <row r="479" spans="1:7" x14ac:dyDescent="0.2">
      <c r="A479" s="2" t="s">
        <v>968</v>
      </c>
      <c r="B479" s="1">
        <v>45805</v>
      </c>
      <c r="C479" s="2" t="s">
        <v>16</v>
      </c>
      <c r="D479" s="2" t="s">
        <v>13</v>
      </c>
      <c r="E479">
        <v>979</v>
      </c>
      <c r="F479">
        <v>204.99</v>
      </c>
      <c r="G479" s="2" t="s">
        <v>967</v>
      </c>
    </row>
    <row r="480" spans="1:7" x14ac:dyDescent="0.2">
      <c r="A480" s="2" t="s">
        <v>970</v>
      </c>
      <c r="B480" s="1">
        <v>45807</v>
      </c>
      <c r="C480" s="2" t="s">
        <v>8</v>
      </c>
      <c r="D480" s="2" t="s">
        <v>9</v>
      </c>
      <c r="E480">
        <v>910</v>
      </c>
      <c r="F480">
        <v>428.23</v>
      </c>
      <c r="G480" s="2" t="s">
        <v>969</v>
      </c>
    </row>
    <row r="481" spans="1:7" x14ac:dyDescent="0.2">
      <c r="A481" s="2" t="s">
        <v>972</v>
      </c>
      <c r="B481" s="1">
        <v>45795</v>
      </c>
      <c r="C481" s="2" t="s">
        <v>19</v>
      </c>
      <c r="D481" s="2" t="s">
        <v>9</v>
      </c>
      <c r="E481">
        <v>859</v>
      </c>
      <c r="F481">
        <v>311.45</v>
      </c>
      <c r="G481" s="2" t="s">
        <v>971</v>
      </c>
    </row>
    <row r="482" spans="1:7" x14ac:dyDescent="0.2">
      <c r="A482" s="2" t="s">
        <v>974</v>
      </c>
      <c r="B482" s="1">
        <v>45786</v>
      </c>
      <c r="C482" s="2" t="s">
        <v>12</v>
      </c>
      <c r="D482" s="2" t="s">
        <v>13</v>
      </c>
      <c r="E482">
        <v>788</v>
      </c>
      <c r="F482">
        <v>272.66000000000003</v>
      </c>
      <c r="G482" s="2" t="s">
        <v>973</v>
      </c>
    </row>
    <row r="483" spans="1:7" x14ac:dyDescent="0.2">
      <c r="A483" s="2" t="s">
        <v>976</v>
      </c>
      <c r="B483" s="1">
        <v>45786</v>
      </c>
      <c r="C483" s="2" t="s">
        <v>19</v>
      </c>
      <c r="D483" s="2" t="s">
        <v>9</v>
      </c>
      <c r="E483">
        <v>724</v>
      </c>
      <c r="F483">
        <v>103.21</v>
      </c>
      <c r="G483" s="2" t="s">
        <v>975</v>
      </c>
    </row>
    <row r="484" spans="1:7" x14ac:dyDescent="0.2">
      <c r="A484" s="2" t="s">
        <v>978</v>
      </c>
      <c r="B484" s="1">
        <v>45784</v>
      </c>
      <c r="C484" s="2" t="s">
        <v>8</v>
      </c>
      <c r="D484" s="2" t="s">
        <v>13</v>
      </c>
      <c r="E484">
        <v>560</v>
      </c>
      <c r="F484">
        <v>214.61</v>
      </c>
      <c r="G484" s="2" t="s">
        <v>977</v>
      </c>
    </row>
    <row r="485" spans="1:7" x14ac:dyDescent="0.2">
      <c r="A485" s="2" t="s">
        <v>980</v>
      </c>
      <c r="B485" s="1">
        <v>45800</v>
      </c>
      <c r="C485" s="2" t="s">
        <v>12</v>
      </c>
      <c r="D485" s="2" t="s">
        <v>9</v>
      </c>
      <c r="E485">
        <v>990</v>
      </c>
      <c r="F485">
        <v>154.65</v>
      </c>
      <c r="G485" s="2" t="s">
        <v>979</v>
      </c>
    </row>
    <row r="486" spans="1:7" x14ac:dyDescent="0.2">
      <c r="A486" s="2" t="s">
        <v>982</v>
      </c>
      <c r="B486" s="1">
        <v>45783</v>
      </c>
      <c r="C486" s="2" t="s">
        <v>8</v>
      </c>
      <c r="D486" s="2" t="s">
        <v>9</v>
      </c>
      <c r="E486">
        <v>194</v>
      </c>
      <c r="F486">
        <v>132.62</v>
      </c>
      <c r="G486" s="2" t="s">
        <v>981</v>
      </c>
    </row>
    <row r="487" spans="1:7" x14ac:dyDescent="0.2">
      <c r="A487" s="2" t="s">
        <v>984</v>
      </c>
      <c r="B487" s="1">
        <v>45792</v>
      </c>
      <c r="C487" s="2" t="s">
        <v>19</v>
      </c>
      <c r="D487" s="2" t="s">
        <v>9</v>
      </c>
      <c r="E487">
        <v>459</v>
      </c>
      <c r="F487">
        <v>176.32</v>
      </c>
      <c r="G487" s="2" t="s">
        <v>983</v>
      </c>
    </row>
    <row r="488" spans="1:7" x14ac:dyDescent="0.2">
      <c r="A488" s="2" t="s">
        <v>986</v>
      </c>
      <c r="B488" s="1">
        <v>45784</v>
      </c>
      <c r="C488" s="2" t="s">
        <v>8</v>
      </c>
      <c r="D488" s="2" t="s">
        <v>9</v>
      </c>
      <c r="E488">
        <v>532</v>
      </c>
      <c r="F488">
        <v>146.09</v>
      </c>
      <c r="G488" s="2" t="s">
        <v>985</v>
      </c>
    </row>
    <row r="489" spans="1:7" x14ac:dyDescent="0.2">
      <c r="A489" s="2" t="s">
        <v>988</v>
      </c>
      <c r="B489" s="1">
        <v>45807</v>
      </c>
      <c r="C489" s="2" t="s">
        <v>19</v>
      </c>
      <c r="D489" s="2" t="s">
        <v>13</v>
      </c>
      <c r="E489">
        <v>925</v>
      </c>
      <c r="F489">
        <v>320.98</v>
      </c>
      <c r="G489" s="2" t="s">
        <v>987</v>
      </c>
    </row>
    <row r="490" spans="1:7" x14ac:dyDescent="0.2">
      <c r="A490" s="2" t="s">
        <v>990</v>
      </c>
      <c r="B490" s="1">
        <v>45798</v>
      </c>
      <c r="C490" s="2" t="s">
        <v>12</v>
      </c>
      <c r="D490" s="2" t="s">
        <v>13</v>
      </c>
      <c r="E490">
        <v>26</v>
      </c>
      <c r="F490">
        <v>362.2</v>
      </c>
      <c r="G490" s="2" t="s">
        <v>989</v>
      </c>
    </row>
    <row r="491" spans="1:7" x14ac:dyDescent="0.2">
      <c r="A491" s="2" t="s">
        <v>992</v>
      </c>
      <c r="B491" s="1">
        <v>45801</v>
      </c>
      <c r="C491" s="2" t="s">
        <v>12</v>
      </c>
      <c r="D491" s="2" t="s">
        <v>9</v>
      </c>
      <c r="E491">
        <v>773</v>
      </c>
      <c r="F491">
        <v>249.04</v>
      </c>
      <c r="G491" s="2" t="s">
        <v>991</v>
      </c>
    </row>
    <row r="492" spans="1:7" x14ac:dyDescent="0.2">
      <c r="A492" s="2" t="s">
        <v>994</v>
      </c>
      <c r="B492" s="1">
        <v>45797</v>
      </c>
      <c r="C492" s="2" t="s">
        <v>16</v>
      </c>
      <c r="D492" s="2" t="s">
        <v>13</v>
      </c>
      <c r="E492">
        <v>115</v>
      </c>
      <c r="F492">
        <v>494.97</v>
      </c>
      <c r="G492" s="2" t="s">
        <v>993</v>
      </c>
    </row>
    <row r="493" spans="1:7" x14ac:dyDescent="0.2">
      <c r="A493" s="2" t="s">
        <v>996</v>
      </c>
      <c r="B493" s="1">
        <v>45792</v>
      </c>
      <c r="C493" s="2" t="s">
        <v>8</v>
      </c>
      <c r="D493" s="2" t="s">
        <v>9</v>
      </c>
      <c r="E493">
        <v>64</v>
      </c>
      <c r="F493">
        <v>196.29</v>
      </c>
      <c r="G493" s="2" t="s">
        <v>995</v>
      </c>
    </row>
    <row r="494" spans="1:7" x14ac:dyDescent="0.2">
      <c r="A494" s="2" t="s">
        <v>998</v>
      </c>
      <c r="B494" s="1">
        <v>45785</v>
      </c>
      <c r="C494" s="2" t="s">
        <v>8</v>
      </c>
      <c r="D494" s="2" t="s">
        <v>9</v>
      </c>
      <c r="E494">
        <v>310</v>
      </c>
      <c r="F494">
        <v>215.09</v>
      </c>
      <c r="G494" s="2" t="s">
        <v>997</v>
      </c>
    </row>
    <row r="495" spans="1:7" x14ac:dyDescent="0.2">
      <c r="A495" s="2" t="s">
        <v>1000</v>
      </c>
      <c r="B495" s="1">
        <v>45793</v>
      </c>
      <c r="C495" s="2" t="s">
        <v>16</v>
      </c>
      <c r="D495" s="2" t="s">
        <v>9</v>
      </c>
      <c r="E495">
        <v>568</v>
      </c>
      <c r="F495">
        <v>261.5</v>
      </c>
      <c r="G495" s="2" t="s">
        <v>999</v>
      </c>
    </row>
    <row r="496" spans="1:7" x14ac:dyDescent="0.2">
      <c r="A496" s="2" t="s">
        <v>1002</v>
      </c>
      <c r="B496" s="1">
        <v>45795</v>
      </c>
      <c r="C496" s="2" t="s">
        <v>12</v>
      </c>
      <c r="D496" s="2" t="s">
        <v>13</v>
      </c>
      <c r="E496">
        <v>463</v>
      </c>
      <c r="F496">
        <v>291.57</v>
      </c>
      <c r="G496" s="2" t="s">
        <v>1001</v>
      </c>
    </row>
    <row r="497" spans="1:7" x14ac:dyDescent="0.2">
      <c r="A497" s="2" t="s">
        <v>1004</v>
      </c>
      <c r="B497" s="1">
        <v>45802</v>
      </c>
      <c r="C497" s="2" t="s">
        <v>12</v>
      </c>
      <c r="D497" s="2" t="s">
        <v>9</v>
      </c>
      <c r="E497">
        <v>677</v>
      </c>
      <c r="F497">
        <v>217.78</v>
      </c>
      <c r="G497" s="2" t="s">
        <v>1003</v>
      </c>
    </row>
    <row r="498" spans="1:7" x14ac:dyDescent="0.2">
      <c r="A498" s="2" t="s">
        <v>1006</v>
      </c>
      <c r="B498" s="1">
        <v>45802</v>
      </c>
      <c r="C498" s="2" t="s">
        <v>8</v>
      </c>
      <c r="D498" s="2" t="s">
        <v>13</v>
      </c>
      <c r="E498">
        <v>922</v>
      </c>
      <c r="F498">
        <v>206.29</v>
      </c>
      <c r="G498" s="2" t="s">
        <v>1005</v>
      </c>
    </row>
    <row r="499" spans="1:7" x14ac:dyDescent="0.2">
      <c r="A499" s="2" t="s">
        <v>1008</v>
      </c>
      <c r="B499" s="1">
        <v>45780</v>
      </c>
      <c r="C499" s="2" t="s">
        <v>16</v>
      </c>
      <c r="D499" s="2" t="s">
        <v>9</v>
      </c>
      <c r="E499">
        <v>717</v>
      </c>
      <c r="F499">
        <v>390.36</v>
      </c>
      <c r="G499" s="2" t="s">
        <v>1007</v>
      </c>
    </row>
    <row r="500" spans="1:7" x14ac:dyDescent="0.2">
      <c r="A500" s="2" t="s">
        <v>1010</v>
      </c>
      <c r="B500" s="1">
        <v>45794</v>
      </c>
      <c r="C500" s="2" t="s">
        <v>19</v>
      </c>
      <c r="D500" s="2" t="s">
        <v>9</v>
      </c>
      <c r="E500">
        <v>674</v>
      </c>
      <c r="F500">
        <v>404.21</v>
      </c>
      <c r="G500" s="2" t="s">
        <v>1009</v>
      </c>
    </row>
    <row r="501" spans="1:7" x14ac:dyDescent="0.2">
      <c r="A501" s="2" t="s">
        <v>1012</v>
      </c>
      <c r="B501" s="1">
        <v>45789</v>
      </c>
      <c r="C501" s="2" t="s">
        <v>19</v>
      </c>
      <c r="D501" s="2" t="s">
        <v>13</v>
      </c>
      <c r="E501">
        <v>737</v>
      </c>
      <c r="F501">
        <v>357.98</v>
      </c>
      <c r="G501" s="2" t="s">
        <v>1011</v>
      </c>
    </row>
    <row r="502" spans="1:7" x14ac:dyDescent="0.2">
      <c r="A502" s="2" t="s">
        <v>1014</v>
      </c>
      <c r="B502" s="1">
        <v>45808</v>
      </c>
      <c r="C502" s="2" t="s">
        <v>8</v>
      </c>
      <c r="D502" s="2" t="s">
        <v>9</v>
      </c>
      <c r="E502">
        <v>630</v>
      </c>
      <c r="F502">
        <v>458.08</v>
      </c>
      <c r="G502" s="2" t="s">
        <v>1013</v>
      </c>
    </row>
    <row r="503" spans="1:7" x14ac:dyDescent="0.2">
      <c r="A503" s="2" t="s">
        <v>1016</v>
      </c>
      <c r="B503" s="1">
        <v>45808</v>
      </c>
      <c r="C503" s="2" t="s">
        <v>8</v>
      </c>
      <c r="D503" s="2" t="s">
        <v>13</v>
      </c>
      <c r="E503">
        <v>15</v>
      </c>
      <c r="F503">
        <v>366.92</v>
      </c>
      <c r="G503" s="2" t="s">
        <v>1015</v>
      </c>
    </row>
    <row r="504" spans="1:7" x14ac:dyDescent="0.2">
      <c r="A504" s="2" t="s">
        <v>1018</v>
      </c>
      <c r="B504" s="1">
        <v>45807</v>
      </c>
      <c r="C504" s="2" t="s">
        <v>16</v>
      </c>
      <c r="D504" s="2" t="s">
        <v>9</v>
      </c>
      <c r="E504">
        <v>231</v>
      </c>
      <c r="F504">
        <v>475.92</v>
      </c>
      <c r="G504" s="2" t="s">
        <v>1017</v>
      </c>
    </row>
    <row r="505" spans="1:7" x14ac:dyDescent="0.2">
      <c r="A505" s="2" t="s">
        <v>1020</v>
      </c>
      <c r="B505" s="1">
        <v>45790</v>
      </c>
      <c r="C505" s="2" t="s">
        <v>19</v>
      </c>
      <c r="D505" s="2" t="s">
        <v>9</v>
      </c>
      <c r="E505">
        <v>618</v>
      </c>
      <c r="F505">
        <v>141.69</v>
      </c>
      <c r="G505" s="2" t="s">
        <v>1019</v>
      </c>
    </row>
    <row r="506" spans="1:7" x14ac:dyDescent="0.2">
      <c r="A506" s="2" t="s">
        <v>1022</v>
      </c>
      <c r="B506" s="1">
        <v>45802</v>
      </c>
      <c r="C506" s="2" t="s">
        <v>8</v>
      </c>
      <c r="D506" s="2" t="s">
        <v>9</v>
      </c>
      <c r="E506">
        <v>16</v>
      </c>
      <c r="F506">
        <v>100.27</v>
      </c>
      <c r="G506" s="2" t="s">
        <v>1021</v>
      </c>
    </row>
    <row r="507" spans="1:7" x14ac:dyDescent="0.2">
      <c r="A507" s="2" t="s">
        <v>1024</v>
      </c>
      <c r="B507" s="1">
        <v>45791</v>
      </c>
      <c r="C507" s="2" t="s">
        <v>8</v>
      </c>
      <c r="D507" s="2" t="s">
        <v>13</v>
      </c>
      <c r="E507">
        <v>62</v>
      </c>
      <c r="F507">
        <v>242.71</v>
      </c>
      <c r="G507" s="2" t="s">
        <v>1023</v>
      </c>
    </row>
    <row r="508" spans="1:7" x14ac:dyDescent="0.2">
      <c r="A508" s="2" t="s">
        <v>1026</v>
      </c>
      <c r="B508" s="1">
        <v>45806</v>
      </c>
      <c r="C508" s="2" t="s">
        <v>16</v>
      </c>
      <c r="D508" s="2" t="s">
        <v>9</v>
      </c>
      <c r="E508">
        <v>988</v>
      </c>
      <c r="F508">
        <v>366.09</v>
      </c>
      <c r="G508" s="2" t="s">
        <v>1025</v>
      </c>
    </row>
    <row r="509" spans="1:7" x14ac:dyDescent="0.2">
      <c r="A509" s="2" t="s">
        <v>1028</v>
      </c>
      <c r="B509" s="1">
        <v>45803</v>
      </c>
      <c r="C509" s="2" t="s">
        <v>16</v>
      </c>
      <c r="D509" s="2" t="s">
        <v>9</v>
      </c>
      <c r="E509">
        <v>270</v>
      </c>
      <c r="F509">
        <v>111.24</v>
      </c>
      <c r="G509" s="2" t="s">
        <v>1027</v>
      </c>
    </row>
    <row r="510" spans="1:7" x14ac:dyDescent="0.2">
      <c r="A510" s="2" t="s">
        <v>1030</v>
      </c>
      <c r="B510" s="1">
        <v>45802</v>
      </c>
      <c r="C510" s="2" t="s">
        <v>12</v>
      </c>
      <c r="D510" s="2" t="s">
        <v>13</v>
      </c>
      <c r="E510">
        <v>453</v>
      </c>
      <c r="F510">
        <v>154.57</v>
      </c>
      <c r="G510" s="2" t="s">
        <v>1029</v>
      </c>
    </row>
    <row r="511" spans="1:7" x14ac:dyDescent="0.2">
      <c r="A511" s="2" t="s">
        <v>1032</v>
      </c>
      <c r="B511" s="1">
        <v>45784</v>
      </c>
      <c r="C511" s="2" t="s">
        <v>19</v>
      </c>
      <c r="D511" s="2" t="s">
        <v>9</v>
      </c>
      <c r="E511">
        <v>25</v>
      </c>
      <c r="F511">
        <v>484.66</v>
      </c>
      <c r="G511" s="2" t="s">
        <v>1031</v>
      </c>
    </row>
    <row r="512" spans="1:7" x14ac:dyDescent="0.2">
      <c r="A512" s="2" t="s">
        <v>1034</v>
      </c>
      <c r="B512" s="1">
        <v>45803</v>
      </c>
      <c r="C512" s="2" t="s">
        <v>16</v>
      </c>
      <c r="D512" s="2" t="s">
        <v>13</v>
      </c>
      <c r="E512">
        <v>262</v>
      </c>
      <c r="F512">
        <v>191.25</v>
      </c>
      <c r="G512" s="2" t="s">
        <v>1033</v>
      </c>
    </row>
    <row r="513" spans="1:7" x14ac:dyDescent="0.2">
      <c r="A513" s="2" t="s">
        <v>1036</v>
      </c>
      <c r="B513" s="1">
        <v>45786</v>
      </c>
      <c r="C513" s="2" t="s">
        <v>19</v>
      </c>
      <c r="D513" s="2" t="s">
        <v>13</v>
      </c>
      <c r="E513">
        <v>28</v>
      </c>
      <c r="F513">
        <v>308.60000000000002</v>
      </c>
      <c r="G513" s="2" t="s">
        <v>1035</v>
      </c>
    </row>
    <row r="514" spans="1:7" x14ac:dyDescent="0.2">
      <c r="A514" s="2" t="s">
        <v>1038</v>
      </c>
      <c r="B514" s="1">
        <v>45783</v>
      </c>
      <c r="C514" s="2" t="s">
        <v>16</v>
      </c>
      <c r="D514" s="2" t="s">
        <v>9</v>
      </c>
      <c r="E514">
        <v>744</v>
      </c>
      <c r="F514">
        <v>404.74</v>
      </c>
      <c r="G514" s="2" t="s">
        <v>1037</v>
      </c>
    </row>
    <row r="515" spans="1:7" x14ac:dyDescent="0.2">
      <c r="A515" s="2" t="s">
        <v>1040</v>
      </c>
      <c r="B515" s="1">
        <v>45808</v>
      </c>
      <c r="C515" s="2" t="s">
        <v>12</v>
      </c>
      <c r="D515" s="2" t="s">
        <v>13</v>
      </c>
      <c r="E515">
        <v>173</v>
      </c>
      <c r="F515">
        <v>236.82</v>
      </c>
      <c r="G515" s="2" t="s">
        <v>1039</v>
      </c>
    </row>
    <row r="516" spans="1:7" x14ac:dyDescent="0.2">
      <c r="A516" s="2" t="s">
        <v>1042</v>
      </c>
      <c r="B516" s="1">
        <v>45798</v>
      </c>
      <c r="C516" s="2" t="s">
        <v>8</v>
      </c>
      <c r="D516" s="2" t="s">
        <v>9</v>
      </c>
      <c r="E516">
        <v>861</v>
      </c>
      <c r="F516">
        <v>414.45</v>
      </c>
      <c r="G516" s="2" t="s">
        <v>1041</v>
      </c>
    </row>
    <row r="517" spans="1:7" x14ac:dyDescent="0.2">
      <c r="A517" s="2" t="s">
        <v>1044</v>
      </c>
      <c r="B517" s="1">
        <v>45787</v>
      </c>
      <c r="C517" s="2" t="s">
        <v>16</v>
      </c>
      <c r="D517" s="2" t="s">
        <v>9</v>
      </c>
      <c r="E517">
        <v>497</v>
      </c>
      <c r="F517">
        <v>279.32</v>
      </c>
      <c r="G517" s="2" t="s">
        <v>1043</v>
      </c>
    </row>
    <row r="518" spans="1:7" x14ac:dyDescent="0.2">
      <c r="A518" s="2" t="s">
        <v>1046</v>
      </c>
      <c r="B518" s="1">
        <v>45801</v>
      </c>
      <c r="C518" s="2" t="s">
        <v>8</v>
      </c>
      <c r="D518" s="2" t="s">
        <v>13</v>
      </c>
      <c r="E518">
        <v>198</v>
      </c>
      <c r="F518">
        <v>227.66</v>
      </c>
      <c r="G518" s="2" t="s">
        <v>1045</v>
      </c>
    </row>
    <row r="519" spans="1:7" x14ac:dyDescent="0.2">
      <c r="A519" s="2" t="s">
        <v>1048</v>
      </c>
      <c r="B519" s="1">
        <v>45808</v>
      </c>
      <c r="C519" s="2" t="s">
        <v>8</v>
      </c>
      <c r="D519" s="2" t="s">
        <v>9</v>
      </c>
      <c r="E519">
        <v>204</v>
      </c>
      <c r="F519">
        <v>172.68</v>
      </c>
      <c r="G519" s="2" t="s">
        <v>1047</v>
      </c>
    </row>
    <row r="520" spans="1:7" x14ac:dyDescent="0.2">
      <c r="A520" s="2" t="s">
        <v>1050</v>
      </c>
      <c r="B520" s="1">
        <v>45802</v>
      </c>
      <c r="C520" s="2" t="s">
        <v>16</v>
      </c>
      <c r="D520" s="2" t="s">
        <v>13</v>
      </c>
      <c r="E520">
        <v>447</v>
      </c>
      <c r="F520">
        <v>153.11000000000001</v>
      </c>
      <c r="G520" s="2" t="s">
        <v>1049</v>
      </c>
    </row>
    <row r="521" spans="1:7" x14ac:dyDescent="0.2">
      <c r="A521" s="2" t="s">
        <v>1052</v>
      </c>
      <c r="B521" s="1">
        <v>45783</v>
      </c>
      <c r="C521" s="2" t="s">
        <v>12</v>
      </c>
      <c r="D521" s="2" t="s">
        <v>9</v>
      </c>
      <c r="E521">
        <v>679</v>
      </c>
      <c r="F521">
        <v>197.95</v>
      </c>
      <c r="G521" s="2" t="s">
        <v>1051</v>
      </c>
    </row>
    <row r="522" spans="1:7" x14ac:dyDescent="0.2">
      <c r="A522" s="2" t="s">
        <v>1054</v>
      </c>
      <c r="B522" s="1">
        <v>45787</v>
      </c>
      <c r="C522" s="2" t="s">
        <v>16</v>
      </c>
      <c r="D522" s="2" t="s">
        <v>9</v>
      </c>
      <c r="E522">
        <v>39</v>
      </c>
      <c r="F522">
        <v>242.16</v>
      </c>
      <c r="G522" s="2" t="s">
        <v>1053</v>
      </c>
    </row>
    <row r="523" spans="1:7" x14ac:dyDescent="0.2">
      <c r="A523" s="2" t="s">
        <v>1056</v>
      </c>
      <c r="B523" s="1">
        <v>45805</v>
      </c>
      <c r="C523" s="2" t="s">
        <v>12</v>
      </c>
      <c r="D523" s="2" t="s">
        <v>9</v>
      </c>
      <c r="E523">
        <v>736</v>
      </c>
      <c r="F523">
        <v>411.63</v>
      </c>
      <c r="G523" s="2" t="s">
        <v>1055</v>
      </c>
    </row>
    <row r="524" spans="1:7" x14ac:dyDescent="0.2">
      <c r="A524" s="2" t="s">
        <v>1058</v>
      </c>
      <c r="B524" s="1">
        <v>45787</v>
      </c>
      <c r="C524" s="2" t="s">
        <v>8</v>
      </c>
      <c r="D524" s="2" t="s">
        <v>13</v>
      </c>
      <c r="E524">
        <v>443</v>
      </c>
      <c r="F524">
        <v>486.33</v>
      </c>
      <c r="G524" s="2" t="s">
        <v>1057</v>
      </c>
    </row>
    <row r="525" spans="1:7" x14ac:dyDescent="0.2">
      <c r="A525" s="2" t="s">
        <v>1060</v>
      </c>
      <c r="B525" s="1">
        <v>45805</v>
      </c>
      <c r="C525" s="2" t="s">
        <v>8</v>
      </c>
      <c r="D525" s="2" t="s">
        <v>13</v>
      </c>
      <c r="E525">
        <v>744</v>
      </c>
      <c r="F525">
        <v>490.86</v>
      </c>
      <c r="G525" s="2" t="s">
        <v>1059</v>
      </c>
    </row>
    <row r="526" spans="1:7" x14ac:dyDescent="0.2">
      <c r="A526" s="2" t="s">
        <v>1062</v>
      </c>
      <c r="B526" s="1">
        <v>45807</v>
      </c>
      <c r="C526" s="2" t="s">
        <v>8</v>
      </c>
      <c r="D526" s="2" t="s">
        <v>9</v>
      </c>
      <c r="E526">
        <v>648</v>
      </c>
      <c r="F526">
        <v>422.23</v>
      </c>
      <c r="G526" s="2" t="s">
        <v>1061</v>
      </c>
    </row>
    <row r="527" spans="1:7" x14ac:dyDescent="0.2">
      <c r="A527" s="2" t="s">
        <v>1064</v>
      </c>
      <c r="B527" s="1">
        <v>45802</v>
      </c>
      <c r="C527" s="2" t="s">
        <v>19</v>
      </c>
      <c r="D527" s="2" t="s">
        <v>13</v>
      </c>
      <c r="E527">
        <v>909</v>
      </c>
      <c r="F527">
        <v>372.34</v>
      </c>
      <c r="G527" s="2" t="s">
        <v>1063</v>
      </c>
    </row>
    <row r="528" spans="1:7" x14ac:dyDescent="0.2">
      <c r="A528" s="2" t="s">
        <v>1066</v>
      </c>
      <c r="B528" s="1">
        <v>45790</v>
      </c>
      <c r="C528" s="2" t="s">
        <v>16</v>
      </c>
      <c r="D528" s="2" t="s">
        <v>13</v>
      </c>
      <c r="E528">
        <v>520</v>
      </c>
      <c r="F528">
        <v>262.93</v>
      </c>
      <c r="G528" s="2" t="s">
        <v>1065</v>
      </c>
    </row>
    <row r="529" spans="1:7" x14ac:dyDescent="0.2">
      <c r="A529" s="2" t="s">
        <v>1068</v>
      </c>
      <c r="B529" s="1">
        <v>45798</v>
      </c>
      <c r="C529" s="2" t="s">
        <v>8</v>
      </c>
      <c r="D529" s="2" t="s">
        <v>9</v>
      </c>
      <c r="E529">
        <v>648</v>
      </c>
      <c r="F529">
        <v>445.7</v>
      </c>
      <c r="G529" s="2" t="s">
        <v>1067</v>
      </c>
    </row>
    <row r="530" spans="1:7" x14ac:dyDescent="0.2">
      <c r="A530" s="2" t="s">
        <v>1070</v>
      </c>
      <c r="B530" s="1">
        <v>45795</v>
      </c>
      <c r="C530" s="2" t="s">
        <v>19</v>
      </c>
      <c r="D530" s="2" t="s">
        <v>13</v>
      </c>
      <c r="E530">
        <v>713</v>
      </c>
      <c r="F530">
        <v>241.64</v>
      </c>
      <c r="G530" s="2" t="s">
        <v>1069</v>
      </c>
    </row>
    <row r="531" spans="1:7" x14ac:dyDescent="0.2">
      <c r="A531" s="2" t="s">
        <v>1072</v>
      </c>
      <c r="B531" s="1">
        <v>45801</v>
      </c>
      <c r="C531" s="2" t="s">
        <v>12</v>
      </c>
      <c r="D531" s="2" t="s">
        <v>13</v>
      </c>
      <c r="E531">
        <v>698</v>
      </c>
      <c r="F531">
        <v>156.22</v>
      </c>
      <c r="G531" s="2" t="s">
        <v>1071</v>
      </c>
    </row>
    <row r="532" spans="1:7" x14ac:dyDescent="0.2">
      <c r="A532" s="2" t="s">
        <v>1074</v>
      </c>
      <c r="B532" s="1">
        <v>45808</v>
      </c>
      <c r="C532" s="2" t="s">
        <v>19</v>
      </c>
      <c r="D532" s="2" t="s">
        <v>13</v>
      </c>
      <c r="E532">
        <v>875</v>
      </c>
      <c r="F532">
        <v>309.14</v>
      </c>
      <c r="G532" s="2" t="s">
        <v>1073</v>
      </c>
    </row>
    <row r="533" spans="1:7" x14ac:dyDescent="0.2">
      <c r="A533" s="2" t="s">
        <v>1076</v>
      </c>
      <c r="B533" s="1">
        <v>45789</v>
      </c>
      <c r="C533" s="2" t="s">
        <v>19</v>
      </c>
      <c r="D533" s="2" t="s">
        <v>9</v>
      </c>
      <c r="E533">
        <v>102</v>
      </c>
      <c r="F533">
        <v>377.28</v>
      </c>
      <c r="G533" s="2" t="s">
        <v>1075</v>
      </c>
    </row>
    <row r="534" spans="1:7" x14ac:dyDescent="0.2">
      <c r="A534" s="2" t="s">
        <v>1078</v>
      </c>
      <c r="B534" s="1">
        <v>45800</v>
      </c>
      <c r="C534" s="2" t="s">
        <v>19</v>
      </c>
      <c r="D534" s="2" t="s">
        <v>9</v>
      </c>
      <c r="E534">
        <v>776</v>
      </c>
      <c r="F534">
        <v>462.53</v>
      </c>
      <c r="G534" s="2" t="s">
        <v>1077</v>
      </c>
    </row>
    <row r="535" spans="1:7" x14ac:dyDescent="0.2">
      <c r="A535" s="2" t="s">
        <v>1080</v>
      </c>
      <c r="B535" s="1">
        <v>45778</v>
      </c>
      <c r="C535" s="2" t="s">
        <v>12</v>
      </c>
      <c r="D535" s="2" t="s">
        <v>13</v>
      </c>
      <c r="E535">
        <v>921</v>
      </c>
      <c r="F535">
        <v>424.83</v>
      </c>
      <c r="G535" s="2" t="s">
        <v>1079</v>
      </c>
    </row>
    <row r="536" spans="1:7" x14ac:dyDescent="0.2">
      <c r="A536" s="2" t="s">
        <v>1082</v>
      </c>
      <c r="B536" s="1">
        <v>45781</v>
      </c>
      <c r="C536" s="2" t="s">
        <v>8</v>
      </c>
      <c r="D536" s="2" t="s">
        <v>9</v>
      </c>
      <c r="E536">
        <v>237</v>
      </c>
      <c r="F536">
        <v>209.28</v>
      </c>
      <c r="G536" s="2" t="s">
        <v>1081</v>
      </c>
    </row>
    <row r="537" spans="1:7" x14ac:dyDescent="0.2">
      <c r="A537" s="2" t="s">
        <v>1084</v>
      </c>
      <c r="B537" s="1">
        <v>45803</v>
      </c>
      <c r="C537" s="2" t="s">
        <v>19</v>
      </c>
      <c r="D537" s="2" t="s">
        <v>13</v>
      </c>
      <c r="E537">
        <v>669</v>
      </c>
      <c r="F537">
        <v>353.19</v>
      </c>
      <c r="G537" s="2" t="s">
        <v>1083</v>
      </c>
    </row>
    <row r="538" spans="1:7" x14ac:dyDescent="0.2">
      <c r="A538" s="2" t="s">
        <v>1086</v>
      </c>
      <c r="B538" s="1">
        <v>45801</v>
      </c>
      <c r="C538" s="2" t="s">
        <v>8</v>
      </c>
      <c r="D538" s="2" t="s">
        <v>9</v>
      </c>
      <c r="E538">
        <v>676</v>
      </c>
      <c r="F538">
        <v>117.18</v>
      </c>
      <c r="G538" s="2" t="s">
        <v>1085</v>
      </c>
    </row>
    <row r="539" spans="1:7" x14ac:dyDescent="0.2">
      <c r="A539" s="2" t="s">
        <v>1088</v>
      </c>
      <c r="B539" s="1">
        <v>45806</v>
      </c>
      <c r="C539" s="2" t="s">
        <v>8</v>
      </c>
      <c r="D539" s="2" t="s">
        <v>13</v>
      </c>
      <c r="E539">
        <v>47</v>
      </c>
      <c r="F539">
        <v>132.22</v>
      </c>
      <c r="G539" s="2" t="s">
        <v>1087</v>
      </c>
    </row>
    <row r="540" spans="1:7" x14ac:dyDescent="0.2">
      <c r="A540" s="2" t="s">
        <v>1090</v>
      </c>
      <c r="B540" s="1">
        <v>45801</v>
      </c>
      <c r="C540" s="2" t="s">
        <v>16</v>
      </c>
      <c r="D540" s="2" t="s">
        <v>13</v>
      </c>
      <c r="E540">
        <v>32</v>
      </c>
      <c r="F540">
        <v>218.28</v>
      </c>
      <c r="G540" s="2" t="s">
        <v>1089</v>
      </c>
    </row>
    <row r="541" spans="1:7" x14ac:dyDescent="0.2">
      <c r="A541" s="2" t="s">
        <v>1092</v>
      </c>
      <c r="B541" s="1">
        <v>45789</v>
      </c>
      <c r="C541" s="2" t="s">
        <v>19</v>
      </c>
      <c r="D541" s="2" t="s">
        <v>13</v>
      </c>
      <c r="E541">
        <v>361</v>
      </c>
      <c r="F541">
        <v>103.36</v>
      </c>
      <c r="G541" s="2" t="s">
        <v>1091</v>
      </c>
    </row>
    <row r="542" spans="1:7" x14ac:dyDescent="0.2">
      <c r="A542" s="2" t="s">
        <v>1094</v>
      </c>
      <c r="B542" s="1">
        <v>45782</v>
      </c>
      <c r="C542" s="2" t="s">
        <v>16</v>
      </c>
      <c r="D542" s="2" t="s">
        <v>13</v>
      </c>
      <c r="E542">
        <v>114</v>
      </c>
      <c r="F542">
        <v>497.11</v>
      </c>
      <c r="G542" s="2" t="s">
        <v>1093</v>
      </c>
    </row>
    <row r="543" spans="1:7" x14ac:dyDescent="0.2">
      <c r="A543" s="2" t="s">
        <v>1096</v>
      </c>
      <c r="B543" s="1">
        <v>45788</v>
      </c>
      <c r="C543" s="2" t="s">
        <v>19</v>
      </c>
      <c r="D543" s="2" t="s">
        <v>13</v>
      </c>
      <c r="E543">
        <v>791</v>
      </c>
      <c r="F543">
        <v>331.3</v>
      </c>
      <c r="G543" s="2" t="s">
        <v>1095</v>
      </c>
    </row>
    <row r="544" spans="1:7" x14ac:dyDescent="0.2">
      <c r="A544" s="2" t="s">
        <v>1098</v>
      </c>
      <c r="B544" s="1">
        <v>45784</v>
      </c>
      <c r="C544" s="2" t="s">
        <v>16</v>
      </c>
      <c r="D544" s="2" t="s">
        <v>13</v>
      </c>
      <c r="E544">
        <v>814</v>
      </c>
      <c r="F544">
        <v>111.4</v>
      </c>
      <c r="G544" s="2" t="s">
        <v>1097</v>
      </c>
    </row>
    <row r="545" spans="1:7" x14ac:dyDescent="0.2">
      <c r="A545" s="2" t="s">
        <v>1100</v>
      </c>
      <c r="B545" s="1">
        <v>45796</v>
      </c>
      <c r="C545" s="2" t="s">
        <v>16</v>
      </c>
      <c r="D545" s="2" t="s">
        <v>13</v>
      </c>
      <c r="E545">
        <v>557</v>
      </c>
      <c r="F545">
        <v>157.27000000000001</v>
      </c>
      <c r="G545" s="2" t="s">
        <v>1099</v>
      </c>
    </row>
    <row r="546" spans="1:7" x14ac:dyDescent="0.2">
      <c r="A546" s="2" t="s">
        <v>1102</v>
      </c>
      <c r="B546" s="1">
        <v>45804</v>
      </c>
      <c r="C546" s="2" t="s">
        <v>19</v>
      </c>
      <c r="D546" s="2" t="s">
        <v>9</v>
      </c>
      <c r="E546">
        <v>497</v>
      </c>
      <c r="F546">
        <v>453.46</v>
      </c>
      <c r="G546" s="2" t="s">
        <v>1101</v>
      </c>
    </row>
    <row r="547" spans="1:7" x14ac:dyDescent="0.2">
      <c r="A547" s="2" t="s">
        <v>1104</v>
      </c>
      <c r="B547" s="1">
        <v>45808</v>
      </c>
      <c r="C547" s="2" t="s">
        <v>19</v>
      </c>
      <c r="D547" s="2" t="s">
        <v>9</v>
      </c>
      <c r="E547">
        <v>412</v>
      </c>
      <c r="F547">
        <v>121.53</v>
      </c>
      <c r="G547" s="2" t="s">
        <v>1103</v>
      </c>
    </row>
    <row r="548" spans="1:7" x14ac:dyDescent="0.2">
      <c r="A548" s="2" t="s">
        <v>1106</v>
      </c>
      <c r="B548" s="1">
        <v>45792</v>
      </c>
      <c r="C548" s="2" t="s">
        <v>16</v>
      </c>
      <c r="D548" s="2" t="s">
        <v>13</v>
      </c>
      <c r="E548">
        <v>653</v>
      </c>
      <c r="F548">
        <v>463.14</v>
      </c>
      <c r="G548" s="2" t="s">
        <v>1105</v>
      </c>
    </row>
    <row r="549" spans="1:7" x14ac:dyDescent="0.2">
      <c r="A549" s="2" t="s">
        <v>1108</v>
      </c>
      <c r="B549" s="1">
        <v>45804</v>
      </c>
      <c r="C549" s="2" t="s">
        <v>8</v>
      </c>
      <c r="D549" s="2" t="s">
        <v>13</v>
      </c>
      <c r="E549">
        <v>831</v>
      </c>
      <c r="F549">
        <v>419.46</v>
      </c>
      <c r="G549" s="2" t="s">
        <v>1107</v>
      </c>
    </row>
    <row r="550" spans="1:7" x14ac:dyDescent="0.2">
      <c r="A550" s="2" t="s">
        <v>1110</v>
      </c>
      <c r="B550" s="1">
        <v>45781</v>
      </c>
      <c r="C550" s="2" t="s">
        <v>12</v>
      </c>
      <c r="D550" s="2" t="s">
        <v>13</v>
      </c>
      <c r="E550">
        <v>184</v>
      </c>
      <c r="F550">
        <v>296.61</v>
      </c>
      <c r="G550" s="2" t="s">
        <v>1109</v>
      </c>
    </row>
    <row r="551" spans="1:7" x14ac:dyDescent="0.2">
      <c r="A551" s="2" t="s">
        <v>1112</v>
      </c>
      <c r="B551" s="1">
        <v>45801</v>
      </c>
      <c r="C551" s="2" t="s">
        <v>19</v>
      </c>
      <c r="D551" s="2" t="s">
        <v>9</v>
      </c>
      <c r="E551">
        <v>951</v>
      </c>
      <c r="F551">
        <v>276.10000000000002</v>
      </c>
      <c r="G551" s="2" t="s">
        <v>1111</v>
      </c>
    </row>
    <row r="552" spans="1:7" x14ac:dyDescent="0.2">
      <c r="A552" s="2" t="s">
        <v>1114</v>
      </c>
      <c r="B552" s="1">
        <v>45789</v>
      </c>
      <c r="C552" s="2" t="s">
        <v>16</v>
      </c>
      <c r="D552" s="2" t="s">
        <v>9</v>
      </c>
      <c r="E552">
        <v>121</v>
      </c>
      <c r="F552">
        <v>166.67</v>
      </c>
      <c r="G552" s="2" t="s">
        <v>1113</v>
      </c>
    </row>
    <row r="553" spans="1:7" x14ac:dyDescent="0.2">
      <c r="A553" s="2" t="s">
        <v>1116</v>
      </c>
      <c r="B553" s="1">
        <v>45791</v>
      </c>
      <c r="C553" s="2" t="s">
        <v>19</v>
      </c>
      <c r="D553" s="2" t="s">
        <v>9</v>
      </c>
      <c r="E553">
        <v>975</v>
      </c>
      <c r="F553">
        <v>364.19</v>
      </c>
      <c r="G553" s="2" t="s">
        <v>1115</v>
      </c>
    </row>
    <row r="554" spans="1:7" x14ac:dyDescent="0.2">
      <c r="A554" s="2" t="s">
        <v>1118</v>
      </c>
      <c r="B554" s="1">
        <v>45805</v>
      </c>
      <c r="C554" s="2" t="s">
        <v>12</v>
      </c>
      <c r="D554" s="2" t="s">
        <v>9</v>
      </c>
      <c r="E554">
        <v>248</v>
      </c>
      <c r="F554">
        <v>135.35</v>
      </c>
      <c r="G554" s="2" t="s">
        <v>1117</v>
      </c>
    </row>
    <row r="555" spans="1:7" x14ac:dyDescent="0.2">
      <c r="A555" s="2" t="s">
        <v>1120</v>
      </c>
      <c r="B555" s="1">
        <v>45783</v>
      </c>
      <c r="C555" s="2" t="s">
        <v>12</v>
      </c>
      <c r="D555" s="2" t="s">
        <v>9</v>
      </c>
      <c r="E555">
        <v>162</v>
      </c>
      <c r="F555">
        <v>466.29</v>
      </c>
      <c r="G555" s="2" t="s">
        <v>1119</v>
      </c>
    </row>
    <row r="556" spans="1:7" x14ac:dyDescent="0.2">
      <c r="A556" s="2" t="s">
        <v>1122</v>
      </c>
      <c r="B556" s="1">
        <v>45786</v>
      </c>
      <c r="C556" s="2" t="s">
        <v>12</v>
      </c>
      <c r="D556" s="2" t="s">
        <v>9</v>
      </c>
      <c r="E556">
        <v>621</v>
      </c>
      <c r="F556">
        <v>486.45</v>
      </c>
      <c r="G556" s="2" t="s">
        <v>1121</v>
      </c>
    </row>
    <row r="557" spans="1:7" x14ac:dyDescent="0.2">
      <c r="A557" s="2" t="s">
        <v>1124</v>
      </c>
      <c r="B557" s="1">
        <v>45783</v>
      </c>
      <c r="C557" s="2" t="s">
        <v>16</v>
      </c>
      <c r="D557" s="2" t="s">
        <v>9</v>
      </c>
      <c r="E557">
        <v>857</v>
      </c>
      <c r="F557">
        <v>455.51</v>
      </c>
      <c r="G557" s="2" t="s">
        <v>1123</v>
      </c>
    </row>
    <row r="558" spans="1:7" x14ac:dyDescent="0.2">
      <c r="A558" s="2" t="s">
        <v>1126</v>
      </c>
      <c r="B558" s="1">
        <v>45791</v>
      </c>
      <c r="C558" s="2" t="s">
        <v>16</v>
      </c>
      <c r="D558" s="2" t="s">
        <v>13</v>
      </c>
      <c r="E558">
        <v>888</v>
      </c>
      <c r="F558">
        <v>342.72</v>
      </c>
      <c r="G558" s="2" t="s">
        <v>1125</v>
      </c>
    </row>
    <row r="559" spans="1:7" x14ac:dyDescent="0.2">
      <c r="A559" s="2" t="s">
        <v>1128</v>
      </c>
      <c r="B559" s="1">
        <v>45786</v>
      </c>
      <c r="C559" s="2" t="s">
        <v>19</v>
      </c>
      <c r="D559" s="2" t="s">
        <v>9</v>
      </c>
      <c r="E559">
        <v>324</v>
      </c>
      <c r="F559">
        <v>102.99</v>
      </c>
      <c r="G559" s="2" t="s">
        <v>1127</v>
      </c>
    </row>
    <row r="560" spans="1:7" x14ac:dyDescent="0.2">
      <c r="A560" s="2" t="s">
        <v>1130</v>
      </c>
      <c r="B560" s="1">
        <v>45808</v>
      </c>
      <c r="C560" s="2" t="s">
        <v>16</v>
      </c>
      <c r="D560" s="2" t="s">
        <v>9</v>
      </c>
      <c r="E560">
        <v>569</v>
      </c>
      <c r="F560">
        <v>477.24</v>
      </c>
      <c r="G560" s="2" t="s">
        <v>1129</v>
      </c>
    </row>
    <row r="561" spans="1:7" x14ac:dyDescent="0.2">
      <c r="A561" s="2" t="s">
        <v>1132</v>
      </c>
      <c r="B561" s="1">
        <v>45788</v>
      </c>
      <c r="C561" s="2" t="s">
        <v>8</v>
      </c>
      <c r="D561" s="2" t="s">
        <v>13</v>
      </c>
      <c r="E561">
        <v>319</v>
      </c>
      <c r="F561">
        <v>220.47</v>
      </c>
      <c r="G561" s="2" t="s">
        <v>1131</v>
      </c>
    </row>
    <row r="562" spans="1:7" x14ac:dyDescent="0.2">
      <c r="A562" s="2" t="s">
        <v>1134</v>
      </c>
      <c r="B562" s="1">
        <v>45806</v>
      </c>
      <c r="C562" s="2" t="s">
        <v>12</v>
      </c>
      <c r="D562" s="2" t="s">
        <v>9</v>
      </c>
      <c r="E562">
        <v>387</v>
      </c>
      <c r="F562">
        <v>439.51</v>
      </c>
      <c r="G562" s="2" t="s">
        <v>1133</v>
      </c>
    </row>
    <row r="563" spans="1:7" x14ac:dyDescent="0.2">
      <c r="A563" s="2" t="s">
        <v>1136</v>
      </c>
      <c r="B563" s="1">
        <v>45792</v>
      </c>
      <c r="C563" s="2" t="s">
        <v>12</v>
      </c>
      <c r="D563" s="2" t="s">
        <v>9</v>
      </c>
      <c r="E563">
        <v>235</v>
      </c>
      <c r="F563">
        <v>390.35</v>
      </c>
      <c r="G563" s="2" t="s">
        <v>1135</v>
      </c>
    </row>
    <row r="564" spans="1:7" x14ac:dyDescent="0.2">
      <c r="A564" s="2" t="s">
        <v>1138</v>
      </c>
      <c r="B564" s="1">
        <v>45804</v>
      </c>
      <c r="C564" s="2" t="s">
        <v>12</v>
      </c>
      <c r="D564" s="2" t="s">
        <v>9</v>
      </c>
      <c r="E564">
        <v>753</v>
      </c>
      <c r="F564">
        <v>273.93</v>
      </c>
      <c r="G564" s="2" t="s">
        <v>1137</v>
      </c>
    </row>
    <row r="565" spans="1:7" x14ac:dyDescent="0.2">
      <c r="A565" s="2" t="s">
        <v>1140</v>
      </c>
      <c r="B565" s="1">
        <v>45786</v>
      </c>
      <c r="C565" s="2" t="s">
        <v>12</v>
      </c>
      <c r="D565" s="2" t="s">
        <v>13</v>
      </c>
      <c r="E565">
        <v>211</v>
      </c>
      <c r="F565">
        <v>499.81</v>
      </c>
      <c r="G565" s="2" t="s">
        <v>1139</v>
      </c>
    </row>
    <row r="566" spans="1:7" x14ac:dyDescent="0.2">
      <c r="A566" s="2" t="s">
        <v>1142</v>
      </c>
      <c r="B566" s="1">
        <v>45807</v>
      </c>
      <c r="C566" s="2" t="s">
        <v>8</v>
      </c>
      <c r="D566" s="2" t="s">
        <v>13</v>
      </c>
      <c r="E566">
        <v>91</v>
      </c>
      <c r="F566">
        <v>243.86</v>
      </c>
      <c r="G566" s="2" t="s">
        <v>1141</v>
      </c>
    </row>
    <row r="567" spans="1:7" x14ac:dyDescent="0.2">
      <c r="A567" s="2" t="s">
        <v>1144</v>
      </c>
      <c r="B567" s="1">
        <v>45778</v>
      </c>
      <c r="C567" s="2" t="s">
        <v>16</v>
      </c>
      <c r="D567" s="2" t="s">
        <v>13</v>
      </c>
      <c r="E567">
        <v>353</v>
      </c>
      <c r="F567">
        <v>416.03</v>
      </c>
      <c r="G567" s="2" t="s">
        <v>1143</v>
      </c>
    </row>
    <row r="568" spans="1:7" x14ac:dyDescent="0.2">
      <c r="A568" s="2" t="s">
        <v>1146</v>
      </c>
      <c r="B568" s="1">
        <v>45801</v>
      </c>
      <c r="C568" s="2" t="s">
        <v>16</v>
      </c>
      <c r="D568" s="2" t="s">
        <v>13</v>
      </c>
      <c r="E568">
        <v>812</v>
      </c>
      <c r="F568">
        <v>180.96</v>
      </c>
      <c r="G568" s="2" t="s">
        <v>1145</v>
      </c>
    </row>
    <row r="569" spans="1:7" x14ac:dyDescent="0.2">
      <c r="A569" s="2" t="s">
        <v>1148</v>
      </c>
      <c r="B569" s="1">
        <v>45791</v>
      </c>
      <c r="C569" s="2" t="s">
        <v>8</v>
      </c>
      <c r="D569" s="2" t="s">
        <v>9</v>
      </c>
      <c r="E569">
        <v>388</v>
      </c>
      <c r="F569">
        <v>456.99</v>
      </c>
      <c r="G569" s="2" t="s">
        <v>1147</v>
      </c>
    </row>
    <row r="570" spans="1:7" x14ac:dyDescent="0.2">
      <c r="A570" s="2" t="s">
        <v>1150</v>
      </c>
      <c r="B570" s="1">
        <v>45791</v>
      </c>
      <c r="C570" s="2" t="s">
        <v>19</v>
      </c>
      <c r="D570" s="2" t="s">
        <v>13</v>
      </c>
      <c r="E570">
        <v>245</v>
      </c>
      <c r="F570">
        <v>216.93</v>
      </c>
      <c r="G570" s="2" t="s">
        <v>1149</v>
      </c>
    </row>
    <row r="571" spans="1:7" x14ac:dyDescent="0.2">
      <c r="A571" s="2" t="s">
        <v>1152</v>
      </c>
      <c r="B571" s="1">
        <v>45788</v>
      </c>
      <c r="C571" s="2" t="s">
        <v>12</v>
      </c>
      <c r="D571" s="2" t="s">
        <v>13</v>
      </c>
      <c r="E571">
        <v>512</v>
      </c>
      <c r="F571">
        <v>127.64</v>
      </c>
      <c r="G571" s="2" t="s">
        <v>1151</v>
      </c>
    </row>
    <row r="572" spans="1:7" x14ac:dyDescent="0.2">
      <c r="A572" s="2" t="s">
        <v>1154</v>
      </c>
      <c r="B572" s="1">
        <v>45782</v>
      </c>
      <c r="C572" s="2" t="s">
        <v>16</v>
      </c>
      <c r="D572" s="2" t="s">
        <v>9</v>
      </c>
      <c r="E572">
        <v>894</v>
      </c>
      <c r="F572">
        <v>155.82</v>
      </c>
      <c r="G572" s="2" t="s">
        <v>1153</v>
      </c>
    </row>
    <row r="573" spans="1:7" x14ac:dyDescent="0.2">
      <c r="A573" s="2" t="s">
        <v>1156</v>
      </c>
      <c r="B573" s="1">
        <v>45805</v>
      </c>
      <c r="C573" s="2" t="s">
        <v>16</v>
      </c>
      <c r="D573" s="2" t="s">
        <v>9</v>
      </c>
      <c r="E573">
        <v>95</v>
      </c>
      <c r="F573">
        <v>463.24</v>
      </c>
      <c r="G573" s="2" t="s">
        <v>1155</v>
      </c>
    </row>
    <row r="574" spans="1:7" x14ac:dyDescent="0.2">
      <c r="A574" s="2" t="s">
        <v>1158</v>
      </c>
      <c r="B574" s="1">
        <v>45796</v>
      </c>
      <c r="C574" s="2" t="s">
        <v>8</v>
      </c>
      <c r="D574" s="2" t="s">
        <v>9</v>
      </c>
      <c r="E574">
        <v>266</v>
      </c>
      <c r="F574">
        <v>468.46</v>
      </c>
      <c r="G574" s="2" t="s">
        <v>1157</v>
      </c>
    </row>
    <row r="575" spans="1:7" x14ac:dyDescent="0.2">
      <c r="A575" s="2" t="s">
        <v>1160</v>
      </c>
      <c r="B575" s="1">
        <v>45808</v>
      </c>
      <c r="C575" s="2" t="s">
        <v>8</v>
      </c>
      <c r="D575" s="2" t="s">
        <v>13</v>
      </c>
      <c r="E575">
        <v>787</v>
      </c>
      <c r="F575">
        <v>220.78</v>
      </c>
      <c r="G575" s="2" t="s">
        <v>1159</v>
      </c>
    </row>
    <row r="576" spans="1:7" x14ac:dyDescent="0.2">
      <c r="A576" s="2" t="s">
        <v>1162</v>
      </c>
      <c r="B576" s="1">
        <v>45794</v>
      </c>
      <c r="C576" s="2" t="s">
        <v>19</v>
      </c>
      <c r="D576" s="2" t="s">
        <v>9</v>
      </c>
      <c r="E576">
        <v>17</v>
      </c>
      <c r="F576">
        <v>101.09</v>
      </c>
      <c r="G576" s="2" t="s">
        <v>1161</v>
      </c>
    </row>
    <row r="577" spans="1:7" x14ac:dyDescent="0.2">
      <c r="A577" s="2" t="s">
        <v>1164</v>
      </c>
      <c r="B577" s="1">
        <v>45787</v>
      </c>
      <c r="C577" s="2" t="s">
        <v>12</v>
      </c>
      <c r="D577" s="2" t="s">
        <v>9</v>
      </c>
      <c r="E577">
        <v>143</v>
      </c>
      <c r="F577">
        <v>377.44</v>
      </c>
      <c r="G577" s="2" t="s">
        <v>1163</v>
      </c>
    </row>
    <row r="578" spans="1:7" x14ac:dyDescent="0.2">
      <c r="A578" s="2" t="s">
        <v>1166</v>
      </c>
      <c r="B578" s="1">
        <v>45784</v>
      </c>
      <c r="C578" s="2" t="s">
        <v>16</v>
      </c>
      <c r="D578" s="2" t="s">
        <v>13</v>
      </c>
      <c r="E578">
        <v>918</v>
      </c>
      <c r="F578">
        <v>345.66</v>
      </c>
      <c r="G578" s="2" t="s">
        <v>1165</v>
      </c>
    </row>
    <row r="579" spans="1:7" x14ac:dyDescent="0.2">
      <c r="A579" s="2" t="s">
        <v>1168</v>
      </c>
      <c r="B579" s="1">
        <v>45779</v>
      </c>
      <c r="C579" s="2" t="s">
        <v>8</v>
      </c>
      <c r="D579" s="2" t="s">
        <v>9</v>
      </c>
      <c r="E579">
        <v>95</v>
      </c>
      <c r="F579">
        <v>341.97</v>
      </c>
      <c r="G579" s="2" t="s">
        <v>1167</v>
      </c>
    </row>
    <row r="580" spans="1:7" x14ac:dyDescent="0.2">
      <c r="A580" s="2" t="s">
        <v>1170</v>
      </c>
      <c r="B580" s="1">
        <v>45779</v>
      </c>
      <c r="C580" s="2" t="s">
        <v>16</v>
      </c>
      <c r="D580" s="2" t="s">
        <v>9</v>
      </c>
      <c r="E580">
        <v>522</v>
      </c>
      <c r="F580">
        <v>470.3</v>
      </c>
      <c r="G580" s="2" t="s">
        <v>1169</v>
      </c>
    </row>
    <row r="581" spans="1:7" x14ac:dyDescent="0.2">
      <c r="A581" s="2" t="s">
        <v>1172</v>
      </c>
      <c r="B581" s="1">
        <v>45807</v>
      </c>
      <c r="C581" s="2" t="s">
        <v>12</v>
      </c>
      <c r="D581" s="2" t="s">
        <v>9</v>
      </c>
      <c r="E581">
        <v>920</v>
      </c>
      <c r="F581">
        <v>371.55</v>
      </c>
      <c r="G581" s="2" t="s">
        <v>1171</v>
      </c>
    </row>
    <row r="582" spans="1:7" x14ac:dyDescent="0.2">
      <c r="A582" s="2" t="s">
        <v>1174</v>
      </c>
      <c r="B582" s="1">
        <v>45803</v>
      </c>
      <c r="C582" s="2" t="s">
        <v>16</v>
      </c>
      <c r="D582" s="2" t="s">
        <v>13</v>
      </c>
      <c r="E582">
        <v>897</v>
      </c>
      <c r="F582">
        <v>152.86000000000001</v>
      </c>
      <c r="G582" s="2" t="s">
        <v>1173</v>
      </c>
    </row>
    <row r="583" spans="1:7" x14ac:dyDescent="0.2">
      <c r="A583" s="2" t="s">
        <v>1176</v>
      </c>
      <c r="B583" s="1">
        <v>45802</v>
      </c>
      <c r="C583" s="2" t="s">
        <v>12</v>
      </c>
      <c r="D583" s="2" t="s">
        <v>9</v>
      </c>
      <c r="E583">
        <v>623</v>
      </c>
      <c r="F583">
        <v>309.39</v>
      </c>
      <c r="G583" s="2" t="s">
        <v>1175</v>
      </c>
    </row>
    <row r="584" spans="1:7" x14ac:dyDescent="0.2">
      <c r="A584" s="2" t="s">
        <v>1178</v>
      </c>
      <c r="B584" s="1">
        <v>45791</v>
      </c>
      <c r="C584" s="2" t="s">
        <v>19</v>
      </c>
      <c r="D584" s="2" t="s">
        <v>9</v>
      </c>
      <c r="E584">
        <v>191</v>
      </c>
      <c r="F584">
        <v>345.94</v>
      </c>
      <c r="G584" s="2" t="s">
        <v>1177</v>
      </c>
    </row>
    <row r="585" spans="1:7" x14ac:dyDescent="0.2">
      <c r="A585" s="2" t="s">
        <v>1180</v>
      </c>
      <c r="B585" s="1">
        <v>45793</v>
      </c>
      <c r="C585" s="2" t="s">
        <v>19</v>
      </c>
      <c r="D585" s="2" t="s">
        <v>13</v>
      </c>
      <c r="E585">
        <v>986</v>
      </c>
      <c r="F585">
        <v>189.15</v>
      </c>
      <c r="G585" s="2" t="s">
        <v>1179</v>
      </c>
    </row>
    <row r="586" spans="1:7" x14ac:dyDescent="0.2">
      <c r="A586" s="2" t="s">
        <v>1182</v>
      </c>
      <c r="B586" s="1">
        <v>45780</v>
      </c>
      <c r="C586" s="2" t="s">
        <v>19</v>
      </c>
      <c r="D586" s="2" t="s">
        <v>9</v>
      </c>
      <c r="E586">
        <v>300</v>
      </c>
      <c r="F586">
        <v>107.36</v>
      </c>
      <c r="G586" s="2" t="s">
        <v>1181</v>
      </c>
    </row>
    <row r="587" spans="1:7" x14ac:dyDescent="0.2">
      <c r="A587" s="2" t="s">
        <v>1184</v>
      </c>
      <c r="B587" s="1">
        <v>45802</v>
      </c>
      <c r="C587" s="2" t="s">
        <v>12</v>
      </c>
      <c r="D587" s="2" t="s">
        <v>13</v>
      </c>
      <c r="E587">
        <v>146</v>
      </c>
      <c r="F587">
        <v>192.09</v>
      </c>
      <c r="G587" s="2" t="s">
        <v>1183</v>
      </c>
    </row>
    <row r="588" spans="1:7" x14ac:dyDescent="0.2">
      <c r="A588" s="2" t="s">
        <v>1186</v>
      </c>
      <c r="B588" s="1">
        <v>45781</v>
      </c>
      <c r="C588" s="2" t="s">
        <v>12</v>
      </c>
      <c r="D588" s="2" t="s">
        <v>9</v>
      </c>
      <c r="E588">
        <v>867</v>
      </c>
      <c r="F588">
        <v>170.21</v>
      </c>
      <c r="G588" s="2" t="s">
        <v>1185</v>
      </c>
    </row>
    <row r="589" spans="1:7" x14ac:dyDescent="0.2">
      <c r="A589" s="2" t="s">
        <v>1188</v>
      </c>
      <c r="B589" s="1">
        <v>45802</v>
      </c>
      <c r="C589" s="2" t="s">
        <v>8</v>
      </c>
      <c r="D589" s="2" t="s">
        <v>13</v>
      </c>
      <c r="E589">
        <v>235</v>
      </c>
      <c r="F589">
        <v>200.01</v>
      </c>
      <c r="G589" s="2" t="s">
        <v>1187</v>
      </c>
    </row>
    <row r="590" spans="1:7" x14ac:dyDescent="0.2">
      <c r="A590" s="2" t="s">
        <v>1190</v>
      </c>
      <c r="B590" s="1">
        <v>45789</v>
      </c>
      <c r="C590" s="2" t="s">
        <v>12</v>
      </c>
      <c r="D590" s="2" t="s">
        <v>9</v>
      </c>
      <c r="E590">
        <v>450</v>
      </c>
      <c r="F590">
        <v>234.43</v>
      </c>
      <c r="G590" s="2" t="s">
        <v>1189</v>
      </c>
    </row>
    <row r="591" spans="1:7" x14ac:dyDescent="0.2">
      <c r="A591" s="2" t="s">
        <v>1192</v>
      </c>
      <c r="B591" s="1">
        <v>45788</v>
      </c>
      <c r="C591" s="2" t="s">
        <v>19</v>
      </c>
      <c r="D591" s="2" t="s">
        <v>9</v>
      </c>
      <c r="E591">
        <v>959</v>
      </c>
      <c r="F591">
        <v>111.76</v>
      </c>
      <c r="G591" s="2" t="s">
        <v>1191</v>
      </c>
    </row>
    <row r="592" spans="1:7" x14ac:dyDescent="0.2">
      <c r="A592" s="2" t="s">
        <v>1194</v>
      </c>
      <c r="B592" s="1">
        <v>45783</v>
      </c>
      <c r="C592" s="2" t="s">
        <v>8</v>
      </c>
      <c r="D592" s="2" t="s">
        <v>13</v>
      </c>
      <c r="E592">
        <v>593</v>
      </c>
      <c r="F592">
        <v>245.1</v>
      </c>
      <c r="G592" s="2" t="s">
        <v>1193</v>
      </c>
    </row>
    <row r="593" spans="1:7" x14ac:dyDescent="0.2">
      <c r="A593" s="2" t="s">
        <v>1196</v>
      </c>
      <c r="B593" s="1">
        <v>45787</v>
      </c>
      <c r="C593" s="2" t="s">
        <v>16</v>
      </c>
      <c r="D593" s="2" t="s">
        <v>9</v>
      </c>
      <c r="E593">
        <v>445</v>
      </c>
      <c r="F593">
        <v>128.99</v>
      </c>
      <c r="G593" s="2" t="s">
        <v>1195</v>
      </c>
    </row>
    <row r="594" spans="1:7" x14ac:dyDescent="0.2">
      <c r="A594" s="2" t="s">
        <v>1198</v>
      </c>
      <c r="B594" s="1">
        <v>45797</v>
      </c>
      <c r="C594" s="2" t="s">
        <v>19</v>
      </c>
      <c r="D594" s="2" t="s">
        <v>13</v>
      </c>
      <c r="E594">
        <v>68</v>
      </c>
      <c r="F594">
        <v>461.53</v>
      </c>
      <c r="G594" s="2" t="s">
        <v>1197</v>
      </c>
    </row>
    <row r="595" spans="1:7" x14ac:dyDescent="0.2">
      <c r="A595" s="2" t="s">
        <v>1200</v>
      </c>
      <c r="B595" s="1">
        <v>45793</v>
      </c>
      <c r="C595" s="2" t="s">
        <v>8</v>
      </c>
      <c r="D595" s="2" t="s">
        <v>13</v>
      </c>
      <c r="E595">
        <v>19</v>
      </c>
      <c r="F595">
        <v>169.46</v>
      </c>
      <c r="G595" s="2" t="s">
        <v>1199</v>
      </c>
    </row>
    <row r="596" spans="1:7" x14ac:dyDescent="0.2">
      <c r="A596" s="2" t="s">
        <v>1202</v>
      </c>
      <c r="B596" s="1">
        <v>45797</v>
      </c>
      <c r="C596" s="2" t="s">
        <v>8</v>
      </c>
      <c r="D596" s="2" t="s">
        <v>9</v>
      </c>
      <c r="E596">
        <v>530</v>
      </c>
      <c r="F596">
        <v>291.89999999999998</v>
      </c>
      <c r="G596" s="2" t="s">
        <v>1201</v>
      </c>
    </row>
    <row r="597" spans="1:7" x14ac:dyDescent="0.2">
      <c r="A597" s="2" t="s">
        <v>1204</v>
      </c>
      <c r="B597" s="1">
        <v>45807</v>
      </c>
      <c r="C597" s="2" t="s">
        <v>8</v>
      </c>
      <c r="D597" s="2" t="s">
        <v>13</v>
      </c>
      <c r="E597">
        <v>689</v>
      </c>
      <c r="F597">
        <v>222.71</v>
      </c>
      <c r="G597" s="2" t="s">
        <v>1203</v>
      </c>
    </row>
    <row r="598" spans="1:7" x14ac:dyDescent="0.2">
      <c r="A598" s="2" t="s">
        <v>1206</v>
      </c>
      <c r="B598" s="1">
        <v>45787</v>
      </c>
      <c r="C598" s="2" t="s">
        <v>16</v>
      </c>
      <c r="D598" s="2" t="s">
        <v>9</v>
      </c>
      <c r="E598">
        <v>541</v>
      </c>
      <c r="F598">
        <v>208.75</v>
      </c>
      <c r="G598" s="2" t="s">
        <v>1205</v>
      </c>
    </row>
    <row r="599" spans="1:7" x14ac:dyDescent="0.2">
      <c r="A599" s="2" t="s">
        <v>1208</v>
      </c>
      <c r="B599" s="1">
        <v>45793</v>
      </c>
      <c r="C599" s="2" t="s">
        <v>12</v>
      </c>
      <c r="D599" s="2" t="s">
        <v>13</v>
      </c>
      <c r="E599">
        <v>891</v>
      </c>
      <c r="F599">
        <v>197.71</v>
      </c>
      <c r="G599" s="2" t="s">
        <v>1207</v>
      </c>
    </row>
    <row r="600" spans="1:7" x14ac:dyDescent="0.2">
      <c r="A600" s="2" t="s">
        <v>1210</v>
      </c>
      <c r="B600" s="1">
        <v>45801</v>
      </c>
      <c r="C600" s="2" t="s">
        <v>12</v>
      </c>
      <c r="D600" s="2" t="s">
        <v>9</v>
      </c>
      <c r="E600">
        <v>19</v>
      </c>
      <c r="F600">
        <v>428.51</v>
      </c>
      <c r="G600" s="2" t="s">
        <v>1209</v>
      </c>
    </row>
    <row r="601" spans="1:7" x14ac:dyDescent="0.2">
      <c r="A601" s="2" t="s">
        <v>1212</v>
      </c>
      <c r="B601" s="1">
        <v>45779</v>
      </c>
      <c r="C601" s="2" t="s">
        <v>12</v>
      </c>
      <c r="D601" s="2" t="s">
        <v>9</v>
      </c>
      <c r="E601">
        <v>757</v>
      </c>
      <c r="F601">
        <v>403.02</v>
      </c>
      <c r="G601" s="2" t="s">
        <v>1211</v>
      </c>
    </row>
    <row r="602" spans="1:7" x14ac:dyDescent="0.2">
      <c r="A602" s="2" t="s">
        <v>1214</v>
      </c>
      <c r="B602" s="1">
        <v>45800</v>
      </c>
      <c r="C602" s="2" t="s">
        <v>8</v>
      </c>
      <c r="D602" s="2" t="s">
        <v>13</v>
      </c>
      <c r="E602">
        <v>878</v>
      </c>
      <c r="F602">
        <v>478.97</v>
      </c>
      <c r="G602" s="2" t="s">
        <v>1213</v>
      </c>
    </row>
    <row r="603" spans="1:7" x14ac:dyDescent="0.2">
      <c r="A603" s="2" t="s">
        <v>1216</v>
      </c>
      <c r="B603" s="1">
        <v>45807</v>
      </c>
      <c r="C603" s="2" t="s">
        <v>16</v>
      </c>
      <c r="D603" s="2" t="s">
        <v>9</v>
      </c>
      <c r="E603">
        <v>646</v>
      </c>
      <c r="F603">
        <v>374.37</v>
      </c>
      <c r="G603" s="2" t="s">
        <v>1215</v>
      </c>
    </row>
    <row r="604" spans="1:7" x14ac:dyDescent="0.2">
      <c r="A604" s="2" t="s">
        <v>1218</v>
      </c>
      <c r="B604" s="1">
        <v>45795</v>
      </c>
      <c r="C604" s="2" t="s">
        <v>12</v>
      </c>
      <c r="D604" s="2" t="s">
        <v>9</v>
      </c>
      <c r="E604">
        <v>228</v>
      </c>
      <c r="F604">
        <v>145.08000000000001</v>
      </c>
      <c r="G604" s="2" t="s">
        <v>1217</v>
      </c>
    </row>
    <row r="605" spans="1:7" x14ac:dyDescent="0.2">
      <c r="A605" s="2" t="s">
        <v>1220</v>
      </c>
      <c r="B605" s="1">
        <v>45808</v>
      </c>
      <c r="C605" s="2" t="s">
        <v>8</v>
      </c>
      <c r="D605" s="2" t="s">
        <v>9</v>
      </c>
      <c r="E605">
        <v>136</v>
      </c>
      <c r="F605">
        <v>186.16</v>
      </c>
      <c r="G605" s="2" t="s">
        <v>1219</v>
      </c>
    </row>
    <row r="606" spans="1:7" x14ac:dyDescent="0.2">
      <c r="A606" s="2" t="s">
        <v>1222</v>
      </c>
      <c r="B606" s="1">
        <v>45780</v>
      </c>
      <c r="C606" s="2" t="s">
        <v>8</v>
      </c>
      <c r="D606" s="2" t="s">
        <v>13</v>
      </c>
      <c r="E606">
        <v>436</v>
      </c>
      <c r="F606">
        <v>288.39999999999998</v>
      </c>
      <c r="G606" s="2" t="s">
        <v>1221</v>
      </c>
    </row>
    <row r="607" spans="1:7" x14ac:dyDescent="0.2">
      <c r="A607" s="2" t="s">
        <v>1224</v>
      </c>
      <c r="B607" s="1">
        <v>45785</v>
      </c>
      <c r="C607" s="2" t="s">
        <v>12</v>
      </c>
      <c r="D607" s="2" t="s">
        <v>9</v>
      </c>
      <c r="E607">
        <v>399</v>
      </c>
      <c r="F607">
        <v>338.56</v>
      </c>
      <c r="G607" s="2" t="s">
        <v>1223</v>
      </c>
    </row>
    <row r="608" spans="1:7" x14ac:dyDescent="0.2">
      <c r="A608" s="2" t="s">
        <v>1226</v>
      </c>
      <c r="B608" s="1">
        <v>45799</v>
      </c>
      <c r="C608" s="2" t="s">
        <v>16</v>
      </c>
      <c r="D608" s="2" t="s">
        <v>13</v>
      </c>
      <c r="E608">
        <v>221</v>
      </c>
      <c r="F608">
        <v>337.85</v>
      </c>
      <c r="G608" s="2" t="s">
        <v>1225</v>
      </c>
    </row>
    <row r="609" spans="1:7" x14ac:dyDescent="0.2">
      <c r="A609" s="2" t="s">
        <v>1228</v>
      </c>
      <c r="B609" s="1">
        <v>45789</v>
      </c>
      <c r="C609" s="2" t="s">
        <v>8</v>
      </c>
      <c r="D609" s="2" t="s">
        <v>13</v>
      </c>
      <c r="E609">
        <v>49</v>
      </c>
      <c r="F609">
        <v>349.6</v>
      </c>
      <c r="G609" s="2" t="s">
        <v>1227</v>
      </c>
    </row>
    <row r="610" spans="1:7" x14ac:dyDescent="0.2">
      <c r="A610" s="2" t="s">
        <v>1230</v>
      </c>
      <c r="B610" s="1">
        <v>45807</v>
      </c>
      <c r="C610" s="2" t="s">
        <v>8</v>
      </c>
      <c r="D610" s="2" t="s">
        <v>13</v>
      </c>
      <c r="E610">
        <v>489</v>
      </c>
      <c r="F610">
        <v>438.28</v>
      </c>
      <c r="G610" s="2" t="s">
        <v>1229</v>
      </c>
    </row>
    <row r="611" spans="1:7" x14ac:dyDescent="0.2">
      <c r="A611" s="2" t="s">
        <v>1232</v>
      </c>
      <c r="B611" s="1">
        <v>45779</v>
      </c>
      <c r="C611" s="2" t="s">
        <v>19</v>
      </c>
      <c r="D611" s="2" t="s">
        <v>13</v>
      </c>
      <c r="E611">
        <v>778</v>
      </c>
      <c r="F611">
        <v>306.75</v>
      </c>
      <c r="G611" s="2" t="s">
        <v>1231</v>
      </c>
    </row>
    <row r="612" spans="1:7" x14ac:dyDescent="0.2">
      <c r="A612" s="2" t="s">
        <v>1234</v>
      </c>
      <c r="B612" s="1">
        <v>45803</v>
      </c>
      <c r="C612" s="2" t="s">
        <v>12</v>
      </c>
      <c r="D612" s="2" t="s">
        <v>13</v>
      </c>
      <c r="E612">
        <v>525</v>
      </c>
      <c r="F612">
        <v>372.16</v>
      </c>
      <c r="G612" s="2" t="s">
        <v>1233</v>
      </c>
    </row>
    <row r="613" spans="1:7" x14ac:dyDescent="0.2">
      <c r="A613" s="2" t="s">
        <v>1236</v>
      </c>
      <c r="B613" s="1">
        <v>45794</v>
      </c>
      <c r="C613" s="2" t="s">
        <v>19</v>
      </c>
      <c r="D613" s="2" t="s">
        <v>13</v>
      </c>
      <c r="E613">
        <v>232</v>
      </c>
      <c r="F613">
        <v>320.83</v>
      </c>
      <c r="G613" s="2" t="s">
        <v>1235</v>
      </c>
    </row>
    <row r="614" spans="1:7" x14ac:dyDescent="0.2">
      <c r="A614" s="2" t="s">
        <v>1238</v>
      </c>
      <c r="B614" s="1">
        <v>45801</v>
      </c>
      <c r="C614" s="2" t="s">
        <v>12</v>
      </c>
      <c r="D614" s="2" t="s">
        <v>9</v>
      </c>
      <c r="E614">
        <v>996</v>
      </c>
      <c r="F614">
        <v>268.72000000000003</v>
      </c>
      <c r="G614" s="2" t="s">
        <v>1237</v>
      </c>
    </row>
    <row r="615" spans="1:7" x14ac:dyDescent="0.2">
      <c r="A615" s="2" t="s">
        <v>1240</v>
      </c>
      <c r="B615" s="1">
        <v>45799</v>
      </c>
      <c r="C615" s="2" t="s">
        <v>19</v>
      </c>
      <c r="D615" s="2" t="s">
        <v>13</v>
      </c>
      <c r="E615">
        <v>102</v>
      </c>
      <c r="F615">
        <v>484.63</v>
      </c>
      <c r="G615" s="2" t="s">
        <v>1239</v>
      </c>
    </row>
    <row r="616" spans="1:7" x14ac:dyDescent="0.2">
      <c r="A616" s="2" t="s">
        <v>1242</v>
      </c>
      <c r="B616" s="1">
        <v>45807</v>
      </c>
      <c r="C616" s="2" t="s">
        <v>8</v>
      </c>
      <c r="D616" s="2" t="s">
        <v>13</v>
      </c>
      <c r="E616">
        <v>645</v>
      </c>
      <c r="F616">
        <v>308.85000000000002</v>
      </c>
      <c r="G616" s="2" t="s">
        <v>1241</v>
      </c>
    </row>
    <row r="617" spans="1:7" x14ac:dyDescent="0.2">
      <c r="A617" s="2" t="s">
        <v>1244</v>
      </c>
      <c r="B617" s="1">
        <v>45792</v>
      </c>
      <c r="C617" s="2" t="s">
        <v>16</v>
      </c>
      <c r="D617" s="2" t="s">
        <v>13</v>
      </c>
      <c r="E617">
        <v>863</v>
      </c>
      <c r="F617">
        <v>261.38</v>
      </c>
      <c r="G617" s="2" t="s">
        <v>1243</v>
      </c>
    </row>
    <row r="618" spans="1:7" x14ac:dyDescent="0.2">
      <c r="A618" s="2" t="s">
        <v>1246</v>
      </c>
      <c r="B618" s="1">
        <v>45805</v>
      </c>
      <c r="C618" s="2" t="s">
        <v>19</v>
      </c>
      <c r="D618" s="2" t="s">
        <v>9</v>
      </c>
      <c r="E618">
        <v>443</v>
      </c>
      <c r="F618">
        <v>200.14</v>
      </c>
      <c r="G618" s="2" t="s">
        <v>1245</v>
      </c>
    </row>
    <row r="619" spans="1:7" x14ac:dyDescent="0.2">
      <c r="A619" s="2" t="s">
        <v>1248</v>
      </c>
      <c r="B619" s="1">
        <v>45805</v>
      </c>
      <c r="C619" s="2" t="s">
        <v>8</v>
      </c>
      <c r="D619" s="2" t="s">
        <v>9</v>
      </c>
      <c r="E619">
        <v>530</v>
      </c>
      <c r="F619">
        <v>103.73</v>
      </c>
      <c r="G619" s="2" t="s">
        <v>1247</v>
      </c>
    </row>
    <row r="620" spans="1:7" x14ac:dyDescent="0.2">
      <c r="A620" s="2" t="s">
        <v>1250</v>
      </c>
      <c r="B620" s="1">
        <v>45782</v>
      </c>
      <c r="C620" s="2" t="s">
        <v>16</v>
      </c>
      <c r="D620" s="2" t="s">
        <v>13</v>
      </c>
      <c r="E620">
        <v>486</v>
      </c>
      <c r="F620">
        <v>132.96</v>
      </c>
      <c r="G620" s="2" t="s">
        <v>1249</v>
      </c>
    </row>
    <row r="621" spans="1:7" x14ac:dyDescent="0.2">
      <c r="A621" s="2" t="s">
        <v>1252</v>
      </c>
      <c r="B621" s="1">
        <v>45784</v>
      </c>
      <c r="C621" s="2" t="s">
        <v>19</v>
      </c>
      <c r="D621" s="2" t="s">
        <v>9</v>
      </c>
      <c r="E621">
        <v>582</v>
      </c>
      <c r="F621">
        <v>112.47</v>
      </c>
      <c r="G621" s="2" t="s">
        <v>1251</v>
      </c>
    </row>
    <row r="622" spans="1:7" x14ac:dyDescent="0.2">
      <c r="A622" s="2" t="s">
        <v>1254</v>
      </c>
      <c r="B622" s="1">
        <v>45797</v>
      </c>
      <c r="C622" s="2" t="s">
        <v>19</v>
      </c>
      <c r="D622" s="2" t="s">
        <v>9</v>
      </c>
      <c r="E622">
        <v>749</v>
      </c>
      <c r="F622">
        <v>379.21</v>
      </c>
      <c r="G622" s="2" t="s">
        <v>1253</v>
      </c>
    </row>
    <row r="623" spans="1:7" x14ac:dyDescent="0.2">
      <c r="A623" s="2" t="s">
        <v>1256</v>
      </c>
      <c r="B623" s="1">
        <v>45784</v>
      </c>
      <c r="C623" s="2" t="s">
        <v>8</v>
      </c>
      <c r="D623" s="2" t="s">
        <v>13</v>
      </c>
      <c r="E623">
        <v>370</v>
      </c>
      <c r="F623">
        <v>479.9</v>
      </c>
      <c r="G623" s="2" t="s">
        <v>1255</v>
      </c>
    </row>
    <row r="624" spans="1:7" x14ac:dyDescent="0.2">
      <c r="A624" s="2" t="s">
        <v>1258</v>
      </c>
      <c r="B624" s="1">
        <v>45802</v>
      </c>
      <c r="C624" s="2" t="s">
        <v>16</v>
      </c>
      <c r="D624" s="2" t="s">
        <v>9</v>
      </c>
      <c r="E624">
        <v>862</v>
      </c>
      <c r="F624">
        <v>382.66</v>
      </c>
      <c r="G624" s="2" t="s">
        <v>1257</v>
      </c>
    </row>
    <row r="625" spans="1:7" x14ac:dyDescent="0.2">
      <c r="A625" s="2" t="s">
        <v>1260</v>
      </c>
      <c r="B625" s="1">
        <v>45793</v>
      </c>
      <c r="C625" s="2" t="s">
        <v>16</v>
      </c>
      <c r="D625" s="2" t="s">
        <v>13</v>
      </c>
      <c r="E625">
        <v>99</v>
      </c>
      <c r="F625">
        <v>239.34</v>
      </c>
      <c r="G625" s="2" t="s">
        <v>1259</v>
      </c>
    </row>
    <row r="626" spans="1:7" x14ac:dyDescent="0.2">
      <c r="A626" s="2" t="s">
        <v>1262</v>
      </c>
      <c r="B626" s="1">
        <v>45787</v>
      </c>
      <c r="C626" s="2" t="s">
        <v>19</v>
      </c>
      <c r="D626" s="2" t="s">
        <v>13</v>
      </c>
      <c r="E626">
        <v>512</v>
      </c>
      <c r="F626">
        <v>334.83</v>
      </c>
      <c r="G626" s="2" t="s">
        <v>1261</v>
      </c>
    </row>
    <row r="627" spans="1:7" x14ac:dyDescent="0.2">
      <c r="A627" s="2" t="s">
        <v>1264</v>
      </c>
      <c r="B627" s="1">
        <v>45796</v>
      </c>
      <c r="C627" s="2" t="s">
        <v>8</v>
      </c>
      <c r="D627" s="2" t="s">
        <v>9</v>
      </c>
      <c r="E627">
        <v>125</v>
      </c>
      <c r="F627">
        <v>257.62</v>
      </c>
      <c r="G627" s="2" t="s">
        <v>1263</v>
      </c>
    </row>
    <row r="628" spans="1:7" x14ac:dyDescent="0.2">
      <c r="A628" s="2" t="s">
        <v>1266</v>
      </c>
      <c r="B628" s="1">
        <v>45790</v>
      </c>
      <c r="C628" s="2" t="s">
        <v>16</v>
      </c>
      <c r="D628" s="2" t="s">
        <v>9</v>
      </c>
      <c r="E628">
        <v>913</v>
      </c>
      <c r="F628">
        <v>223.57</v>
      </c>
      <c r="G628" s="2" t="s">
        <v>1265</v>
      </c>
    </row>
    <row r="629" spans="1:7" x14ac:dyDescent="0.2">
      <c r="A629" s="2" t="s">
        <v>1268</v>
      </c>
      <c r="B629" s="1">
        <v>45787</v>
      </c>
      <c r="C629" s="2" t="s">
        <v>8</v>
      </c>
      <c r="D629" s="2" t="s">
        <v>9</v>
      </c>
      <c r="E629">
        <v>183</v>
      </c>
      <c r="F629">
        <v>465.25</v>
      </c>
      <c r="G629" s="2" t="s">
        <v>1267</v>
      </c>
    </row>
    <row r="630" spans="1:7" x14ac:dyDescent="0.2">
      <c r="A630" s="2" t="s">
        <v>1270</v>
      </c>
      <c r="B630" s="1">
        <v>45785</v>
      </c>
      <c r="C630" s="2" t="s">
        <v>12</v>
      </c>
      <c r="D630" s="2" t="s">
        <v>13</v>
      </c>
      <c r="E630">
        <v>748</v>
      </c>
      <c r="F630">
        <v>114.49</v>
      </c>
      <c r="G630" s="2" t="s">
        <v>1269</v>
      </c>
    </row>
    <row r="631" spans="1:7" x14ac:dyDescent="0.2">
      <c r="A631" s="2" t="s">
        <v>1272</v>
      </c>
      <c r="B631" s="1">
        <v>45792</v>
      </c>
      <c r="C631" s="2" t="s">
        <v>16</v>
      </c>
      <c r="D631" s="2" t="s">
        <v>13</v>
      </c>
      <c r="E631">
        <v>132</v>
      </c>
      <c r="F631">
        <v>263.24</v>
      </c>
      <c r="G631" s="2" t="s">
        <v>1271</v>
      </c>
    </row>
    <row r="632" spans="1:7" x14ac:dyDescent="0.2">
      <c r="A632" s="2" t="s">
        <v>1274</v>
      </c>
      <c r="B632" s="1">
        <v>45794</v>
      </c>
      <c r="C632" s="2" t="s">
        <v>8</v>
      </c>
      <c r="D632" s="2" t="s">
        <v>9</v>
      </c>
      <c r="E632">
        <v>44</v>
      </c>
      <c r="F632">
        <v>414</v>
      </c>
      <c r="G632" s="2" t="s">
        <v>1273</v>
      </c>
    </row>
    <row r="633" spans="1:7" x14ac:dyDescent="0.2">
      <c r="A633" s="2" t="s">
        <v>1276</v>
      </c>
      <c r="B633" s="1">
        <v>45806</v>
      </c>
      <c r="C633" s="2" t="s">
        <v>19</v>
      </c>
      <c r="D633" s="2" t="s">
        <v>13</v>
      </c>
      <c r="E633">
        <v>972</v>
      </c>
      <c r="F633">
        <v>320.64999999999998</v>
      </c>
      <c r="G633" s="2" t="s">
        <v>1275</v>
      </c>
    </row>
    <row r="634" spans="1:7" x14ac:dyDescent="0.2">
      <c r="A634" s="2" t="s">
        <v>1278</v>
      </c>
      <c r="B634" s="1">
        <v>45793</v>
      </c>
      <c r="C634" s="2" t="s">
        <v>8</v>
      </c>
      <c r="D634" s="2" t="s">
        <v>13</v>
      </c>
      <c r="E634">
        <v>597</v>
      </c>
      <c r="F634">
        <v>221.89</v>
      </c>
      <c r="G634" s="2" t="s">
        <v>1277</v>
      </c>
    </row>
    <row r="635" spans="1:7" x14ac:dyDescent="0.2">
      <c r="A635" s="2" t="s">
        <v>1280</v>
      </c>
      <c r="B635" s="1">
        <v>45800</v>
      </c>
      <c r="C635" s="2" t="s">
        <v>8</v>
      </c>
      <c r="D635" s="2" t="s">
        <v>9</v>
      </c>
      <c r="E635">
        <v>528</v>
      </c>
      <c r="F635">
        <v>263.35000000000002</v>
      </c>
      <c r="G635" s="2" t="s">
        <v>1279</v>
      </c>
    </row>
    <row r="636" spans="1:7" x14ac:dyDescent="0.2">
      <c r="A636" s="2" t="s">
        <v>1282</v>
      </c>
      <c r="B636" s="1">
        <v>45778</v>
      </c>
      <c r="C636" s="2" t="s">
        <v>19</v>
      </c>
      <c r="D636" s="2" t="s">
        <v>9</v>
      </c>
      <c r="E636">
        <v>178</v>
      </c>
      <c r="F636">
        <v>168.78</v>
      </c>
      <c r="G636" s="2" t="s">
        <v>1281</v>
      </c>
    </row>
    <row r="637" spans="1:7" x14ac:dyDescent="0.2">
      <c r="A637" s="2" t="s">
        <v>1284</v>
      </c>
      <c r="B637" s="1">
        <v>45798</v>
      </c>
      <c r="C637" s="2" t="s">
        <v>16</v>
      </c>
      <c r="D637" s="2" t="s">
        <v>9</v>
      </c>
      <c r="E637">
        <v>764</v>
      </c>
      <c r="F637">
        <v>394.21</v>
      </c>
      <c r="G637" s="2" t="s">
        <v>1283</v>
      </c>
    </row>
    <row r="638" spans="1:7" x14ac:dyDescent="0.2">
      <c r="A638" s="2" t="s">
        <v>1286</v>
      </c>
      <c r="B638" s="1">
        <v>45789</v>
      </c>
      <c r="C638" s="2" t="s">
        <v>12</v>
      </c>
      <c r="D638" s="2" t="s">
        <v>9</v>
      </c>
      <c r="E638">
        <v>572</v>
      </c>
      <c r="F638">
        <v>486.47</v>
      </c>
      <c r="G638" s="2" t="s">
        <v>1285</v>
      </c>
    </row>
    <row r="639" spans="1:7" x14ac:dyDescent="0.2">
      <c r="A639" s="2" t="s">
        <v>1288</v>
      </c>
      <c r="B639" s="1">
        <v>45794</v>
      </c>
      <c r="C639" s="2" t="s">
        <v>8</v>
      </c>
      <c r="D639" s="2" t="s">
        <v>9</v>
      </c>
      <c r="E639">
        <v>38</v>
      </c>
      <c r="F639">
        <v>410.37</v>
      </c>
      <c r="G639" s="2" t="s">
        <v>1287</v>
      </c>
    </row>
    <row r="640" spans="1:7" x14ac:dyDescent="0.2">
      <c r="A640" s="2" t="s">
        <v>1290</v>
      </c>
      <c r="B640" s="1">
        <v>45797</v>
      </c>
      <c r="C640" s="2" t="s">
        <v>19</v>
      </c>
      <c r="D640" s="2" t="s">
        <v>13</v>
      </c>
      <c r="E640">
        <v>611</v>
      </c>
      <c r="F640">
        <v>129.96</v>
      </c>
      <c r="G640" s="2" t="s">
        <v>1289</v>
      </c>
    </row>
    <row r="641" spans="1:7" x14ac:dyDescent="0.2">
      <c r="A641" s="2" t="s">
        <v>1292</v>
      </c>
      <c r="B641" s="1">
        <v>45794</v>
      </c>
      <c r="C641" s="2" t="s">
        <v>12</v>
      </c>
      <c r="D641" s="2" t="s">
        <v>9</v>
      </c>
      <c r="E641">
        <v>330</v>
      </c>
      <c r="F641">
        <v>132.6</v>
      </c>
      <c r="G641" s="2" t="s">
        <v>1291</v>
      </c>
    </row>
    <row r="642" spans="1:7" x14ac:dyDescent="0.2">
      <c r="A642" s="2" t="s">
        <v>1294</v>
      </c>
      <c r="B642" s="1">
        <v>45798</v>
      </c>
      <c r="C642" s="2" t="s">
        <v>8</v>
      </c>
      <c r="D642" s="2" t="s">
        <v>13</v>
      </c>
      <c r="E642">
        <v>166</v>
      </c>
      <c r="F642">
        <v>165.36</v>
      </c>
      <c r="G642" s="2" t="s">
        <v>1293</v>
      </c>
    </row>
    <row r="643" spans="1:7" x14ac:dyDescent="0.2">
      <c r="A643" s="2" t="s">
        <v>1296</v>
      </c>
      <c r="B643" s="1">
        <v>45798</v>
      </c>
      <c r="C643" s="2" t="s">
        <v>12</v>
      </c>
      <c r="D643" s="2" t="s">
        <v>9</v>
      </c>
      <c r="E643">
        <v>642</v>
      </c>
      <c r="F643">
        <v>320.14999999999998</v>
      </c>
      <c r="G643" s="2" t="s">
        <v>1295</v>
      </c>
    </row>
    <row r="644" spans="1:7" x14ac:dyDescent="0.2">
      <c r="A644" s="2" t="s">
        <v>1298</v>
      </c>
      <c r="B644" s="1">
        <v>45787</v>
      </c>
      <c r="C644" s="2" t="s">
        <v>19</v>
      </c>
      <c r="D644" s="2" t="s">
        <v>9</v>
      </c>
      <c r="E644">
        <v>951</v>
      </c>
      <c r="F644">
        <v>144.94</v>
      </c>
      <c r="G644" s="2" t="s">
        <v>1297</v>
      </c>
    </row>
    <row r="645" spans="1:7" x14ac:dyDescent="0.2">
      <c r="A645" s="2" t="s">
        <v>1300</v>
      </c>
      <c r="B645" s="1">
        <v>45798</v>
      </c>
      <c r="C645" s="2" t="s">
        <v>8</v>
      </c>
      <c r="D645" s="2" t="s">
        <v>9</v>
      </c>
      <c r="E645">
        <v>194</v>
      </c>
      <c r="F645">
        <v>323.77</v>
      </c>
      <c r="G645" s="2" t="s">
        <v>1299</v>
      </c>
    </row>
    <row r="646" spans="1:7" x14ac:dyDescent="0.2">
      <c r="A646" s="2" t="s">
        <v>1302</v>
      </c>
      <c r="B646" s="1">
        <v>45802</v>
      </c>
      <c r="C646" s="2" t="s">
        <v>8</v>
      </c>
      <c r="D646" s="2" t="s">
        <v>9</v>
      </c>
      <c r="E646">
        <v>956</v>
      </c>
      <c r="F646">
        <v>349.24</v>
      </c>
      <c r="G646" s="2" t="s">
        <v>1301</v>
      </c>
    </row>
    <row r="647" spans="1:7" x14ac:dyDescent="0.2">
      <c r="A647" s="2" t="s">
        <v>1304</v>
      </c>
      <c r="B647" s="1">
        <v>45793</v>
      </c>
      <c r="C647" s="2" t="s">
        <v>12</v>
      </c>
      <c r="D647" s="2" t="s">
        <v>9</v>
      </c>
      <c r="E647">
        <v>885</v>
      </c>
      <c r="F647">
        <v>200.15</v>
      </c>
      <c r="G647" s="2" t="s">
        <v>1303</v>
      </c>
    </row>
    <row r="648" spans="1:7" x14ac:dyDescent="0.2">
      <c r="A648" s="2" t="s">
        <v>1306</v>
      </c>
      <c r="B648" s="1">
        <v>45782</v>
      </c>
      <c r="C648" s="2" t="s">
        <v>19</v>
      </c>
      <c r="D648" s="2" t="s">
        <v>9</v>
      </c>
      <c r="E648">
        <v>634</v>
      </c>
      <c r="F648">
        <v>127.46</v>
      </c>
      <c r="G648" s="2" t="s">
        <v>1305</v>
      </c>
    </row>
    <row r="649" spans="1:7" x14ac:dyDescent="0.2">
      <c r="A649" s="2" t="s">
        <v>1308</v>
      </c>
      <c r="B649" s="1">
        <v>45805</v>
      </c>
      <c r="C649" s="2" t="s">
        <v>12</v>
      </c>
      <c r="D649" s="2" t="s">
        <v>9</v>
      </c>
      <c r="E649">
        <v>329</v>
      </c>
      <c r="F649">
        <v>416.21</v>
      </c>
      <c r="G649" s="2" t="s">
        <v>1307</v>
      </c>
    </row>
    <row r="650" spans="1:7" x14ac:dyDescent="0.2">
      <c r="A650" s="2" t="s">
        <v>1310</v>
      </c>
      <c r="B650" s="1">
        <v>45782</v>
      </c>
      <c r="C650" s="2" t="s">
        <v>19</v>
      </c>
      <c r="D650" s="2" t="s">
        <v>9</v>
      </c>
      <c r="E650">
        <v>740</v>
      </c>
      <c r="F650">
        <v>137.75</v>
      </c>
      <c r="G650" s="2" t="s">
        <v>1309</v>
      </c>
    </row>
    <row r="651" spans="1:7" x14ac:dyDescent="0.2">
      <c r="A651" s="2" t="s">
        <v>1312</v>
      </c>
      <c r="B651" s="1">
        <v>45788</v>
      </c>
      <c r="C651" s="2" t="s">
        <v>8</v>
      </c>
      <c r="D651" s="2" t="s">
        <v>13</v>
      </c>
      <c r="E651">
        <v>497</v>
      </c>
      <c r="F651">
        <v>180.58</v>
      </c>
      <c r="G651" s="2" t="s">
        <v>1311</v>
      </c>
    </row>
    <row r="652" spans="1:7" x14ac:dyDescent="0.2">
      <c r="A652" s="2" t="s">
        <v>1314</v>
      </c>
      <c r="B652" s="1">
        <v>45784</v>
      </c>
      <c r="C652" s="2" t="s">
        <v>19</v>
      </c>
      <c r="D652" s="2" t="s">
        <v>13</v>
      </c>
      <c r="E652">
        <v>949</v>
      </c>
      <c r="F652">
        <v>483.97</v>
      </c>
      <c r="G652" s="2" t="s">
        <v>1313</v>
      </c>
    </row>
    <row r="653" spans="1:7" x14ac:dyDescent="0.2">
      <c r="A653" s="2" t="s">
        <v>1316</v>
      </c>
      <c r="B653" s="1">
        <v>45791</v>
      </c>
      <c r="C653" s="2" t="s">
        <v>12</v>
      </c>
      <c r="D653" s="2" t="s">
        <v>13</v>
      </c>
      <c r="E653">
        <v>845</v>
      </c>
      <c r="F653">
        <v>245.39</v>
      </c>
      <c r="G653" s="2" t="s">
        <v>1315</v>
      </c>
    </row>
    <row r="654" spans="1:7" x14ac:dyDescent="0.2">
      <c r="A654" s="2" t="s">
        <v>1318</v>
      </c>
      <c r="B654" s="1">
        <v>45807</v>
      </c>
      <c r="C654" s="2" t="s">
        <v>8</v>
      </c>
      <c r="D654" s="2" t="s">
        <v>13</v>
      </c>
      <c r="E654">
        <v>198</v>
      </c>
      <c r="F654">
        <v>231.52</v>
      </c>
      <c r="G654" s="2" t="s">
        <v>1317</v>
      </c>
    </row>
    <row r="655" spans="1:7" x14ac:dyDescent="0.2">
      <c r="A655" s="2" t="s">
        <v>1320</v>
      </c>
      <c r="B655" s="1">
        <v>45787</v>
      </c>
      <c r="C655" s="2" t="s">
        <v>12</v>
      </c>
      <c r="D655" s="2" t="s">
        <v>13</v>
      </c>
      <c r="E655">
        <v>500</v>
      </c>
      <c r="F655">
        <v>138.55000000000001</v>
      </c>
      <c r="G655" s="2" t="s">
        <v>1319</v>
      </c>
    </row>
    <row r="656" spans="1:7" x14ac:dyDescent="0.2">
      <c r="A656" s="2" t="s">
        <v>1322</v>
      </c>
      <c r="B656" s="1">
        <v>45798</v>
      </c>
      <c r="C656" s="2" t="s">
        <v>8</v>
      </c>
      <c r="D656" s="2" t="s">
        <v>9</v>
      </c>
      <c r="E656">
        <v>959</v>
      </c>
      <c r="F656">
        <v>467.06</v>
      </c>
      <c r="G656" s="2" t="s">
        <v>1321</v>
      </c>
    </row>
    <row r="657" spans="1:7" x14ac:dyDescent="0.2">
      <c r="A657" s="2" t="s">
        <v>1324</v>
      </c>
      <c r="B657" s="1">
        <v>45796</v>
      </c>
      <c r="C657" s="2" t="s">
        <v>16</v>
      </c>
      <c r="D657" s="2" t="s">
        <v>13</v>
      </c>
      <c r="E657">
        <v>161</v>
      </c>
      <c r="F657">
        <v>201.55</v>
      </c>
      <c r="G657" s="2" t="s">
        <v>1323</v>
      </c>
    </row>
    <row r="658" spans="1:7" x14ac:dyDescent="0.2">
      <c r="A658" s="2" t="s">
        <v>1326</v>
      </c>
      <c r="B658" s="1">
        <v>45778</v>
      </c>
      <c r="C658" s="2" t="s">
        <v>8</v>
      </c>
      <c r="D658" s="2" t="s">
        <v>13</v>
      </c>
      <c r="E658">
        <v>647</v>
      </c>
      <c r="F658">
        <v>126.15</v>
      </c>
      <c r="G658" s="2" t="s">
        <v>1325</v>
      </c>
    </row>
    <row r="659" spans="1:7" x14ac:dyDescent="0.2">
      <c r="A659" s="2" t="s">
        <v>1328</v>
      </c>
      <c r="B659" s="1">
        <v>45799</v>
      </c>
      <c r="C659" s="2" t="s">
        <v>19</v>
      </c>
      <c r="D659" s="2" t="s">
        <v>9</v>
      </c>
      <c r="E659">
        <v>241</v>
      </c>
      <c r="F659">
        <v>204.7</v>
      </c>
      <c r="G659" s="2" t="s">
        <v>1327</v>
      </c>
    </row>
    <row r="660" spans="1:7" x14ac:dyDescent="0.2">
      <c r="A660" s="2" t="s">
        <v>1330</v>
      </c>
      <c r="B660" s="1">
        <v>45780</v>
      </c>
      <c r="C660" s="2" t="s">
        <v>8</v>
      </c>
      <c r="D660" s="2" t="s">
        <v>9</v>
      </c>
      <c r="E660">
        <v>851</v>
      </c>
      <c r="F660">
        <v>428.88</v>
      </c>
      <c r="G660" s="2" t="s">
        <v>1329</v>
      </c>
    </row>
    <row r="661" spans="1:7" x14ac:dyDescent="0.2">
      <c r="A661" s="2" t="s">
        <v>1332</v>
      </c>
      <c r="B661" s="1">
        <v>45780</v>
      </c>
      <c r="C661" s="2" t="s">
        <v>16</v>
      </c>
      <c r="D661" s="2" t="s">
        <v>13</v>
      </c>
      <c r="E661">
        <v>55</v>
      </c>
      <c r="F661">
        <v>453.12</v>
      </c>
      <c r="G661" s="2" t="s">
        <v>1331</v>
      </c>
    </row>
    <row r="662" spans="1:7" x14ac:dyDescent="0.2">
      <c r="A662" s="2" t="s">
        <v>1334</v>
      </c>
      <c r="B662" s="1">
        <v>45806</v>
      </c>
      <c r="C662" s="2" t="s">
        <v>8</v>
      </c>
      <c r="D662" s="2" t="s">
        <v>9</v>
      </c>
      <c r="E662">
        <v>127</v>
      </c>
      <c r="F662">
        <v>299.2</v>
      </c>
      <c r="G662" s="2" t="s">
        <v>1333</v>
      </c>
    </row>
    <row r="663" spans="1:7" x14ac:dyDescent="0.2">
      <c r="A663" s="2" t="s">
        <v>1336</v>
      </c>
      <c r="B663" s="1">
        <v>45787</v>
      </c>
      <c r="C663" s="2" t="s">
        <v>16</v>
      </c>
      <c r="D663" s="2" t="s">
        <v>13</v>
      </c>
      <c r="E663">
        <v>744</v>
      </c>
      <c r="F663">
        <v>156.41</v>
      </c>
      <c r="G663" s="2" t="s">
        <v>1335</v>
      </c>
    </row>
    <row r="664" spans="1:7" x14ac:dyDescent="0.2">
      <c r="A664" s="2" t="s">
        <v>1338</v>
      </c>
      <c r="B664" s="1">
        <v>45806</v>
      </c>
      <c r="C664" s="2" t="s">
        <v>8</v>
      </c>
      <c r="D664" s="2" t="s">
        <v>9</v>
      </c>
      <c r="E664">
        <v>499</v>
      </c>
      <c r="F664">
        <v>154.09</v>
      </c>
      <c r="G664" s="2" t="s">
        <v>1337</v>
      </c>
    </row>
    <row r="665" spans="1:7" x14ac:dyDescent="0.2">
      <c r="A665" s="2" t="s">
        <v>1340</v>
      </c>
      <c r="B665" s="1">
        <v>45792</v>
      </c>
      <c r="C665" s="2" t="s">
        <v>12</v>
      </c>
      <c r="D665" s="2" t="s">
        <v>9</v>
      </c>
      <c r="E665">
        <v>193</v>
      </c>
      <c r="F665">
        <v>232.24</v>
      </c>
      <c r="G665" s="2" t="s">
        <v>1339</v>
      </c>
    </row>
    <row r="666" spans="1:7" x14ac:dyDescent="0.2">
      <c r="A666" s="2" t="s">
        <v>1342</v>
      </c>
      <c r="B666" s="1">
        <v>45787</v>
      </c>
      <c r="C666" s="2" t="s">
        <v>16</v>
      </c>
      <c r="D666" s="2" t="s">
        <v>9</v>
      </c>
      <c r="E666">
        <v>901</v>
      </c>
      <c r="F666">
        <v>190.12</v>
      </c>
      <c r="G666" s="2" t="s">
        <v>1341</v>
      </c>
    </row>
    <row r="667" spans="1:7" x14ac:dyDescent="0.2">
      <c r="A667" s="2" t="s">
        <v>1344</v>
      </c>
      <c r="B667" s="1">
        <v>45807</v>
      </c>
      <c r="C667" s="2" t="s">
        <v>16</v>
      </c>
      <c r="D667" s="2" t="s">
        <v>13</v>
      </c>
      <c r="E667">
        <v>244</v>
      </c>
      <c r="F667">
        <v>340.15</v>
      </c>
      <c r="G667" s="2" t="s">
        <v>1343</v>
      </c>
    </row>
    <row r="668" spans="1:7" x14ac:dyDescent="0.2">
      <c r="A668" s="2" t="s">
        <v>1346</v>
      </c>
      <c r="B668" s="1">
        <v>45806</v>
      </c>
      <c r="C668" s="2" t="s">
        <v>8</v>
      </c>
      <c r="D668" s="2" t="s">
        <v>13</v>
      </c>
      <c r="E668">
        <v>363</v>
      </c>
      <c r="F668">
        <v>337.86</v>
      </c>
      <c r="G668" s="2" t="s">
        <v>1345</v>
      </c>
    </row>
    <row r="669" spans="1:7" x14ac:dyDescent="0.2">
      <c r="A669" s="2" t="s">
        <v>1348</v>
      </c>
      <c r="B669" s="1">
        <v>45778</v>
      </c>
      <c r="C669" s="2" t="s">
        <v>12</v>
      </c>
      <c r="D669" s="2" t="s">
        <v>13</v>
      </c>
      <c r="E669">
        <v>396</v>
      </c>
      <c r="F669">
        <v>143.63</v>
      </c>
      <c r="G669" s="2" t="s">
        <v>1347</v>
      </c>
    </row>
    <row r="670" spans="1:7" x14ac:dyDescent="0.2">
      <c r="A670" s="2" t="s">
        <v>1350</v>
      </c>
      <c r="B670" s="1">
        <v>45782</v>
      </c>
      <c r="C670" s="2" t="s">
        <v>8</v>
      </c>
      <c r="D670" s="2" t="s">
        <v>13</v>
      </c>
      <c r="E670">
        <v>989</v>
      </c>
      <c r="F670">
        <v>386.54</v>
      </c>
      <c r="G670" s="2" t="s">
        <v>1349</v>
      </c>
    </row>
    <row r="671" spans="1:7" x14ac:dyDescent="0.2">
      <c r="A671" s="2" t="s">
        <v>1352</v>
      </c>
      <c r="B671" s="1">
        <v>45792</v>
      </c>
      <c r="C671" s="2" t="s">
        <v>8</v>
      </c>
      <c r="D671" s="2" t="s">
        <v>13</v>
      </c>
      <c r="E671">
        <v>799</v>
      </c>
      <c r="F671">
        <v>345.95</v>
      </c>
      <c r="G671" s="2" t="s">
        <v>1351</v>
      </c>
    </row>
    <row r="672" spans="1:7" x14ac:dyDescent="0.2">
      <c r="A672" s="2" t="s">
        <v>1354</v>
      </c>
      <c r="B672" s="1">
        <v>45783</v>
      </c>
      <c r="C672" s="2" t="s">
        <v>12</v>
      </c>
      <c r="D672" s="2" t="s">
        <v>9</v>
      </c>
      <c r="E672">
        <v>155</v>
      </c>
      <c r="F672">
        <v>357.36</v>
      </c>
      <c r="G672" s="2" t="s">
        <v>1353</v>
      </c>
    </row>
    <row r="673" spans="1:7" x14ac:dyDescent="0.2">
      <c r="A673" s="2" t="s">
        <v>1356</v>
      </c>
      <c r="B673" s="1">
        <v>45800</v>
      </c>
      <c r="C673" s="2" t="s">
        <v>12</v>
      </c>
      <c r="D673" s="2" t="s">
        <v>9</v>
      </c>
      <c r="E673">
        <v>91</v>
      </c>
      <c r="F673">
        <v>446.79</v>
      </c>
      <c r="G673" s="2" t="s">
        <v>1355</v>
      </c>
    </row>
    <row r="674" spans="1:7" x14ac:dyDescent="0.2">
      <c r="A674" s="2" t="s">
        <v>1358</v>
      </c>
      <c r="B674" s="1">
        <v>45807</v>
      </c>
      <c r="C674" s="2" t="s">
        <v>8</v>
      </c>
      <c r="D674" s="2" t="s">
        <v>9</v>
      </c>
      <c r="E674">
        <v>743</v>
      </c>
      <c r="F674">
        <v>249.55</v>
      </c>
      <c r="G674" s="2" t="s">
        <v>1357</v>
      </c>
    </row>
    <row r="675" spans="1:7" x14ac:dyDescent="0.2">
      <c r="A675" s="2" t="s">
        <v>1360</v>
      </c>
      <c r="B675" s="1">
        <v>45800</v>
      </c>
      <c r="C675" s="2" t="s">
        <v>16</v>
      </c>
      <c r="D675" s="2" t="s">
        <v>9</v>
      </c>
      <c r="E675">
        <v>324</v>
      </c>
      <c r="F675">
        <v>492.67</v>
      </c>
      <c r="G675" s="2" t="s">
        <v>1359</v>
      </c>
    </row>
    <row r="676" spans="1:7" x14ac:dyDescent="0.2">
      <c r="A676" s="2" t="s">
        <v>1362</v>
      </c>
      <c r="B676" s="1">
        <v>45790</v>
      </c>
      <c r="C676" s="2" t="s">
        <v>16</v>
      </c>
      <c r="D676" s="2" t="s">
        <v>9</v>
      </c>
      <c r="E676">
        <v>943</v>
      </c>
      <c r="F676">
        <v>212.8</v>
      </c>
      <c r="G676" s="2" t="s">
        <v>1361</v>
      </c>
    </row>
    <row r="677" spans="1:7" x14ac:dyDescent="0.2">
      <c r="A677" s="2" t="s">
        <v>1364</v>
      </c>
      <c r="B677" s="1">
        <v>45791</v>
      </c>
      <c r="C677" s="2" t="s">
        <v>8</v>
      </c>
      <c r="D677" s="2" t="s">
        <v>13</v>
      </c>
      <c r="E677">
        <v>255</v>
      </c>
      <c r="F677">
        <v>264.72000000000003</v>
      </c>
      <c r="G677" s="2" t="s">
        <v>1363</v>
      </c>
    </row>
    <row r="678" spans="1:7" x14ac:dyDescent="0.2">
      <c r="A678" s="2" t="s">
        <v>1366</v>
      </c>
      <c r="B678" s="1">
        <v>45795</v>
      </c>
      <c r="C678" s="2" t="s">
        <v>16</v>
      </c>
      <c r="D678" s="2" t="s">
        <v>13</v>
      </c>
      <c r="E678">
        <v>597</v>
      </c>
      <c r="F678">
        <v>457.53</v>
      </c>
      <c r="G678" s="2" t="s">
        <v>1365</v>
      </c>
    </row>
    <row r="679" spans="1:7" x14ac:dyDescent="0.2">
      <c r="A679" s="2" t="s">
        <v>1368</v>
      </c>
      <c r="B679" s="1">
        <v>45803</v>
      </c>
      <c r="C679" s="2" t="s">
        <v>8</v>
      </c>
      <c r="D679" s="2" t="s">
        <v>9</v>
      </c>
      <c r="E679">
        <v>85</v>
      </c>
      <c r="F679">
        <v>344.61</v>
      </c>
      <c r="G679" s="2" t="s">
        <v>1367</v>
      </c>
    </row>
    <row r="680" spans="1:7" x14ac:dyDescent="0.2">
      <c r="A680" s="2" t="s">
        <v>1370</v>
      </c>
      <c r="B680" s="1">
        <v>45794</v>
      </c>
      <c r="C680" s="2" t="s">
        <v>19</v>
      </c>
      <c r="D680" s="2" t="s">
        <v>9</v>
      </c>
      <c r="E680">
        <v>759</v>
      </c>
      <c r="F680">
        <v>180.04</v>
      </c>
      <c r="G680" s="2" t="s">
        <v>1369</v>
      </c>
    </row>
    <row r="681" spans="1:7" x14ac:dyDescent="0.2">
      <c r="A681" s="2" t="s">
        <v>1372</v>
      </c>
      <c r="B681" s="1">
        <v>45807</v>
      </c>
      <c r="C681" s="2" t="s">
        <v>12</v>
      </c>
      <c r="D681" s="2" t="s">
        <v>9</v>
      </c>
      <c r="E681">
        <v>624</v>
      </c>
      <c r="F681">
        <v>155.56</v>
      </c>
      <c r="G681" s="2" t="s">
        <v>1371</v>
      </c>
    </row>
    <row r="682" spans="1:7" x14ac:dyDescent="0.2">
      <c r="A682" s="2" t="s">
        <v>1374</v>
      </c>
      <c r="B682" s="1">
        <v>45790</v>
      </c>
      <c r="C682" s="2" t="s">
        <v>12</v>
      </c>
      <c r="D682" s="2" t="s">
        <v>13</v>
      </c>
      <c r="E682">
        <v>278</v>
      </c>
      <c r="F682">
        <v>306.72000000000003</v>
      </c>
      <c r="G682" s="2" t="s">
        <v>1373</v>
      </c>
    </row>
    <row r="683" spans="1:7" x14ac:dyDescent="0.2">
      <c r="A683" s="2" t="s">
        <v>1376</v>
      </c>
      <c r="B683" s="1">
        <v>45793</v>
      </c>
      <c r="C683" s="2" t="s">
        <v>19</v>
      </c>
      <c r="D683" s="2" t="s">
        <v>13</v>
      </c>
      <c r="E683">
        <v>153</v>
      </c>
      <c r="F683">
        <v>123.35</v>
      </c>
      <c r="G683" s="2" t="s">
        <v>1375</v>
      </c>
    </row>
    <row r="684" spans="1:7" x14ac:dyDescent="0.2">
      <c r="A684" s="2" t="s">
        <v>1378</v>
      </c>
      <c r="B684" s="1">
        <v>45782</v>
      </c>
      <c r="C684" s="2" t="s">
        <v>12</v>
      </c>
      <c r="D684" s="2" t="s">
        <v>13</v>
      </c>
      <c r="E684">
        <v>662</v>
      </c>
      <c r="F684">
        <v>397.76</v>
      </c>
      <c r="G684" s="2" t="s">
        <v>1377</v>
      </c>
    </row>
    <row r="685" spans="1:7" x14ac:dyDescent="0.2">
      <c r="A685" s="2" t="s">
        <v>1380</v>
      </c>
      <c r="B685" s="1">
        <v>45808</v>
      </c>
      <c r="C685" s="2" t="s">
        <v>16</v>
      </c>
      <c r="D685" s="2" t="s">
        <v>9</v>
      </c>
      <c r="E685">
        <v>833</v>
      </c>
      <c r="F685">
        <v>145.47</v>
      </c>
      <c r="G685" s="2" t="s">
        <v>1379</v>
      </c>
    </row>
    <row r="686" spans="1:7" x14ac:dyDescent="0.2">
      <c r="A686" s="2" t="s">
        <v>1382</v>
      </c>
      <c r="B686" s="1">
        <v>45784</v>
      </c>
      <c r="C686" s="2" t="s">
        <v>16</v>
      </c>
      <c r="D686" s="2" t="s">
        <v>13</v>
      </c>
      <c r="E686">
        <v>245</v>
      </c>
      <c r="F686">
        <v>137.22999999999999</v>
      </c>
      <c r="G686" s="2" t="s">
        <v>1381</v>
      </c>
    </row>
    <row r="687" spans="1:7" x14ac:dyDescent="0.2">
      <c r="A687" s="2" t="s">
        <v>1384</v>
      </c>
      <c r="B687" s="1">
        <v>45798</v>
      </c>
      <c r="C687" s="2" t="s">
        <v>8</v>
      </c>
      <c r="D687" s="2" t="s">
        <v>13</v>
      </c>
      <c r="E687">
        <v>463</v>
      </c>
      <c r="F687">
        <v>413.81</v>
      </c>
      <c r="G687" s="2" t="s">
        <v>1383</v>
      </c>
    </row>
    <row r="688" spans="1:7" x14ac:dyDescent="0.2">
      <c r="A688" s="2" t="s">
        <v>1386</v>
      </c>
      <c r="B688" s="1">
        <v>45801</v>
      </c>
      <c r="C688" s="2" t="s">
        <v>12</v>
      </c>
      <c r="D688" s="2" t="s">
        <v>9</v>
      </c>
      <c r="E688">
        <v>70</v>
      </c>
      <c r="F688">
        <v>310.7</v>
      </c>
      <c r="G688" s="2" t="s">
        <v>1385</v>
      </c>
    </row>
    <row r="689" spans="1:7" x14ac:dyDescent="0.2">
      <c r="A689" s="2" t="s">
        <v>1388</v>
      </c>
      <c r="B689" s="1">
        <v>45787</v>
      </c>
      <c r="C689" s="2" t="s">
        <v>8</v>
      </c>
      <c r="D689" s="2" t="s">
        <v>13</v>
      </c>
      <c r="E689">
        <v>40</v>
      </c>
      <c r="F689">
        <v>344.22</v>
      </c>
      <c r="G689" s="2" t="s">
        <v>1387</v>
      </c>
    </row>
    <row r="690" spans="1:7" x14ac:dyDescent="0.2">
      <c r="A690" s="2" t="s">
        <v>1390</v>
      </c>
      <c r="B690" s="1">
        <v>45787</v>
      </c>
      <c r="C690" s="2" t="s">
        <v>16</v>
      </c>
      <c r="D690" s="2" t="s">
        <v>9</v>
      </c>
      <c r="E690">
        <v>35</v>
      </c>
      <c r="F690">
        <v>252.85</v>
      </c>
      <c r="G690" s="2" t="s">
        <v>1389</v>
      </c>
    </row>
    <row r="691" spans="1:7" x14ac:dyDescent="0.2">
      <c r="A691" s="2" t="s">
        <v>1392</v>
      </c>
      <c r="B691" s="1">
        <v>45795</v>
      </c>
      <c r="C691" s="2" t="s">
        <v>8</v>
      </c>
      <c r="D691" s="2" t="s">
        <v>13</v>
      </c>
      <c r="E691">
        <v>964</v>
      </c>
      <c r="F691">
        <v>452.95</v>
      </c>
      <c r="G691" s="2" t="s">
        <v>1391</v>
      </c>
    </row>
    <row r="692" spans="1:7" x14ac:dyDescent="0.2">
      <c r="A692" s="2" t="s">
        <v>1394</v>
      </c>
      <c r="B692" s="1">
        <v>45798</v>
      </c>
      <c r="C692" s="2" t="s">
        <v>19</v>
      </c>
      <c r="D692" s="2" t="s">
        <v>13</v>
      </c>
      <c r="E692">
        <v>130</v>
      </c>
      <c r="F692">
        <v>454.5</v>
      </c>
      <c r="G692" s="2" t="s">
        <v>1393</v>
      </c>
    </row>
    <row r="693" spans="1:7" x14ac:dyDescent="0.2">
      <c r="A693" s="2" t="s">
        <v>1396</v>
      </c>
      <c r="B693" s="1">
        <v>45783</v>
      </c>
      <c r="C693" s="2" t="s">
        <v>8</v>
      </c>
      <c r="D693" s="2" t="s">
        <v>9</v>
      </c>
      <c r="E693">
        <v>711</v>
      </c>
      <c r="F693">
        <v>359.71</v>
      </c>
      <c r="G693" s="2" t="s">
        <v>1395</v>
      </c>
    </row>
    <row r="694" spans="1:7" x14ac:dyDescent="0.2">
      <c r="A694" s="2" t="s">
        <v>1398</v>
      </c>
      <c r="B694" s="1">
        <v>45801</v>
      </c>
      <c r="C694" s="2" t="s">
        <v>16</v>
      </c>
      <c r="D694" s="2" t="s">
        <v>9</v>
      </c>
      <c r="E694">
        <v>342</v>
      </c>
      <c r="F694">
        <v>134.19</v>
      </c>
      <c r="G694" s="2" t="s">
        <v>1397</v>
      </c>
    </row>
    <row r="695" spans="1:7" x14ac:dyDescent="0.2">
      <c r="A695" s="2" t="s">
        <v>1400</v>
      </c>
      <c r="B695" s="1">
        <v>45792</v>
      </c>
      <c r="C695" s="2" t="s">
        <v>8</v>
      </c>
      <c r="D695" s="2" t="s">
        <v>13</v>
      </c>
      <c r="E695">
        <v>626</v>
      </c>
      <c r="F695">
        <v>195.69</v>
      </c>
      <c r="G695" s="2" t="s">
        <v>1399</v>
      </c>
    </row>
    <row r="696" spans="1:7" x14ac:dyDescent="0.2">
      <c r="A696" s="2" t="s">
        <v>1402</v>
      </c>
      <c r="B696" s="1">
        <v>45797</v>
      </c>
      <c r="C696" s="2" t="s">
        <v>8</v>
      </c>
      <c r="D696" s="2" t="s">
        <v>13</v>
      </c>
      <c r="E696">
        <v>620</v>
      </c>
      <c r="F696">
        <v>200.05</v>
      </c>
      <c r="G696" s="2" t="s">
        <v>1401</v>
      </c>
    </row>
    <row r="697" spans="1:7" x14ac:dyDescent="0.2">
      <c r="A697" s="2" t="s">
        <v>1404</v>
      </c>
      <c r="B697" s="1">
        <v>45780</v>
      </c>
      <c r="C697" s="2" t="s">
        <v>16</v>
      </c>
      <c r="D697" s="2" t="s">
        <v>9</v>
      </c>
      <c r="E697">
        <v>296</v>
      </c>
      <c r="F697">
        <v>467.49</v>
      </c>
      <c r="G697" s="2" t="s">
        <v>1403</v>
      </c>
    </row>
    <row r="698" spans="1:7" x14ac:dyDescent="0.2">
      <c r="A698" s="2" t="s">
        <v>1406</v>
      </c>
      <c r="B698" s="1">
        <v>45787</v>
      </c>
      <c r="C698" s="2" t="s">
        <v>12</v>
      </c>
      <c r="D698" s="2" t="s">
        <v>9</v>
      </c>
      <c r="E698">
        <v>479</v>
      </c>
      <c r="F698">
        <v>344.33</v>
      </c>
      <c r="G698" s="2" t="s">
        <v>1405</v>
      </c>
    </row>
    <row r="699" spans="1:7" x14ac:dyDescent="0.2">
      <c r="A699" s="2" t="s">
        <v>1408</v>
      </c>
      <c r="B699" s="1">
        <v>45798</v>
      </c>
      <c r="C699" s="2" t="s">
        <v>8</v>
      </c>
      <c r="D699" s="2" t="s">
        <v>9</v>
      </c>
      <c r="E699">
        <v>458</v>
      </c>
      <c r="F699">
        <v>484.83</v>
      </c>
      <c r="G699" s="2" t="s">
        <v>1407</v>
      </c>
    </row>
    <row r="700" spans="1:7" x14ac:dyDescent="0.2">
      <c r="A700" s="2" t="s">
        <v>1410</v>
      </c>
      <c r="B700" s="1">
        <v>45798</v>
      </c>
      <c r="C700" s="2" t="s">
        <v>8</v>
      </c>
      <c r="D700" s="2" t="s">
        <v>13</v>
      </c>
      <c r="E700">
        <v>324</v>
      </c>
      <c r="F700">
        <v>183.37</v>
      </c>
      <c r="G700" s="2" t="s">
        <v>1409</v>
      </c>
    </row>
    <row r="701" spans="1:7" x14ac:dyDescent="0.2">
      <c r="A701" s="2" t="s">
        <v>1412</v>
      </c>
      <c r="B701" s="1">
        <v>45796</v>
      </c>
      <c r="C701" s="2" t="s">
        <v>12</v>
      </c>
      <c r="D701" s="2" t="s">
        <v>13</v>
      </c>
      <c r="E701">
        <v>904</v>
      </c>
      <c r="F701">
        <v>416.82</v>
      </c>
      <c r="G701" s="2" t="s">
        <v>1411</v>
      </c>
    </row>
    <row r="702" spans="1:7" x14ac:dyDescent="0.2">
      <c r="A702" s="2" t="s">
        <v>1414</v>
      </c>
      <c r="B702" s="1">
        <v>45786</v>
      </c>
      <c r="C702" s="2" t="s">
        <v>19</v>
      </c>
      <c r="D702" s="2" t="s">
        <v>13</v>
      </c>
      <c r="E702">
        <v>202</v>
      </c>
      <c r="F702">
        <v>304.29000000000002</v>
      </c>
      <c r="G702" s="2" t="s">
        <v>1413</v>
      </c>
    </row>
    <row r="703" spans="1:7" x14ac:dyDescent="0.2">
      <c r="A703" s="2" t="s">
        <v>1416</v>
      </c>
      <c r="B703" s="1">
        <v>45798</v>
      </c>
      <c r="C703" s="2" t="s">
        <v>19</v>
      </c>
      <c r="D703" s="2" t="s">
        <v>13</v>
      </c>
      <c r="E703">
        <v>608</v>
      </c>
      <c r="F703">
        <v>442.5</v>
      </c>
      <c r="G703" s="2" t="s">
        <v>1415</v>
      </c>
    </row>
    <row r="704" spans="1:7" x14ac:dyDescent="0.2">
      <c r="A704" s="2" t="s">
        <v>1418</v>
      </c>
      <c r="B704" s="1">
        <v>45801</v>
      </c>
      <c r="C704" s="2" t="s">
        <v>16</v>
      </c>
      <c r="D704" s="2" t="s">
        <v>9</v>
      </c>
      <c r="E704">
        <v>771</v>
      </c>
      <c r="F704">
        <v>203.81</v>
      </c>
      <c r="G704" s="2" t="s">
        <v>1417</v>
      </c>
    </row>
    <row r="705" spans="1:7" x14ac:dyDescent="0.2">
      <c r="A705" s="2" t="s">
        <v>1420</v>
      </c>
      <c r="B705" s="1">
        <v>45781</v>
      </c>
      <c r="C705" s="2" t="s">
        <v>8</v>
      </c>
      <c r="D705" s="2" t="s">
        <v>13</v>
      </c>
      <c r="E705">
        <v>635</v>
      </c>
      <c r="F705">
        <v>185.8</v>
      </c>
      <c r="G705" s="2" t="s">
        <v>1419</v>
      </c>
    </row>
    <row r="706" spans="1:7" x14ac:dyDescent="0.2">
      <c r="A706" s="2" t="s">
        <v>1422</v>
      </c>
      <c r="B706" s="1">
        <v>45800</v>
      </c>
      <c r="C706" s="2" t="s">
        <v>19</v>
      </c>
      <c r="D706" s="2" t="s">
        <v>9</v>
      </c>
      <c r="E706">
        <v>736</v>
      </c>
      <c r="F706">
        <v>480.75</v>
      </c>
      <c r="G706" s="2" t="s">
        <v>1421</v>
      </c>
    </row>
    <row r="707" spans="1:7" x14ac:dyDescent="0.2">
      <c r="A707" s="2" t="s">
        <v>1424</v>
      </c>
      <c r="B707" s="1">
        <v>45783</v>
      </c>
      <c r="C707" s="2" t="s">
        <v>19</v>
      </c>
      <c r="D707" s="2" t="s">
        <v>9</v>
      </c>
      <c r="E707">
        <v>501</v>
      </c>
      <c r="F707">
        <v>283.48</v>
      </c>
      <c r="G707" s="2" t="s">
        <v>1423</v>
      </c>
    </row>
    <row r="708" spans="1:7" x14ac:dyDescent="0.2">
      <c r="A708" s="2" t="s">
        <v>1426</v>
      </c>
      <c r="B708" s="1">
        <v>45804</v>
      </c>
      <c r="C708" s="2" t="s">
        <v>19</v>
      </c>
      <c r="D708" s="2" t="s">
        <v>13</v>
      </c>
      <c r="E708">
        <v>668</v>
      </c>
      <c r="F708">
        <v>488.32</v>
      </c>
      <c r="G708" s="2" t="s">
        <v>1425</v>
      </c>
    </row>
    <row r="709" spans="1:7" x14ac:dyDescent="0.2">
      <c r="A709" s="2" t="s">
        <v>1428</v>
      </c>
      <c r="B709" s="1">
        <v>45790</v>
      </c>
      <c r="C709" s="2" t="s">
        <v>8</v>
      </c>
      <c r="D709" s="2" t="s">
        <v>9</v>
      </c>
      <c r="E709">
        <v>882</v>
      </c>
      <c r="F709">
        <v>100.18</v>
      </c>
      <c r="G709" s="2" t="s">
        <v>1427</v>
      </c>
    </row>
    <row r="710" spans="1:7" x14ac:dyDescent="0.2">
      <c r="A710" s="2" t="s">
        <v>1430</v>
      </c>
      <c r="B710" s="1">
        <v>45778</v>
      </c>
      <c r="C710" s="2" t="s">
        <v>19</v>
      </c>
      <c r="D710" s="2" t="s">
        <v>13</v>
      </c>
      <c r="E710">
        <v>152</v>
      </c>
      <c r="F710">
        <v>165.83</v>
      </c>
      <c r="G710" s="2" t="s">
        <v>1429</v>
      </c>
    </row>
    <row r="711" spans="1:7" x14ac:dyDescent="0.2">
      <c r="A711" s="2" t="s">
        <v>1432</v>
      </c>
      <c r="B711" s="1">
        <v>45794</v>
      </c>
      <c r="C711" s="2" t="s">
        <v>12</v>
      </c>
      <c r="D711" s="2" t="s">
        <v>13</v>
      </c>
      <c r="E711">
        <v>451</v>
      </c>
      <c r="F711">
        <v>462.88</v>
      </c>
      <c r="G711" s="2" t="s">
        <v>1431</v>
      </c>
    </row>
    <row r="712" spans="1:7" x14ac:dyDescent="0.2">
      <c r="A712" s="2" t="s">
        <v>1434</v>
      </c>
      <c r="B712" s="1">
        <v>45807</v>
      </c>
      <c r="C712" s="2" t="s">
        <v>12</v>
      </c>
      <c r="D712" s="2" t="s">
        <v>13</v>
      </c>
      <c r="E712">
        <v>125</v>
      </c>
      <c r="F712">
        <v>230.69</v>
      </c>
      <c r="G712" s="2" t="s">
        <v>1433</v>
      </c>
    </row>
    <row r="713" spans="1:7" x14ac:dyDescent="0.2">
      <c r="A713" s="2" t="s">
        <v>1436</v>
      </c>
      <c r="B713" s="1">
        <v>45803</v>
      </c>
      <c r="C713" s="2" t="s">
        <v>19</v>
      </c>
      <c r="D713" s="2" t="s">
        <v>9</v>
      </c>
      <c r="E713">
        <v>431</v>
      </c>
      <c r="F713">
        <v>162.43</v>
      </c>
      <c r="G713" s="2" t="s">
        <v>1435</v>
      </c>
    </row>
    <row r="714" spans="1:7" x14ac:dyDescent="0.2">
      <c r="A714" s="2" t="s">
        <v>1438</v>
      </c>
      <c r="B714" s="1">
        <v>45798</v>
      </c>
      <c r="C714" s="2" t="s">
        <v>19</v>
      </c>
      <c r="D714" s="2" t="s">
        <v>9</v>
      </c>
      <c r="E714">
        <v>421</v>
      </c>
      <c r="F714">
        <v>160.51</v>
      </c>
      <c r="G714" s="2" t="s">
        <v>1437</v>
      </c>
    </row>
    <row r="715" spans="1:7" x14ac:dyDescent="0.2">
      <c r="A715" s="2" t="s">
        <v>1440</v>
      </c>
      <c r="B715" s="1">
        <v>45779</v>
      </c>
      <c r="C715" s="2" t="s">
        <v>8</v>
      </c>
      <c r="D715" s="2" t="s">
        <v>13</v>
      </c>
      <c r="E715">
        <v>532</v>
      </c>
      <c r="F715">
        <v>121.73</v>
      </c>
      <c r="G715" s="2" t="s">
        <v>1439</v>
      </c>
    </row>
    <row r="716" spans="1:7" x14ac:dyDescent="0.2">
      <c r="A716" s="2" t="s">
        <v>1442</v>
      </c>
      <c r="B716" s="1">
        <v>45789</v>
      </c>
      <c r="C716" s="2" t="s">
        <v>12</v>
      </c>
      <c r="D716" s="2" t="s">
        <v>13</v>
      </c>
      <c r="E716">
        <v>111</v>
      </c>
      <c r="F716">
        <v>414.61</v>
      </c>
      <c r="G716" s="2" t="s">
        <v>1441</v>
      </c>
    </row>
    <row r="717" spans="1:7" x14ac:dyDescent="0.2">
      <c r="A717" s="2" t="s">
        <v>1444</v>
      </c>
      <c r="B717" s="1">
        <v>45795</v>
      </c>
      <c r="C717" s="2" t="s">
        <v>19</v>
      </c>
      <c r="D717" s="2" t="s">
        <v>13</v>
      </c>
      <c r="E717">
        <v>348</v>
      </c>
      <c r="F717">
        <v>335.48</v>
      </c>
      <c r="G717" s="2" t="s">
        <v>1443</v>
      </c>
    </row>
    <row r="718" spans="1:7" x14ac:dyDescent="0.2">
      <c r="A718" s="2" t="s">
        <v>1446</v>
      </c>
      <c r="B718" s="1">
        <v>45786</v>
      </c>
      <c r="C718" s="2" t="s">
        <v>19</v>
      </c>
      <c r="D718" s="2" t="s">
        <v>13</v>
      </c>
      <c r="E718">
        <v>18</v>
      </c>
      <c r="F718">
        <v>344.12</v>
      </c>
      <c r="G718" s="2" t="s">
        <v>1445</v>
      </c>
    </row>
    <row r="719" spans="1:7" x14ac:dyDescent="0.2">
      <c r="A719" s="2" t="s">
        <v>1448</v>
      </c>
      <c r="B719" s="1">
        <v>45804</v>
      </c>
      <c r="C719" s="2" t="s">
        <v>12</v>
      </c>
      <c r="D719" s="2" t="s">
        <v>13</v>
      </c>
      <c r="E719">
        <v>488</v>
      </c>
      <c r="F719">
        <v>408.87</v>
      </c>
      <c r="G719" s="2" t="s">
        <v>1447</v>
      </c>
    </row>
    <row r="720" spans="1:7" x14ac:dyDescent="0.2">
      <c r="A720" s="2" t="s">
        <v>1450</v>
      </c>
      <c r="B720" s="1">
        <v>45786</v>
      </c>
      <c r="C720" s="2" t="s">
        <v>19</v>
      </c>
      <c r="D720" s="2" t="s">
        <v>13</v>
      </c>
      <c r="E720">
        <v>113</v>
      </c>
      <c r="F720">
        <v>468.19</v>
      </c>
      <c r="G720" s="2" t="s">
        <v>1449</v>
      </c>
    </row>
    <row r="721" spans="1:7" x14ac:dyDescent="0.2">
      <c r="A721" s="2" t="s">
        <v>1452</v>
      </c>
      <c r="B721" s="1">
        <v>45781</v>
      </c>
      <c r="C721" s="2" t="s">
        <v>8</v>
      </c>
      <c r="D721" s="2" t="s">
        <v>9</v>
      </c>
      <c r="E721">
        <v>528</v>
      </c>
      <c r="F721">
        <v>146.37</v>
      </c>
      <c r="G721" s="2" t="s">
        <v>1451</v>
      </c>
    </row>
    <row r="722" spans="1:7" x14ac:dyDescent="0.2">
      <c r="A722" s="2" t="s">
        <v>1454</v>
      </c>
      <c r="B722" s="1">
        <v>45780</v>
      </c>
      <c r="C722" s="2" t="s">
        <v>16</v>
      </c>
      <c r="D722" s="2" t="s">
        <v>13</v>
      </c>
      <c r="E722">
        <v>919</v>
      </c>
      <c r="F722">
        <v>130.75</v>
      </c>
      <c r="G722" s="2" t="s">
        <v>1453</v>
      </c>
    </row>
    <row r="723" spans="1:7" x14ac:dyDescent="0.2">
      <c r="A723" s="2" t="s">
        <v>1456</v>
      </c>
      <c r="B723" s="1">
        <v>45799</v>
      </c>
      <c r="C723" s="2" t="s">
        <v>12</v>
      </c>
      <c r="D723" s="2" t="s">
        <v>9</v>
      </c>
      <c r="E723">
        <v>767</v>
      </c>
      <c r="F723">
        <v>126.95</v>
      </c>
      <c r="G723" s="2" t="s">
        <v>1455</v>
      </c>
    </row>
    <row r="724" spans="1:7" x14ac:dyDescent="0.2">
      <c r="A724" s="2" t="s">
        <v>1458</v>
      </c>
      <c r="B724" s="1">
        <v>45790</v>
      </c>
      <c r="C724" s="2" t="s">
        <v>16</v>
      </c>
      <c r="D724" s="2" t="s">
        <v>13</v>
      </c>
      <c r="E724">
        <v>595</v>
      </c>
      <c r="F724">
        <v>492.41</v>
      </c>
      <c r="G724" s="2" t="s">
        <v>1457</v>
      </c>
    </row>
    <row r="725" spans="1:7" x14ac:dyDescent="0.2">
      <c r="A725" s="2" t="s">
        <v>1460</v>
      </c>
      <c r="B725" s="1">
        <v>45781</v>
      </c>
      <c r="C725" s="2" t="s">
        <v>8</v>
      </c>
      <c r="D725" s="2" t="s">
        <v>13</v>
      </c>
      <c r="E725">
        <v>683</v>
      </c>
      <c r="F725">
        <v>305.64</v>
      </c>
      <c r="G725" s="2" t="s">
        <v>1459</v>
      </c>
    </row>
    <row r="726" spans="1:7" x14ac:dyDescent="0.2">
      <c r="A726" s="2" t="s">
        <v>1462</v>
      </c>
      <c r="B726" s="1">
        <v>45800</v>
      </c>
      <c r="C726" s="2" t="s">
        <v>8</v>
      </c>
      <c r="D726" s="2" t="s">
        <v>13</v>
      </c>
      <c r="E726">
        <v>69</v>
      </c>
      <c r="F726">
        <v>408.13</v>
      </c>
      <c r="G726" s="2" t="s">
        <v>1461</v>
      </c>
    </row>
    <row r="727" spans="1:7" x14ac:dyDescent="0.2">
      <c r="A727" s="2" t="s">
        <v>1464</v>
      </c>
      <c r="B727" s="1">
        <v>45780</v>
      </c>
      <c r="C727" s="2" t="s">
        <v>16</v>
      </c>
      <c r="D727" s="2" t="s">
        <v>9</v>
      </c>
      <c r="E727">
        <v>934</v>
      </c>
      <c r="F727">
        <v>338.98</v>
      </c>
      <c r="G727" s="2" t="s">
        <v>1463</v>
      </c>
    </row>
    <row r="728" spans="1:7" x14ac:dyDescent="0.2">
      <c r="A728" s="2" t="s">
        <v>1466</v>
      </c>
      <c r="B728" s="1">
        <v>45781</v>
      </c>
      <c r="C728" s="2" t="s">
        <v>16</v>
      </c>
      <c r="D728" s="2" t="s">
        <v>9</v>
      </c>
      <c r="E728">
        <v>888</v>
      </c>
      <c r="F728">
        <v>175.47</v>
      </c>
      <c r="G728" s="2" t="s">
        <v>1465</v>
      </c>
    </row>
    <row r="729" spans="1:7" x14ac:dyDescent="0.2">
      <c r="A729" s="2" t="s">
        <v>1468</v>
      </c>
      <c r="B729" s="1">
        <v>45783</v>
      </c>
      <c r="C729" s="2" t="s">
        <v>16</v>
      </c>
      <c r="D729" s="2" t="s">
        <v>13</v>
      </c>
      <c r="E729">
        <v>529</v>
      </c>
      <c r="F729">
        <v>180.56</v>
      </c>
      <c r="G729" s="2" t="s">
        <v>1467</v>
      </c>
    </row>
    <row r="730" spans="1:7" x14ac:dyDescent="0.2">
      <c r="A730" s="2" t="s">
        <v>1470</v>
      </c>
      <c r="B730" s="1">
        <v>45778</v>
      </c>
      <c r="C730" s="2" t="s">
        <v>12</v>
      </c>
      <c r="D730" s="2" t="s">
        <v>13</v>
      </c>
      <c r="E730">
        <v>774</v>
      </c>
      <c r="F730">
        <v>349.62</v>
      </c>
      <c r="G730" s="2" t="s">
        <v>1469</v>
      </c>
    </row>
    <row r="731" spans="1:7" x14ac:dyDescent="0.2">
      <c r="A731" s="2" t="s">
        <v>1472</v>
      </c>
      <c r="B731" s="1">
        <v>45781</v>
      </c>
      <c r="C731" s="2" t="s">
        <v>19</v>
      </c>
      <c r="D731" s="2" t="s">
        <v>9</v>
      </c>
      <c r="E731">
        <v>991</v>
      </c>
      <c r="F731">
        <v>245.23</v>
      </c>
      <c r="G731" s="2" t="s">
        <v>1471</v>
      </c>
    </row>
    <row r="732" spans="1:7" x14ac:dyDescent="0.2">
      <c r="A732" s="2" t="s">
        <v>1474</v>
      </c>
      <c r="B732" s="1">
        <v>45796</v>
      </c>
      <c r="C732" s="2" t="s">
        <v>19</v>
      </c>
      <c r="D732" s="2" t="s">
        <v>13</v>
      </c>
      <c r="E732">
        <v>977</v>
      </c>
      <c r="F732">
        <v>490.49</v>
      </c>
      <c r="G732" s="2" t="s">
        <v>1473</v>
      </c>
    </row>
    <row r="733" spans="1:7" x14ac:dyDescent="0.2">
      <c r="A733" s="2" t="s">
        <v>1476</v>
      </c>
      <c r="B733" s="1">
        <v>45795</v>
      </c>
      <c r="C733" s="2" t="s">
        <v>19</v>
      </c>
      <c r="D733" s="2" t="s">
        <v>9</v>
      </c>
      <c r="E733">
        <v>167</v>
      </c>
      <c r="F733">
        <v>206.88</v>
      </c>
      <c r="G733" s="2" t="s">
        <v>1475</v>
      </c>
    </row>
    <row r="734" spans="1:7" x14ac:dyDescent="0.2">
      <c r="A734" s="2" t="s">
        <v>1478</v>
      </c>
      <c r="B734" s="1">
        <v>45787</v>
      </c>
      <c r="C734" s="2" t="s">
        <v>8</v>
      </c>
      <c r="D734" s="2" t="s">
        <v>9</v>
      </c>
      <c r="E734">
        <v>527</v>
      </c>
      <c r="F734">
        <v>419.18</v>
      </c>
      <c r="G734" s="2" t="s">
        <v>1477</v>
      </c>
    </row>
    <row r="735" spans="1:7" x14ac:dyDescent="0.2">
      <c r="A735" s="2" t="s">
        <v>1480</v>
      </c>
      <c r="B735" s="1">
        <v>45807</v>
      </c>
      <c r="C735" s="2" t="s">
        <v>19</v>
      </c>
      <c r="D735" s="2" t="s">
        <v>13</v>
      </c>
      <c r="E735">
        <v>107</v>
      </c>
      <c r="F735">
        <v>428.88</v>
      </c>
      <c r="G735" s="2" t="s">
        <v>1479</v>
      </c>
    </row>
    <row r="736" spans="1:7" x14ac:dyDescent="0.2">
      <c r="A736" s="2" t="s">
        <v>1482</v>
      </c>
      <c r="B736" s="1">
        <v>45808</v>
      </c>
      <c r="C736" s="2" t="s">
        <v>16</v>
      </c>
      <c r="D736" s="2" t="s">
        <v>13</v>
      </c>
      <c r="E736">
        <v>137</v>
      </c>
      <c r="F736">
        <v>188.81</v>
      </c>
      <c r="G736" s="2" t="s">
        <v>1481</v>
      </c>
    </row>
    <row r="737" spans="1:7" x14ac:dyDescent="0.2">
      <c r="A737" s="2" t="s">
        <v>1484</v>
      </c>
      <c r="B737" s="1">
        <v>45780</v>
      </c>
      <c r="C737" s="2" t="s">
        <v>8</v>
      </c>
      <c r="D737" s="2" t="s">
        <v>9</v>
      </c>
      <c r="E737">
        <v>913</v>
      </c>
      <c r="F737">
        <v>449.88</v>
      </c>
      <c r="G737" s="2" t="s">
        <v>1483</v>
      </c>
    </row>
    <row r="738" spans="1:7" x14ac:dyDescent="0.2">
      <c r="A738" s="2" t="s">
        <v>1486</v>
      </c>
      <c r="B738" s="1">
        <v>45805</v>
      </c>
      <c r="C738" s="2" t="s">
        <v>8</v>
      </c>
      <c r="D738" s="2" t="s">
        <v>9</v>
      </c>
      <c r="E738">
        <v>366</v>
      </c>
      <c r="F738">
        <v>486.52</v>
      </c>
      <c r="G738" s="2" t="s">
        <v>1485</v>
      </c>
    </row>
    <row r="739" spans="1:7" x14ac:dyDescent="0.2">
      <c r="A739" s="2" t="s">
        <v>1488</v>
      </c>
      <c r="B739" s="1">
        <v>45799</v>
      </c>
      <c r="C739" s="2" t="s">
        <v>12</v>
      </c>
      <c r="D739" s="2" t="s">
        <v>9</v>
      </c>
      <c r="E739">
        <v>665</v>
      </c>
      <c r="F739">
        <v>150.31</v>
      </c>
      <c r="G739" s="2" t="s">
        <v>1487</v>
      </c>
    </row>
    <row r="740" spans="1:7" x14ac:dyDescent="0.2">
      <c r="A740" s="2" t="s">
        <v>1490</v>
      </c>
      <c r="B740" s="1">
        <v>45799</v>
      </c>
      <c r="C740" s="2" t="s">
        <v>12</v>
      </c>
      <c r="D740" s="2" t="s">
        <v>9</v>
      </c>
      <c r="E740">
        <v>607</v>
      </c>
      <c r="F740">
        <v>118.64</v>
      </c>
      <c r="G740" s="2" t="s">
        <v>1489</v>
      </c>
    </row>
    <row r="741" spans="1:7" x14ac:dyDescent="0.2">
      <c r="A741" s="2" t="s">
        <v>1492</v>
      </c>
      <c r="B741" s="1">
        <v>45805</v>
      </c>
      <c r="C741" s="2" t="s">
        <v>19</v>
      </c>
      <c r="D741" s="2" t="s">
        <v>9</v>
      </c>
      <c r="E741">
        <v>462</v>
      </c>
      <c r="F741">
        <v>159.01</v>
      </c>
      <c r="G741" s="2" t="s">
        <v>1491</v>
      </c>
    </row>
    <row r="742" spans="1:7" x14ac:dyDescent="0.2">
      <c r="A742" s="2" t="s">
        <v>1494</v>
      </c>
      <c r="B742" s="1">
        <v>45801</v>
      </c>
      <c r="C742" s="2" t="s">
        <v>16</v>
      </c>
      <c r="D742" s="2" t="s">
        <v>9</v>
      </c>
      <c r="E742">
        <v>138</v>
      </c>
      <c r="F742">
        <v>468.37</v>
      </c>
      <c r="G742" s="2" t="s">
        <v>1493</v>
      </c>
    </row>
    <row r="743" spans="1:7" x14ac:dyDescent="0.2">
      <c r="A743" s="2" t="s">
        <v>1496</v>
      </c>
      <c r="B743" s="1">
        <v>45802</v>
      </c>
      <c r="C743" s="2" t="s">
        <v>12</v>
      </c>
      <c r="D743" s="2" t="s">
        <v>13</v>
      </c>
      <c r="E743">
        <v>556</v>
      </c>
      <c r="F743">
        <v>349.96</v>
      </c>
      <c r="G743" s="2" t="s">
        <v>1495</v>
      </c>
    </row>
    <row r="744" spans="1:7" x14ac:dyDescent="0.2">
      <c r="A744" s="2" t="s">
        <v>1498</v>
      </c>
      <c r="B744" s="1">
        <v>45787</v>
      </c>
      <c r="C744" s="2" t="s">
        <v>19</v>
      </c>
      <c r="D744" s="2" t="s">
        <v>9</v>
      </c>
      <c r="E744">
        <v>241</v>
      </c>
      <c r="F744">
        <v>306.95999999999998</v>
      </c>
      <c r="G744" s="2" t="s">
        <v>1497</v>
      </c>
    </row>
    <row r="745" spans="1:7" x14ac:dyDescent="0.2">
      <c r="A745" s="2" t="s">
        <v>1500</v>
      </c>
      <c r="B745" s="1">
        <v>45803</v>
      </c>
      <c r="C745" s="2" t="s">
        <v>19</v>
      </c>
      <c r="D745" s="2" t="s">
        <v>13</v>
      </c>
      <c r="E745">
        <v>449</v>
      </c>
      <c r="F745">
        <v>450.47</v>
      </c>
      <c r="G745" s="2" t="s">
        <v>1499</v>
      </c>
    </row>
    <row r="746" spans="1:7" x14ac:dyDescent="0.2">
      <c r="A746" s="2" t="s">
        <v>1502</v>
      </c>
      <c r="B746" s="1">
        <v>45788</v>
      </c>
      <c r="C746" s="2" t="s">
        <v>19</v>
      </c>
      <c r="D746" s="2" t="s">
        <v>13</v>
      </c>
      <c r="E746">
        <v>249</v>
      </c>
      <c r="F746">
        <v>195.34</v>
      </c>
      <c r="G746" s="2" t="s">
        <v>1501</v>
      </c>
    </row>
    <row r="747" spans="1:7" x14ac:dyDescent="0.2">
      <c r="A747" s="2" t="s">
        <v>1504</v>
      </c>
      <c r="B747" s="1">
        <v>45802</v>
      </c>
      <c r="C747" s="2" t="s">
        <v>19</v>
      </c>
      <c r="D747" s="2" t="s">
        <v>9</v>
      </c>
      <c r="E747">
        <v>341</v>
      </c>
      <c r="F747">
        <v>459.87</v>
      </c>
      <c r="G747" s="2" t="s">
        <v>1503</v>
      </c>
    </row>
    <row r="748" spans="1:7" x14ac:dyDescent="0.2">
      <c r="A748" s="2" t="s">
        <v>1506</v>
      </c>
      <c r="B748" s="1">
        <v>45807</v>
      </c>
      <c r="C748" s="2" t="s">
        <v>8</v>
      </c>
      <c r="D748" s="2" t="s">
        <v>9</v>
      </c>
      <c r="E748">
        <v>73</v>
      </c>
      <c r="F748">
        <v>480.62</v>
      </c>
      <c r="G748" s="2" t="s">
        <v>1505</v>
      </c>
    </row>
    <row r="749" spans="1:7" x14ac:dyDescent="0.2">
      <c r="A749" s="2" t="s">
        <v>1508</v>
      </c>
      <c r="B749" s="1">
        <v>45788</v>
      </c>
      <c r="C749" s="2" t="s">
        <v>8</v>
      </c>
      <c r="D749" s="2" t="s">
        <v>13</v>
      </c>
      <c r="E749">
        <v>646</v>
      </c>
      <c r="F749">
        <v>282.81</v>
      </c>
      <c r="G749" s="2" t="s">
        <v>1507</v>
      </c>
    </row>
    <row r="750" spans="1:7" x14ac:dyDescent="0.2">
      <c r="A750" s="2" t="s">
        <v>1510</v>
      </c>
      <c r="B750" s="1">
        <v>45779</v>
      </c>
      <c r="C750" s="2" t="s">
        <v>8</v>
      </c>
      <c r="D750" s="2" t="s">
        <v>13</v>
      </c>
      <c r="E750">
        <v>370</v>
      </c>
      <c r="F750">
        <v>103.86</v>
      </c>
      <c r="G750" s="2" t="s">
        <v>1509</v>
      </c>
    </row>
    <row r="751" spans="1:7" x14ac:dyDescent="0.2">
      <c r="A751" s="2" t="s">
        <v>1512</v>
      </c>
      <c r="B751" s="1">
        <v>45795</v>
      </c>
      <c r="C751" s="2" t="s">
        <v>16</v>
      </c>
      <c r="D751" s="2" t="s">
        <v>9</v>
      </c>
      <c r="E751">
        <v>227</v>
      </c>
      <c r="F751">
        <v>380.5</v>
      </c>
      <c r="G751" s="2" t="s">
        <v>1511</v>
      </c>
    </row>
    <row r="752" spans="1:7" x14ac:dyDescent="0.2">
      <c r="A752" s="2" t="s">
        <v>1514</v>
      </c>
      <c r="B752" s="1">
        <v>45793</v>
      </c>
      <c r="C752" s="2" t="s">
        <v>19</v>
      </c>
      <c r="D752" s="2" t="s">
        <v>9</v>
      </c>
      <c r="E752">
        <v>691</v>
      </c>
      <c r="F752">
        <v>481.09</v>
      </c>
      <c r="G752" s="2" t="s">
        <v>1513</v>
      </c>
    </row>
    <row r="753" spans="1:7" x14ac:dyDescent="0.2">
      <c r="A753" s="2" t="s">
        <v>1516</v>
      </c>
      <c r="B753" s="1">
        <v>45805</v>
      </c>
      <c r="C753" s="2" t="s">
        <v>8</v>
      </c>
      <c r="D753" s="2" t="s">
        <v>13</v>
      </c>
      <c r="E753">
        <v>157</v>
      </c>
      <c r="F753">
        <v>159.47999999999999</v>
      </c>
      <c r="G753" s="2" t="s">
        <v>1515</v>
      </c>
    </row>
    <row r="754" spans="1:7" x14ac:dyDescent="0.2">
      <c r="A754" s="2" t="s">
        <v>1518</v>
      </c>
      <c r="B754" s="1">
        <v>45779</v>
      </c>
      <c r="C754" s="2" t="s">
        <v>12</v>
      </c>
      <c r="D754" s="2" t="s">
        <v>9</v>
      </c>
      <c r="E754">
        <v>518</v>
      </c>
      <c r="F754">
        <v>454.49</v>
      </c>
      <c r="G754" s="2" t="s">
        <v>1517</v>
      </c>
    </row>
    <row r="755" spans="1:7" x14ac:dyDescent="0.2">
      <c r="A755" s="2" t="s">
        <v>1520</v>
      </c>
      <c r="B755" s="1">
        <v>45795</v>
      </c>
      <c r="C755" s="2" t="s">
        <v>16</v>
      </c>
      <c r="D755" s="2" t="s">
        <v>13</v>
      </c>
      <c r="E755">
        <v>966</v>
      </c>
      <c r="F755">
        <v>419.73</v>
      </c>
      <c r="G755" s="2" t="s">
        <v>1519</v>
      </c>
    </row>
    <row r="756" spans="1:7" x14ac:dyDescent="0.2">
      <c r="A756" s="2" t="s">
        <v>1522</v>
      </c>
      <c r="B756" s="1">
        <v>45794</v>
      </c>
      <c r="C756" s="2" t="s">
        <v>16</v>
      </c>
      <c r="D756" s="2" t="s">
        <v>13</v>
      </c>
      <c r="E756">
        <v>113</v>
      </c>
      <c r="F756">
        <v>114.22</v>
      </c>
      <c r="G756" s="2" t="s">
        <v>1521</v>
      </c>
    </row>
    <row r="757" spans="1:7" x14ac:dyDescent="0.2">
      <c r="A757" s="2" t="s">
        <v>1524</v>
      </c>
      <c r="B757" s="1">
        <v>45802</v>
      </c>
      <c r="C757" s="2" t="s">
        <v>12</v>
      </c>
      <c r="D757" s="2" t="s">
        <v>13</v>
      </c>
      <c r="E757">
        <v>468</v>
      </c>
      <c r="F757">
        <v>306.74</v>
      </c>
      <c r="G757" s="2" t="s">
        <v>1523</v>
      </c>
    </row>
    <row r="758" spans="1:7" x14ac:dyDescent="0.2">
      <c r="A758" s="2" t="s">
        <v>1526</v>
      </c>
      <c r="B758" s="1">
        <v>45807</v>
      </c>
      <c r="C758" s="2" t="s">
        <v>12</v>
      </c>
      <c r="D758" s="2" t="s">
        <v>13</v>
      </c>
      <c r="E758">
        <v>636</v>
      </c>
      <c r="F758">
        <v>367.61</v>
      </c>
      <c r="G758" s="2" t="s">
        <v>1525</v>
      </c>
    </row>
    <row r="759" spans="1:7" x14ac:dyDescent="0.2">
      <c r="A759" s="2" t="s">
        <v>1528</v>
      </c>
      <c r="B759" s="1">
        <v>45802</v>
      </c>
      <c r="C759" s="2" t="s">
        <v>16</v>
      </c>
      <c r="D759" s="2" t="s">
        <v>13</v>
      </c>
      <c r="E759">
        <v>63</v>
      </c>
      <c r="F759">
        <v>194.9</v>
      </c>
      <c r="G759" s="2" t="s">
        <v>1527</v>
      </c>
    </row>
    <row r="760" spans="1:7" x14ac:dyDescent="0.2">
      <c r="A760" s="2" t="s">
        <v>1530</v>
      </c>
      <c r="B760" s="1">
        <v>45805</v>
      </c>
      <c r="C760" s="2" t="s">
        <v>16</v>
      </c>
      <c r="D760" s="2" t="s">
        <v>9</v>
      </c>
      <c r="E760">
        <v>185</v>
      </c>
      <c r="F760">
        <v>394.34</v>
      </c>
      <c r="G760" s="2" t="s">
        <v>1529</v>
      </c>
    </row>
    <row r="761" spans="1:7" x14ac:dyDescent="0.2">
      <c r="A761" s="2" t="s">
        <v>1532</v>
      </c>
      <c r="B761" s="1">
        <v>45790</v>
      </c>
      <c r="C761" s="2" t="s">
        <v>12</v>
      </c>
      <c r="D761" s="2" t="s">
        <v>13</v>
      </c>
      <c r="E761">
        <v>539</v>
      </c>
      <c r="F761">
        <v>216.61</v>
      </c>
      <c r="G761" s="2" t="s">
        <v>1531</v>
      </c>
    </row>
    <row r="762" spans="1:7" x14ac:dyDescent="0.2">
      <c r="A762" s="2" t="s">
        <v>1534</v>
      </c>
      <c r="B762" s="1">
        <v>45779</v>
      </c>
      <c r="C762" s="2" t="s">
        <v>19</v>
      </c>
      <c r="D762" s="2" t="s">
        <v>13</v>
      </c>
      <c r="E762">
        <v>435</v>
      </c>
      <c r="F762">
        <v>392.41</v>
      </c>
      <c r="G762" s="2" t="s">
        <v>1533</v>
      </c>
    </row>
    <row r="763" spans="1:7" x14ac:dyDescent="0.2">
      <c r="A763" s="2" t="s">
        <v>1536</v>
      </c>
      <c r="B763" s="1">
        <v>45785</v>
      </c>
      <c r="C763" s="2" t="s">
        <v>12</v>
      </c>
      <c r="D763" s="2" t="s">
        <v>9</v>
      </c>
      <c r="E763">
        <v>951</v>
      </c>
      <c r="F763">
        <v>300.7</v>
      </c>
      <c r="G763" s="2" t="s">
        <v>1535</v>
      </c>
    </row>
    <row r="764" spans="1:7" x14ac:dyDescent="0.2">
      <c r="A764" s="2" t="s">
        <v>1538</v>
      </c>
      <c r="B764" s="1">
        <v>45779</v>
      </c>
      <c r="C764" s="2" t="s">
        <v>8</v>
      </c>
      <c r="D764" s="2" t="s">
        <v>9</v>
      </c>
      <c r="E764">
        <v>245</v>
      </c>
      <c r="F764">
        <v>409.96</v>
      </c>
      <c r="G764" s="2" t="s">
        <v>1537</v>
      </c>
    </row>
    <row r="765" spans="1:7" x14ac:dyDescent="0.2">
      <c r="A765" s="2" t="s">
        <v>1540</v>
      </c>
      <c r="B765" s="1">
        <v>45780</v>
      </c>
      <c r="C765" s="2" t="s">
        <v>19</v>
      </c>
      <c r="D765" s="2" t="s">
        <v>13</v>
      </c>
      <c r="E765">
        <v>949</v>
      </c>
      <c r="F765">
        <v>228.44</v>
      </c>
      <c r="G765" s="2" t="s">
        <v>1539</v>
      </c>
    </row>
    <row r="766" spans="1:7" x14ac:dyDescent="0.2">
      <c r="A766" s="2" t="s">
        <v>1542</v>
      </c>
      <c r="B766" s="1">
        <v>45792</v>
      </c>
      <c r="C766" s="2" t="s">
        <v>16</v>
      </c>
      <c r="D766" s="2" t="s">
        <v>13</v>
      </c>
      <c r="E766">
        <v>193</v>
      </c>
      <c r="F766">
        <v>309.19</v>
      </c>
      <c r="G766" s="2" t="s">
        <v>1541</v>
      </c>
    </row>
    <row r="767" spans="1:7" x14ac:dyDescent="0.2">
      <c r="A767" s="2" t="s">
        <v>1544</v>
      </c>
      <c r="B767" s="1">
        <v>45788</v>
      </c>
      <c r="C767" s="2" t="s">
        <v>8</v>
      </c>
      <c r="D767" s="2" t="s">
        <v>13</v>
      </c>
      <c r="E767">
        <v>742</v>
      </c>
      <c r="F767">
        <v>342.89</v>
      </c>
      <c r="G767" s="2" t="s">
        <v>1543</v>
      </c>
    </row>
    <row r="768" spans="1:7" x14ac:dyDescent="0.2">
      <c r="A768" s="2" t="s">
        <v>1546</v>
      </c>
      <c r="B768" s="1">
        <v>45788</v>
      </c>
      <c r="C768" s="2" t="s">
        <v>8</v>
      </c>
      <c r="D768" s="2" t="s">
        <v>9</v>
      </c>
      <c r="E768">
        <v>283</v>
      </c>
      <c r="F768">
        <v>322.38</v>
      </c>
      <c r="G768" s="2" t="s">
        <v>1545</v>
      </c>
    </row>
    <row r="769" spans="1:7" x14ac:dyDescent="0.2">
      <c r="A769" s="2" t="s">
        <v>1548</v>
      </c>
      <c r="B769" s="1">
        <v>45800</v>
      </c>
      <c r="C769" s="2" t="s">
        <v>8</v>
      </c>
      <c r="D769" s="2" t="s">
        <v>9</v>
      </c>
      <c r="E769">
        <v>425</v>
      </c>
      <c r="F769">
        <v>210.31</v>
      </c>
      <c r="G769" s="2" t="s">
        <v>1547</v>
      </c>
    </row>
    <row r="770" spans="1:7" x14ac:dyDescent="0.2">
      <c r="A770" s="2" t="s">
        <v>1550</v>
      </c>
      <c r="B770" s="1">
        <v>45803</v>
      </c>
      <c r="C770" s="2" t="s">
        <v>8</v>
      </c>
      <c r="D770" s="2" t="s">
        <v>13</v>
      </c>
      <c r="E770">
        <v>504</v>
      </c>
      <c r="F770">
        <v>194.56</v>
      </c>
      <c r="G770" s="2" t="s">
        <v>1549</v>
      </c>
    </row>
    <row r="771" spans="1:7" x14ac:dyDescent="0.2">
      <c r="A771" s="2" t="s">
        <v>1552</v>
      </c>
      <c r="B771" s="1">
        <v>45803</v>
      </c>
      <c r="C771" s="2" t="s">
        <v>12</v>
      </c>
      <c r="D771" s="2" t="s">
        <v>9</v>
      </c>
      <c r="E771">
        <v>497</v>
      </c>
      <c r="F771">
        <v>397.05</v>
      </c>
      <c r="G771" s="2" t="s">
        <v>1551</v>
      </c>
    </row>
    <row r="772" spans="1:7" x14ac:dyDescent="0.2">
      <c r="A772" s="2" t="s">
        <v>1554</v>
      </c>
      <c r="B772" s="1">
        <v>45803</v>
      </c>
      <c r="C772" s="2" t="s">
        <v>8</v>
      </c>
      <c r="D772" s="2" t="s">
        <v>9</v>
      </c>
      <c r="E772">
        <v>641</v>
      </c>
      <c r="F772">
        <v>273.43</v>
      </c>
      <c r="G772" s="2" t="s">
        <v>1553</v>
      </c>
    </row>
    <row r="773" spans="1:7" x14ac:dyDescent="0.2">
      <c r="A773" s="2" t="s">
        <v>1556</v>
      </c>
      <c r="B773" s="1">
        <v>45781</v>
      </c>
      <c r="C773" s="2" t="s">
        <v>12</v>
      </c>
      <c r="D773" s="2" t="s">
        <v>13</v>
      </c>
      <c r="E773">
        <v>53</v>
      </c>
      <c r="F773">
        <v>214.15</v>
      </c>
      <c r="G773" s="2" t="s">
        <v>1555</v>
      </c>
    </row>
    <row r="774" spans="1:7" x14ac:dyDescent="0.2">
      <c r="A774" s="2" t="s">
        <v>1558</v>
      </c>
      <c r="B774" s="1">
        <v>45796</v>
      </c>
      <c r="C774" s="2" t="s">
        <v>12</v>
      </c>
      <c r="D774" s="2" t="s">
        <v>9</v>
      </c>
      <c r="E774">
        <v>403</v>
      </c>
      <c r="F774">
        <v>112.52</v>
      </c>
      <c r="G774" s="2" t="s">
        <v>1557</v>
      </c>
    </row>
    <row r="775" spans="1:7" x14ac:dyDescent="0.2">
      <c r="A775" s="2" t="s">
        <v>1560</v>
      </c>
      <c r="B775" s="1">
        <v>45793</v>
      </c>
      <c r="C775" s="2" t="s">
        <v>16</v>
      </c>
      <c r="D775" s="2" t="s">
        <v>13</v>
      </c>
      <c r="E775">
        <v>650</v>
      </c>
      <c r="F775">
        <v>386.04</v>
      </c>
      <c r="G775" s="2" t="s">
        <v>1559</v>
      </c>
    </row>
    <row r="776" spans="1:7" x14ac:dyDescent="0.2">
      <c r="A776" s="2" t="s">
        <v>1562</v>
      </c>
      <c r="B776" s="1">
        <v>45797</v>
      </c>
      <c r="C776" s="2" t="s">
        <v>19</v>
      </c>
      <c r="D776" s="2" t="s">
        <v>13</v>
      </c>
      <c r="E776">
        <v>155</v>
      </c>
      <c r="F776">
        <v>255.09</v>
      </c>
      <c r="G776" s="2" t="s">
        <v>1561</v>
      </c>
    </row>
    <row r="777" spans="1:7" x14ac:dyDescent="0.2">
      <c r="A777" s="2" t="s">
        <v>1564</v>
      </c>
      <c r="B777" s="1">
        <v>45799</v>
      </c>
      <c r="C777" s="2" t="s">
        <v>19</v>
      </c>
      <c r="D777" s="2" t="s">
        <v>13</v>
      </c>
      <c r="E777">
        <v>422</v>
      </c>
      <c r="F777">
        <v>406.73</v>
      </c>
      <c r="G777" s="2" t="s">
        <v>1563</v>
      </c>
    </row>
    <row r="778" spans="1:7" x14ac:dyDescent="0.2">
      <c r="A778" s="2" t="s">
        <v>1566</v>
      </c>
      <c r="B778" s="1">
        <v>45782</v>
      </c>
      <c r="C778" s="2" t="s">
        <v>19</v>
      </c>
      <c r="D778" s="2" t="s">
        <v>9</v>
      </c>
      <c r="E778">
        <v>140</v>
      </c>
      <c r="F778">
        <v>203.05</v>
      </c>
      <c r="G778" s="2" t="s">
        <v>1565</v>
      </c>
    </row>
    <row r="779" spans="1:7" x14ac:dyDescent="0.2">
      <c r="A779" s="2" t="s">
        <v>1568</v>
      </c>
      <c r="B779" s="1">
        <v>45807</v>
      </c>
      <c r="C779" s="2" t="s">
        <v>19</v>
      </c>
      <c r="D779" s="2" t="s">
        <v>9</v>
      </c>
      <c r="E779">
        <v>710</v>
      </c>
      <c r="F779">
        <v>342.13</v>
      </c>
      <c r="G779" s="2" t="s">
        <v>1567</v>
      </c>
    </row>
    <row r="780" spans="1:7" x14ac:dyDescent="0.2">
      <c r="A780" s="2" t="s">
        <v>1570</v>
      </c>
      <c r="B780" s="1">
        <v>45792</v>
      </c>
      <c r="C780" s="2" t="s">
        <v>12</v>
      </c>
      <c r="D780" s="2" t="s">
        <v>9</v>
      </c>
      <c r="E780">
        <v>835</v>
      </c>
      <c r="F780">
        <v>386.65</v>
      </c>
      <c r="G780" s="2" t="s">
        <v>1569</v>
      </c>
    </row>
    <row r="781" spans="1:7" x14ac:dyDescent="0.2">
      <c r="A781" s="2" t="s">
        <v>1572</v>
      </c>
      <c r="B781" s="1">
        <v>45779</v>
      </c>
      <c r="C781" s="2" t="s">
        <v>8</v>
      </c>
      <c r="D781" s="2" t="s">
        <v>9</v>
      </c>
      <c r="E781">
        <v>172</v>
      </c>
      <c r="F781">
        <v>407.86</v>
      </c>
      <c r="G781" s="2" t="s">
        <v>1571</v>
      </c>
    </row>
    <row r="782" spans="1:7" x14ac:dyDescent="0.2">
      <c r="A782" s="2" t="s">
        <v>1574</v>
      </c>
      <c r="B782" s="1">
        <v>45782</v>
      </c>
      <c r="C782" s="2" t="s">
        <v>19</v>
      </c>
      <c r="D782" s="2" t="s">
        <v>9</v>
      </c>
      <c r="E782">
        <v>189</v>
      </c>
      <c r="F782">
        <v>433.74</v>
      </c>
      <c r="G782" s="2" t="s">
        <v>1573</v>
      </c>
    </row>
    <row r="783" spans="1:7" x14ac:dyDescent="0.2">
      <c r="A783" s="2" t="s">
        <v>1576</v>
      </c>
      <c r="B783" s="1">
        <v>45791</v>
      </c>
      <c r="C783" s="2" t="s">
        <v>8</v>
      </c>
      <c r="D783" s="2" t="s">
        <v>13</v>
      </c>
      <c r="E783">
        <v>243</v>
      </c>
      <c r="F783">
        <v>499.81</v>
      </c>
      <c r="G783" s="2" t="s">
        <v>1575</v>
      </c>
    </row>
    <row r="784" spans="1:7" x14ac:dyDescent="0.2">
      <c r="A784" s="2" t="s">
        <v>1578</v>
      </c>
      <c r="B784" s="1">
        <v>45800</v>
      </c>
      <c r="C784" s="2" t="s">
        <v>8</v>
      </c>
      <c r="D784" s="2" t="s">
        <v>9</v>
      </c>
      <c r="E784">
        <v>766</v>
      </c>
      <c r="F784">
        <v>488.04</v>
      </c>
      <c r="G784" s="2" t="s">
        <v>1577</v>
      </c>
    </row>
    <row r="785" spans="1:7" x14ac:dyDescent="0.2">
      <c r="A785" s="2" t="s">
        <v>1580</v>
      </c>
      <c r="B785" s="1">
        <v>45795</v>
      </c>
      <c r="C785" s="2" t="s">
        <v>12</v>
      </c>
      <c r="D785" s="2" t="s">
        <v>9</v>
      </c>
      <c r="E785">
        <v>804</v>
      </c>
      <c r="F785">
        <v>409.25</v>
      </c>
      <c r="G785" s="2" t="s">
        <v>1579</v>
      </c>
    </row>
    <row r="786" spans="1:7" x14ac:dyDescent="0.2">
      <c r="A786" s="2" t="s">
        <v>1582</v>
      </c>
      <c r="B786" s="1">
        <v>45780</v>
      </c>
      <c r="C786" s="2" t="s">
        <v>12</v>
      </c>
      <c r="D786" s="2" t="s">
        <v>13</v>
      </c>
      <c r="E786">
        <v>874</v>
      </c>
      <c r="F786">
        <v>208.4</v>
      </c>
      <c r="G786" s="2" t="s">
        <v>1581</v>
      </c>
    </row>
    <row r="787" spans="1:7" x14ac:dyDescent="0.2">
      <c r="A787" s="2" t="s">
        <v>1584</v>
      </c>
      <c r="B787" s="1">
        <v>45796</v>
      </c>
      <c r="C787" s="2" t="s">
        <v>16</v>
      </c>
      <c r="D787" s="2" t="s">
        <v>9</v>
      </c>
      <c r="E787">
        <v>63</v>
      </c>
      <c r="F787">
        <v>195.86</v>
      </c>
      <c r="G787" s="2" t="s">
        <v>1583</v>
      </c>
    </row>
    <row r="788" spans="1:7" x14ac:dyDescent="0.2">
      <c r="A788" s="2" t="s">
        <v>1586</v>
      </c>
      <c r="B788" s="1">
        <v>45792</v>
      </c>
      <c r="C788" s="2" t="s">
        <v>16</v>
      </c>
      <c r="D788" s="2" t="s">
        <v>9</v>
      </c>
      <c r="E788">
        <v>383</v>
      </c>
      <c r="F788">
        <v>260.33999999999997</v>
      </c>
      <c r="G788" s="2" t="s">
        <v>1585</v>
      </c>
    </row>
    <row r="789" spans="1:7" x14ac:dyDescent="0.2">
      <c r="A789" s="2" t="s">
        <v>1588</v>
      </c>
      <c r="B789" s="1">
        <v>45791</v>
      </c>
      <c r="C789" s="2" t="s">
        <v>8</v>
      </c>
      <c r="D789" s="2" t="s">
        <v>9</v>
      </c>
      <c r="E789">
        <v>471</v>
      </c>
      <c r="F789">
        <v>127.16</v>
      </c>
      <c r="G789" s="2" t="s">
        <v>1587</v>
      </c>
    </row>
    <row r="790" spans="1:7" x14ac:dyDescent="0.2">
      <c r="A790" s="2" t="s">
        <v>1590</v>
      </c>
      <c r="B790" s="1">
        <v>45789</v>
      </c>
      <c r="C790" s="2" t="s">
        <v>16</v>
      </c>
      <c r="D790" s="2" t="s">
        <v>9</v>
      </c>
      <c r="E790">
        <v>487</v>
      </c>
      <c r="F790">
        <v>333.94</v>
      </c>
      <c r="G790" s="2" t="s">
        <v>1589</v>
      </c>
    </row>
    <row r="791" spans="1:7" x14ac:dyDescent="0.2">
      <c r="A791" s="2" t="s">
        <v>1592</v>
      </c>
      <c r="B791" s="1">
        <v>45780</v>
      </c>
      <c r="C791" s="2" t="s">
        <v>12</v>
      </c>
      <c r="D791" s="2" t="s">
        <v>9</v>
      </c>
      <c r="E791">
        <v>137</v>
      </c>
      <c r="F791">
        <v>111.73</v>
      </c>
      <c r="G791" s="2" t="s">
        <v>1591</v>
      </c>
    </row>
    <row r="792" spans="1:7" x14ac:dyDescent="0.2">
      <c r="A792" s="2" t="s">
        <v>1594</v>
      </c>
      <c r="B792" s="1">
        <v>45803</v>
      </c>
      <c r="C792" s="2" t="s">
        <v>12</v>
      </c>
      <c r="D792" s="2" t="s">
        <v>9</v>
      </c>
      <c r="E792">
        <v>148</v>
      </c>
      <c r="F792">
        <v>311.55</v>
      </c>
      <c r="G792" s="2" t="s">
        <v>1593</v>
      </c>
    </row>
    <row r="793" spans="1:7" x14ac:dyDescent="0.2">
      <c r="A793" s="2" t="s">
        <v>1596</v>
      </c>
      <c r="B793" s="1">
        <v>45789</v>
      </c>
      <c r="C793" s="2" t="s">
        <v>8</v>
      </c>
      <c r="D793" s="2" t="s">
        <v>13</v>
      </c>
      <c r="E793">
        <v>975</v>
      </c>
      <c r="F793">
        <v>157.72</v>
      </c>
      <c r="G793" s="2" t="s">
        <v>1595</v>
      </c>
    </row>
    <row r="794" spans="1:7" x14ac:dyDescent="0.2">
      <c r="A794" s="2" t="s">
        <v>1598</v>
      </c>
      <c r="B794" s="1">
        <v>45801</v>
      </c>
      <c r="C794" s="2" t="s">
        <v>12</v>
      </c>
      <c r="D794" s="2" t="s">
        <v>9</v>
      </c>
      <c r="E794">
        <v>952</v>
      </c>
      <c r="F794">
        <v>395.08</v>
      </c>
      <c r="G794" s="2" t="s">
        <v>1597</v>
      </c>
    </row>
    <row r="795" spans="1:7" x14ac:dyDescent="0.2">
      <c r="A795" s="2" t="s">
        <v>1600</v>
      </c>
      <c r="B795" s="1">
        <v>45808</v>
      </c>
      <c r="C795" s="2" t="s">
        <v>19</v>
      </c>
      <c r="D795" s="2" t="s">
        <v>13</v>
      </c>
      <c r="E795">
        <v>220</v>
      </c>
      <c r="F795">
        <v>232.77</v>
      </c>
      <c r="G795" s="2" t="s">
        <v>1599</v>
      </c>
    </row>
    <row r="796" spans="1:7" x14ac:dyDescent="0.2">
      <c r="A796" s="2" t="s">
        <v>1602</v>
      </c>
      <c r="B796" s="1">
        <v>45805</v>
      </c>
      <c r="C796" s="2" t="s">
        <v>19</v>
      </c>
      <c r="D796" s="2" t="s">
        <v>9</v>
      </c>
      <c r="E796">
        <v>529</v>
      </c>
      <c r="F796">
        <v>489.14</v>
      </c>
      <c r="G796" s="2" t="s">
        <v>1601</v>
      </c>
    </row>
    <row r="797" spans="1:7" x14ac:dyDescent="0.2">
      <c r="A797" s="2" t="s">
        <v>1604</v>
      </c>
      <c r="B797" s="1">
        <v>45794</v>
      </c>
      <c r="C797" s="2" t="s">
        <v>12</v>
      </c>
      <c r="D797" s="2" t="s">
        <v>9</v>
      </c>
      <c r="E797">
        <v>29</v>
      </c>
      <c r="F797">
        <v>161.47</v>
      </c>
      <c r="G797" s="2" t="s">
        <v>1603</v>
      </c>
    </row>
    <row r="798" spans="1:7" x14ac:dyDescent="0.2">
      <c r="A798" s="2" t="s">
        <v>1606</v>
      </c>
      <c r="B798" s="1">
        <v>45781</v>
      </c>
      <c r="C798" s="2" t="s">
        <v>16</v>
      </c>
      <c r="D798" s="2" t="s">
        <v>9</v>
      </c>
      <c r="E798">
        <v>900</v>
      </c>
      <c r="F798">
        <v>180.64</v>
      </c>
      <c r="G798" s="2" t="s">
        <v>1605</v>
      </c>
    </row>
    <row r="799" spans="1:7" x14ac:dyDescent="0.2">
      <c r="A799" s="2" t="s">
        <v>1608</v>
      </c>
      <c r="B799" s="1">
        <v>45804</v>
      </c>
      <c r="C799" s="2" t="s">
        <v>8</v>
      </c>
      <c r="D799" s="2" t="s">
        <v>9</v>
      </c>
      <c r="E799">
        <v>599</v>
      </c>
      <c r="F799">
        <v>319.97000000000003</v>
      </c>
      <c r="G799" s="2" t="s">
        <v>1607</v>
      </c>
    </row>
    <row r="800" spans="1:7" x14ac:dyDescent="0.2">
      <c r="A800" s="2" t="s">
        <v>1610</v>
      </c>
      <c r="B800" s="1">
        <v>45806</v>
      </c>
      <c r="C800" s="2" t="s">
        <v>19</v>
      </c>
      <c r="D800" s="2" t="s">
        <v>13</v>
      </c>
      <c r="E800">
        <v>424</v>
      </c>
      <c r="F800">
        <v>307.35000000000002</v>
      </c>
      <c r="G800" s="2" t="s">
        <v>1609</v>
      </c>
    </row>
    <row r="801" spans="1:7" x14ac:dyDescent="0.2">
      <c r="A801" s="2" t="s">
        <v>1612</v>
      </c>
      <c r="B801" s="1">
        <v>45802</v>
      </c>
      <c r="C801" s="2" t="s">
        <v>12</v>
      </c>
      <c r="D801" s="2" t="s">
        <v>13</v>
      </c>
      <c r="E801">
        <v>170</v>
      </c>
      <c r="F801">
        <v>108.08</v>
      </c>
      <c r="G801" s="2" t="s">
        <v>1611</v>
      </c>
    </row>
    <row r="802" spans="1:7" x14ac:dyDescent="0.2">
      <c r="A802" s="2" t="s">
        <v>1614</v>
      </c>
      <c r="B802" s="1">
        <v>45798</v>
      </c>
      <c r="C802" s="2" t="s">
        <v>16</v>
      </c>
      <c r="D802" s="2" t="s">
        <v>13</v>
      </c>
      <c r="E802">
        <v>240</v>
      </c>
      <c r="F802">
        <v>111.69</v>
      </c>
      <c r="G802" s="2" t="s">
        <v>1613</v>
      </c>
    </row>
    <row r="803" spans="1:7" x14ac:dyDescent="0.2">
      <c r="A803" s="2" t="s">
        <v>1616</v>
      </c>
      <c r="B803" s="1">
        <v>45779</v>
      </c>
      <c r="C803" s="2" t="s">
        <v>8</v>
      </c>
      <c r="D803" s="2" t="s">
        <v>9</v>
      </c>
      <c r="E803">
        <v>777</v>
      </c>
      <c r="F803">
        <v>334.86</v>
      </c>
      <c r="G803" s="2" t="s">
        <v>1615</v>
      </c>
    </row>
    <row r="804" spans="1:7" x14ac:dyDescent="0.2">
      <c r="A804" s="2" t="s">
        <v>1618</v>
      </c>
      <c r="B804" s="1">
        <v>45804</v>
      </c>
      <c r="C804" s="2" t="s">
        <v>8</v>
      </c>
      <c r="D804" s="2" t="s">
        <v>13</v>
      </c>
      <c r="E804">
        <v>780</v>
      </c>
      <c r="F804">
        <v>255.58</v>
      </c>
      <c r="G804" s="2" t="s">
        <v>1617</v>
      </c>
    </row>
    <row r="805" spans="1:7" x14ac:dyDescent="0.2">
      <c r="A805" s="2" t="s">
        <v>1620</v>
      </c>
      <c r="B805" s="1">
        <v>45779</v>
      </c>
      <c r="C805" s="2" t="s">
        <v>16</v>
      </c>
      <c r="D805" s="2" t="s">
        <v>9</v>
      </c>
      <c r="E805">
        <v>589</v>
      </c>
      <c r="F805">
        <v>232.37</v>
      </c>
      <c r="G805" s="2" t="s">
        <v>1619</v>
      </c>
    </row>
    <row r="806" spans="1:7" x14ac:dyDescent="0.2">
      <c r="A806" s="2" t="s">
        <v>1622</v>
      </c>
      <c r="B806" s="1">
        <v>45785</v>
      </c>
      <c r="C806" s="2" t="s">
        <v>19</v>
      </c>
      <c r="D806" s="2" t="s">
        <v>13</v>
      </c>
      <c r="E806">
        <v>311</v>
      </c>
      <c r="F806">
        <v>348.76</v>
      </c>
      <c r="G806" s="2" t="s">
        <v>1621</v>
      </c>
    </row>
    <row r="807" spans="1:7" x14ac:dyDescent="0.2">
      <c r="A807" s="2" t="s">
        <v>1624</v>
      </c>
      <c r="B807" s="1">
        <v>45806</v>
      </c>
      <c r="C807" s="2" t="s">
        <v>16</v>
      </c>
      <c r="D807" s="2" t="s">
        <v>13</v>
      </c>
      <c r="E807">
        <v>824</v>
      </c>
      <c r="F807">
        <v>457.72</v>
      </c>
      <c r="G807" s="2" t="s">
        <v>1623</v>
      </c>
    </row>
    <row r="808" spans="1:7" x14ac:dyDescent="0.2">
      <c r="A808" s="2" t="s">
        <v>1626</v>
      </c>
      <c r="B808" s="1">
        <v>45791</v>
      </c>
      <c r="C808" s="2" t="s">
        <v>16</v>
      </c>
      <c r="D808" s="2" t="s">
        <v>13</v>
      </c>
      <c r="E808">
        <v>858</v>
      </c>
      <c r="F808">
        <v>151.33000000000001</v>
      </c>
      <c r="G808" s="2" t="s">
        <v>1625</v>
      </c>
    </row>
    <row r="809" spans="1:7" x14ac:dyDescent="0.2">
      <c r="A809" s="2" t="s">
        <v>1628</v>
      </c>
      <c r="B809" s="1">
        <v>45787</v>
      </c>
      <c r="C809" s="2" t="s">
        <v>8</v>
      </c>
      <c r="D809" s="2" t="s">
        <v>13</v>
      </c>
      <c r="E809">
        <v>225</v>
      </c>
      <c r="F809">
        <v>301.55</v>
      </c>
      <c r="G809" s="2" t="s">
        <v>1627</v>
      </c>
    </row>
    <row r="810" spans="1:7" x14ac:dyDescent="0.2">
      <c r="A810" s="2" t="s">
        <v>1630</v>
      </c>
      <c r="B810" s="1">
        <v>45801</v>
      </c>
      <c r="C810" s="2" t="s">
        <v>19</v>
      </c>
      <c r="D810" s="2" t="s">
        <v>9</v>
      </c>
      <c r="E810">
        <v>416</v>
      </c>
      <c r="F810">
        <v>185.65</v>
      </c>
      <c r="G810" s="2" t="s">
        <v>1629</v>
      </c>
    </row>
    <row r="811" spans="1:7" x14ac:dyDescent="0.2">
      <c r="A811" s="2" t="s">
        <v>1632</v>
      </c>
      <c r="B811" s="1">
        <v>45805</v>
      </c>
      <c r="C811" s="2" t="s">
        <v>19</v>
      </c>
      <c r="D811" s="2" t="s">
        <v>13</v>
      </c>
      <c r="E811">
        <v>954</v>
      </c>
      <c r="F811">
        <v>233.34</v>
      </c>
      <c r="G811" s="2" t="s">
        <v>1631</v>
      </c>
    </row>
    <row r="812" spans="1:7" x14ac:dyDescent="0.2">
      <c r="A812" s="2" t="s">
        <v>1634</v>
      </c>
      <c r="B812" s="1">
        <v>45781</v>
      </c>
      <c r="C812" s="2" t="s">
        <v>8</v>
      </c>
      <c r="D812" s="2" t="s">
        <v>13</v>
      </c>
      <c r="E812">
        <v>293</v>
      </c>
      <c r="F812">
        <v>294.07</v>
      </c>
      <c r="G812" s="2" t="s">
        <v>1633</v>
      </c>
    </row>
    <row r="813" spans="1:7" x14ac:dyDescent="0.2">
      <c r="A813" s="2" t="s">
        <v>1636</v>
      </c>
      <c r="B813" s="1">
        <v>45780</v>
      </c>
      <c r="C813" s="2" t="s">
        <v>19</v>
      </c>
      <c r="D813" s="2" t="s">
        <v>9</v>
      </c>
      <c r="E813">
        <v>921</v>
      </c>
      <c r="F813">
        <v>177.62</v>
      </c>
      <c r="G813" s="2" t="s">
        <v>1635</v>
      </c>
    </row>
    <row r="814" spans="1:7" x14ac:dyDescent="0.2">
      <c r="A814" s="2" t="s">
        <v>1638</v>
      </c>
      <c r="B814" s="1">
        <v>45801</v>
      </c>
      <c r="C814" s="2" t="s">
        <v>19</v>
      </c>
      <c r="D814" s="2" t="s">
        <v>9</v>
      </c>
      <c r="E814">
        <v>630</v>
      </c>
      <c r="F814">
        <v>496.7</v>
      </c>
      <c r="G814" s="2" t="s">
        <v>1637</v>
      </c>
    </row>
    <row r="815" spans="1:7" x14ac:dyDescent="0.2">
      <c r="A815" s="2" t="s">
        <v>1640</v>
      </c>
      <c r="B815" s="1">
        <v>45783</v>
      </c>
      <c r="C815" s="2" t="s">
        <v>16</v>
      </c>
      <c r="D815" s="2" t="s">
        <v>9</v>
      </c>
      <c r="E815">
        <v>625</v>
      </c>
      <c r="F815">
        <v>124.06</v>
      </c>
      <c r="G815" s="2" t="s">
        <v>1639</v>
      </c>
    </row>
    <row r="816" spans="1:7" x14ac:dyDescent="0.2">
      <c r="A816" s="2" t="s">
        <v>1642</v>
      </c>
      <c r="B816" s="1">
        <v>45787</v>
      </c>
      <c r="C816" s="2" t="s">
        <v>8</v>
      </c>
      <c r="D816" s="2" t="s">
        <v>13</v>
      </c>
      <c r="E816">
        <v>798</v>
      </c>
      <c r="F816">
        <v>100.66</v>
      </c>
      <c r="G816" s="2" t="s">
        <v>1641</v>
      </c>
    </row>
    <row r="817" spans="1:7" x14ac:dyDescent="0.2">
      <c r="A817" s="2" t="s">
        <v>1644</v>
      </c>
      <c r="B817" s="1">
        <v>45801</v>
      </c>
      <c r="C817" s="2" t="s">
        <v>12</v>
      </c>
      <c r="D817" s="2" t="s">
        <v>9</v>
      </c>
      <c r="E817">
        <v>846</v>
      </c>
      <c r="F817">
        <v>443.06</v>
      </c>
      <c r="G817" s="2" t="s">
        <v>1643</v>
      </c>
    </row>
    <row r="818" spans="1:7" x14ac:dyDescent="0.2">
      <c r="A818" s="2" t="s">
        <v>1646</v>
      </c>
      <c r="B818" s="1">
        <v>45807</v>
      </c>
      <c r="C818" s="2" t="s">
        <v>16</v>
      </c>
      <c r="D818" s="2" t="s">
        <v>9</v>
      </c>
      <c r="E818">
        <v>823</v>
      </c>
      <c r="F818">
        <v>347.59</v>
      </c>
      <c r="G818" s="2" t="s">
        <v>1645</v>
      </c>
    </row>
    <row r="819" spans="1:7" x14ac:dyDescent="0.2">
      <c r="A819" s="2" t="s">
        <v>1648</v>
      </c>
      <c r="B819" s="1">
        <v>45788</v>
      </c>
      <c r="C819" s="2" t="s">
        <v>16</v>
      </c>
      <c r="D819" s="2" t="s">
        <v>13</v>
      </c>
      <c r="E819">
        <v>447</v>
      </c>
      <c r="F819">
        <v>420.47</v>
      </c>
      <c r="G819" s="2" t="s">
        <v>1647</v>
      </c>
    </row>
    <row r="820" spans="1:7" x14ac:dyDescent="0.2">
      <c r="A820" s="2" t="s">
        <v>1650</v>
      </c>
      <c r="B820" s="1">
        <v>45783</v>
      </c>
      <c r="C820" s="2" t="s">
        <v>19</v>
      </c>
      <c r="D820" s="2" t="s">
        <v>9</v>
      </c>
      <c r="E820">
        <v>432</v>
      </c>
      <c r="F820">
        <v>133.93</v>
      </c>
      <c r="G820" s="2" t="s">
        <v>1649</v>
      </c>
    </row>
    <row r="821" spans="1:7" x14ac:dyDescent="0.2">
      <c r="A821" s="2" t="s">
        <v>1652</v>
      </c>
      <c r="B821" s="1">
        <v>45787</v>
      </c>
      <c r="C821" s="2" t="s">
        <v>16</v>
      </c>
      <c r="D821" s="2" t="s">
        <v>13</v>
      </c>
      <c r="E821">
        <v>545</v>
      </c>
      <c r="F821">
        <v>473.95</v>
      </c>
      <c r="G821" s="2" t="s">
        <v>1651</v>
      </c>
    </row>
    <row r="822" spans="1:7" x14ac:dyDescent="0.2">
      <c r="A822" s="2" t="s">
        <v>1654</v>
      </c>
      <c r="B822" s="1">
        <v>45802</v>
      </c>
      <c r="C822" s="2" t="s">
        <v>12</v>
      </c>
      <c r="D822" s="2" t="s">
        <v>13</v>
      </c>
      <c r="E822">
        <v>173</v>
      </c>
      <c r="F822">
        <v>455.11</v>
      </c>
      <c r="G822" s="2" t="s">
        <v>1653</v>
      </c>
    </row>
    <row r="823" spans="1:7" x14ac:dyDescent="0.2">
      <c r="A823" s="2" t="s">
        <v>1656</v>
      </c>
      <c r="B823" s="1">
        <v>45800</v>
      </c>
      <c r="C823" s="2" t="s">
        <v>8</v>
      </c>
      <c r="D823" s="2" t="s">
        <v>13</v>
      </c>
      <c r="E823">
        <v>864</v>
      </c>
      <c r="F823">
        <v>164.15</v>
      </c>
      <c r="G823" s="2" t="s">
        <v>1655</v>
      </c>
    </row>
    <row r="824" spans="1:7" x14ac:dyDescent="0.2">
      <c r="A824" s="2" t="s">
        <v>1658</v>
      </c>
      <c r="B824" s="1">
        <v>45804</v>
      </c>
      <c r="C824" s="2" t="s">
        <v>16</v>
      </c>
      <c r="D824" s="2" t="s">
        <v>13</v>
      </c>
      <c r="E824">
        <v>477</v>
      </c>
      <c r="F824">
        <v>245.36</v>
      </c>
      <c r="G824" s="2" t="s">
        <v>1657</v>
      </c>
    </row>
    <row r="825" spans="1:7" x14ac:dyDescent="0.2">
      <c r="A825" s="2" t="s">
        <v>1660</v>
      </c>
      <c r="B825" s="1">
        <v>45795</v>
      </c>
      <c r="C825" s="2" t="s">
        <v>12</v>
      </c>
      <c r="D825" s="2" t="s">
        <v>13</v>
      </c>
      <c r="E825">
        <v>543</v>
      </c>
      <c r="F825">
        <v>172.37</v>
      </c>
      <c r="G825" s="2" t="s">
        <v>1659</v>
      </c>
    </row>
    <row r="826" spans="1:7" x14ac:dyDescent="0.2">
      <c r="A826" s="2" t="s">
        <v>1662</v>
      </c>
      <c r="B826" s="1">
        <v>45778</v>
      </c>
      <c r="C826" s="2" t="s">
        <v>19</v>
      </c>
      <c r="D826" s="2" t="s">
        <v>9</v>
      </c>
      <c r="E826">
        <v>725</v>
      </c>
      <c r="F826">
        <v>403.41</v>
      </c>
      <c r="G826" s="2" t="s">
        <v>1661</v>
      </c>
    </row>
    <row r="827" spans="1:7" x14ac:dyDescent="0.2">
      <c r="A827" s="2" t="s">
        <v>1664</v>
      </c>
      <c r="B827" s="1">
        <v>45800</v>
      </c>
      <c r="C827" s="2" t="s">
        <v>16</v>
      </c>
      <c r="D827" s="2" t="s">
        <v>9</v>
      </c>
      <c r="E827">
        <v>225</v>
      </c>
      <c r="F827">
        <v>319.13</v>
      </c>
      <c r="G827" s="2" t="s">
        <v>1663</v>
      </c>
    </row>
    <row r="828" spans="1:7" x14ac:dyDescent="0.2">
      <c r="A828" s="2" t="s">
        <v>1666</v>
      </c>
      <c r="B828" s="1">
        <v>45799</v>
      </c>
      <c r="C828" s="2" t="s">
        <v>19</v>
      </c>
      <c r="D828" s="2" t="s">
        <v>13</v>
      </c>
      <c r="E828">
        <v>300</v>
      </c>
      <c r="F828">
        <v>424.77</v>
      </c>
      <c r="G828" s="2" t="s">
        <v>1665</v>
      </c>
    </row>
    <row r="829" spans="1:7" x14ac:dyDescent="0.2">
      <c r="A829" s="2" t="s">
        <v>1668</v>
      </c>
      <c r="B829" s="1">
        <v>45808</v>
      </c>
      <c r="C829" s="2" t="s">
        <v>12</v>
      </c>
      <c r="D829" s="2" t="s">
        <v>9</v>
      </c>
      <c r="E829">
        <v>92</v>
      </c>
      <c r="F829">
        <v>461.11</v>
      </c>
      <c r="G829" s="2" t="s">
        <v>1667</v>
      </c>
    </row>
    <row r="830" spans="1:7" x14ac:dyDescent="0.2">
      <c r="A830" s="2" t="s">
        <v>1670</v>
      </c>
      <c r="B830" s="1">
        <v>45797</v>
      </c>
      <c r="C830" s="2" t="s">
        <v>12</v>
      </c>
      <c r="D830" s="2" t="s">
        <v>9</v>
      </c>
      <c r="E830">
        <v>175</v>
      </c>
      <c r="F830">
        <v>279.49</v>
      </c>
      <c r="G830" s="2" t="s">
        <v>1669</v>
      </c>
    </row>
    <row r="831" spans="1:7" x14ac:dyDescent="0.2">
      <c r="A831" s="2" t="s">
        <v>1672</v>
      </c>
      <c r="B831" s="1">
        <v>45783</v>
      </c>
      <c r="C831" s="2" t="s">
        <v>12</v>
      </c>
      <c r="D831" s="2" t="s">
        <v>9</v>
      </c>
      <c r="E831">
        <v>223</v>
      </c>
      <c r="F831">
        <v>291.87</v>
      </c>
      <c r="G831" s="2" t="s">
        <v>1671</v>
      </c>
    </row>
    <row r="832" spans="1:7" x14ac:dyDescent="0.2">
      <c r="A832" s="2" t="s">
        <v>1674</v>
      </c>
      <c r="B832" s="1">
        <v>45793</v>
      </c>
      <c r="C832" s="2" t="s">
        <v>16</v>
      </c>
      <c r="D832" s="2" t="s">
        <v>13</v>
      </c>
      <c r="E832">
        <v>102</v>
      </c>
      <c r="F832">
        <v>224.6</v>
      </c>
      <c r="G832" s="2" t="s">
        <v>1673</v>
      </c>
    </row>
    <row r="833" spans="1:7" x14ac:dyDescent="0.2">
      <c r="A833" s="2" t="s">
        <v>1676</v>
      </c>
      <c r="B833" s="1">
        <v>45806</v>
      </c>
      <c r="C833" s="2" t="s">
        <v>12</v>
      </c>
      <c r="D833" s="2" t="s">
        <v>13</v>
      </c>
      <c r="E833">
        <v>98</v>
      </c>
      <c r="F833">
        <v>263.64999999999998</v>
      </c>
      <c r="G833" s="2" t="s">
        <v>1675</v>
      </c>
    </row>
    <row r="834" spans="1:7" x14ac:dyDescent="0.2">
      <c r="A834" s="2" t="s">
        <v>1678</v>
      </c>
      <c r="B834" s="1">
        <v>45779</v>
      </c>
      <c r="C834" s="2" t="s">
        <v>16</v>
      </c>
      <c r="D834" s="2" t="s">
        <v>13</v>
      </c>
      <c r="E834">
        <v>941</v>
      </c>
      <c r="F834">
        <v>357.57</v>
      </c>
      <c r="G834" s="2" t="s">
        <v>1677</v>
      </c>
    </row>
    <row r="835" spans="1:7" x14ac:dyDescent="0.2">
      <c r="A835" s="2" t="s">
        <v>1680</v>
      </c>
      <c r="B835" s="1">
        <v>45796</v>
      </c>
      <c r="C835" s="2" t="s">
        <v>8</v>
      </c>
      <c r="D835" s="2" t="s">
        <v>13</v>
      </c>
      <c r="E835">
        <v>615</v>
      </c>
      <c r="F835">
        <v>130.97999999999999</v>
      </c>
      <c r="G835" s="2" t="s">
        <v>1679</v>
      </c>
    </row>
    <row r="836" spans="1:7" x14ac:dyDescent="0.2">
      <c r="A836" s="2" t="s">
        <v>1682</v>
      </c>
      <c r="B836" s="1">
        <v>45783</v>
      </c>
      <c r="C836" s="2" t="s">
        <v>8</v>
      </c>
      <c r="D836" s="2" t="s">
        <v>9</v>
      </c>
      <c r="E836">
        <v>637</v>
      </c>
      <c r="F836">
        <v>224.54</v>
      </c>
      <c r="G836" s="2" t="s">
        <v>1681</v>
      </c>
    </row>
    <row r="837" spans="1:7" x14ac:dyDescent="0.2">
      <c r="A837" s="2" t="s">
        <v>1684</v>
      </c>
      <c r="B837" s="1">
        <v>45789</v>
      </c>
      <c r="C837" s="2" t="s">
        <v>19</v>
      </c>
      <c r="D837" s="2" t="s">
        <v>9</v>
      </c>
      <c r="E837">
        <v>351</v>
      </c>
      <c r="F837">
        <v>462</v>
      </c>
      <c r="G837" s="2" t="s">
        <v>1683</v>
      </c>
    </row>
    <row r="838" spans="1:7" x14ac:dyDescent="0.2">
      <c r="A838" s="2" t="s">
        <v>1686</v>
      </c>
      <c r="B838" s="1">
        <v>45802</v>
      </c>
      <c r="C838" s="2" t="s">
        <v>8</v>
      </c>
      <c r="D838" s="2" t="s">
        <v>9</v>
      </c>
      <c r="E838">
        <v>610</v>
      </c>
      <c r="F838">
        <v>478.39</v>
      </c>
      <c r="G838" s="2" t="s">
        <v>1685</v>
      </c>
    </row>
    <row r="839" spans="1:7" x14ac:dyDescent="0.2">
      <c r="A839" s="2" t="s">
        <v>1688</v>
      </c>
      <c r="B839" s="1">
        <v>45779</v>
      </c>
      <c r="C839" s="2" t="s">
        <v>16</v>
      </c>
      <c r="D839" s="2" t="s">
        <v>13</v>
      </c>
      <c r="E839">
        <v>65</v>
      </c>
      <c r="F839">
        <v>174.79</v>
      </c>
      <c r="G839" s="2" t="s">
        <v>1687</v>
      </c>
    </row>
    <row r="840" spans="1:7" x14ac:dyDescent="0.2">
      <c r="A840" s="2" t="s">
        <v>1690</v>
      </c>
      <c r="B840" s="1">
        <v>45793</v>
      </c>
      <c r="C840" s="2" t="s">
        <v>16</v>
      </c>
      <c r="D840" s="2" t="s">
        <v>9</v>
      </c>
      <c r="E840">
        <v>275</v>
      </c>
      <c r="F840">
        <v>112.2</v>
      </c>
      <c r="G840" s="2" t="s">
        <v>1689</v>
      </c>
    </row>
    <row r="841" spans="1:7" x14ac:dyDescent="0.2">
      <c r="A841" s="2" t="s">
        <v>1692</v>
      </c>
      <c r="B841" s="1">
        <v>45799</v>
      </c>
      <c r="C841" s="2" t="s">
        <v>16</v>
      </c>
      <c r="D841" s="2" t="s">
        <v>13</v>
      </c>
      <c r="E841">
        <v>43</v>
      </c>
      <c r="F841">
        <v>335.41</v>
      </c>
      <c r="G841" s="2" t="s">
        <v>1691</v>
      </c>
    </row>
    <row r="842" spans="1:7" x14ac:dyDescent="0.2">
      <c r="A842" s="2" t="s">
        <v>1694</v>
      </c>
      <c r="B842" s="1">
        <v>45796</v>
      </c>
      <c r="C842" s="2" t="s">
        <v>19</v>
      </c>
      <c r="D842" s="2" t="s">
        <v>13</v>
      </c>
      <c r="E842">
        <v>223</v>
      </c>
      <c r="F842">
        <v>172.8</v>
      </c>
      <c r="G842" s="2" t="s">
        <v>1693</v>
      </c>
    </row>
    <row r="843" spans="1:7" x14ac:dyDescent="0.2">
      <c r="A843" s="2" t="s">
        <v>1696</v>
      </c>
      <c r="B843" s="1">
        <v>45785</v>
      </c>
      <c r="C843" s="2" t="s">
        <v>16</v>
      </c>
      <c r="D843" s="2" t="s">
        <v>9</v>
      </c>
      <c r="E843">
        <v>418</v>
      </c>
      <c r="F843">
        <v>237.68</v>
      </c>
      <c r="G843" s="2" t="s">
        <v>1695</v>
      </c>
    </row>
    <row r="844" spans="1:7" x14ac:dyDescent="0.2">
      <c r="A844" s="2" t="s">
        <v>1698</v>
      </c>
      <c r="B844" s="1">
        <v>45781</v>
      </c>
      <c r="C844" s="2" t="s">
        <v>19</v>
      </c>
      <c r="D844" s="2" t="s">
        <v>13</v>
      </c>
      <c r="E844">
        <v>301</v>
      </c>
      <c r="F844">
        <v>344.2</v>
      </c>
      <c r="G844" s="2" t="s">
        <v>1697</v>
      </c>
    </row>
    <row r="845" spans="1:7" x14ac:dyDescent="0.2">
      <c r="A845" s="2" t="s">
        <v>1700</v>
      </c>
      <c r="B845" s="1">
        <v>45790</v>
      </c>
      <c r="C845" s="2" t="s">
        <v>8</v>
      </c>
      <c r="D845" s="2" t="s">
        <v>13</v>
      </c>
      <c r="E845">
        <v>282</v>
      </c>
      <c r="F845">
        <v>251.33</v>
      </c>
      <c r="G845" s="2" t="s">
        <v>1699</v>
      </c>
    </row>
    <row r="846" spans="1:7" x14ac:dyDescent="0.2">
      <c r="A846" s="2" t="s">
        <v>1702</v>
      </c>
      <c r="B846" s="1">
        <v>45806</v>
      </c>
      <c r="C846" s="2" t="s">
        <v>16</v>
      </c>
      <c r="D846" s="2" t="s">
        <v>13</v>
      </c>
      <c r="E846">
        <v>447</v>
      </c>
      <c r="F846">
        <v>423.8</v>
      </c>
      <c r="G846" s="2" t="s">
        <v>1701</v>
      </c>
    </row>
    <row r="847" spans="1:7" x14ac:dyDescent="0.2">
      <c r="A847" s="2" t="s">
        <v>1704</v>
      </c>
      <c r="B847" s="1">
        <v>45786</v>
      </c>
      <c r="C847" s="2" t="s">
        <v>8</v>
      </c>
      <c r="D847" s="2" t="s">
        <v>13</v>
      </c>
      <c r="E847">
        <v>701</v>
      </c>
      <c r="F847">
        <v>432.47</v>
      </c>
      <c r="G847" s="2" t="s">
        <v>1703</v>
      </c>
    </row>
    <row r="848" spans="1:7" x14ac:dyDescent="0.2">
      <c r="A848" s="2" t="s">
        <v>1706</v>
      </c>
      <c r="B848" s="1">
        <v>45778</v>
      </c>
      <c r="C848" s="2" t="s">
        <v>8</v>
      </c>
      <c r="D848" s="2" t="s">
        <v>13</v>
      </c>
      <c r="E848">
        <v>775</v>
      </c>
      <c r="F848">
        <v>161.24</v>
      </c>
      <c r="G848" s="2" t="s">
        <v>1705</v>
      </c>
    </row>
    <row r="849" spans="1:7" x14ac:dyDescent="0.2">
      <c r="A849" s="2" t="s">
        <v>1708</v>
      </c>
      <c r="B849" s="1">
        <v>45787</v>
      </c>
      <c r="C849" s="2" t="s">
        <v>8</v>
      </c>
      <c r="D849" s="2" t="s">
        <v>9</v>
      </c>
      <c r="E849">
        <v>364</v>
      </c>
      <c r="F849">
        <v>208.1</v>
      </c>
      <c r="G849" s="2" t="s">
        <v>1707</v>
      </c>
    </row>
    <row r="850" spans="1:7" x14ac:dyDescent="0.2">
      <c r="A850" s="2" t="s">
        <v>1710</v>
      </c>
      <c r="B850" s="1">
        <v>45790</v>
      </c>
      <c r="C850" s="2" t="s">
        <v>19</v>
      </c>
      <c r="D850" s="2" t="s">
        <v>13</v>
      </c>
      <c r="E850">
        <v>263</v>
      </c>
      <c r="F850">
        <v>172.27</v>
      </c>
      <c r="G850" s="2" t="s">
        <v>1709</v>
      </c>
    </row>
    <row r="851" spans="1:7" x14ac:dyDescent="0.2">
      <c r="A851" s="2" t="s">
        <v>1712</v>
      </c>
      <c r="B851" s="1">
        <v>45787</v>
      </c>
      <c r="C851" s="2" t="s">
        <v>19</v>
      </c>
      <c r="D851" s="2" t="s">
        <v>9</v>
      </c>
      <c r="E851">
        <v>693</v>
      </c>
      <c r="F851">
        <v>224.61</v>
      </c>
      <c r="G851" s="2" t="s">
        <v>1711</v>
      </c>
    </row>
    <row r="852" spans="1:7" x14ac:dyDescent="0.2">
      <c r="A852" s="2" t="s">
        <v>1714</v>
      </c>
      <c r="B852" s="1">
        <v>45782</v>
      </c>
      <c r="C852" s="2" t="s">
        <v>16</v>
      </c>
      <c r="D852" s="2" t="s">
        <v>13</v>
      </c>
      <c r="E852">
        <v>676</v>
      </c>
      <c r="F852">
        <v>313.48</v>
      </c>
      <c r="G852" s="2" t="s">
        <v>1713</v>
      </c>
    </row>
    <row r="853" spans="1:7" x14ac:dyDescent="0.2">
      <c r="A853" s="2" t="s">
        <v>1716</v>
      </c>
      <c r="B853" s="1">
        <v>45793</v>
      </c>
      <c r="C853" s="2" t="s">
        <v>12</v>
      </c>
      <c r="D853" s="2" t="s">
        <v>9</v>
      </c>
      <c r="E853">
        <v>528</v>
      </c>
      <c r="F853">
        <v>403.85</v>
      </c>
      <c r="G853" s="2" t="s">
        <v>1715</v>
      </c>
    </row>
    <row r="854" spans="1:7" x14ac:dyDescent="0.2">
      <c r="A854" s="2" t="s">
        <v>1718</v>
      </c>
      <c r="B854" s="1">
        <v>45782</v>
      </c>
      <c r="C854" s="2" t="s">
        <v>12</v>
      </c>
      <c r="D854" s="2" t="s">
        <v>13</v>
      </c>
      <c r="E854">
        <v>727</v>
      </c>
      <c r="F854">
        <v>199.76</v>
      </c>
      <c r="G854" s="2" t="s">
        <v>1717</v>
      </c>
    </row>
    <row r="855" spans="1:7" x14ac:dyDescent="0.2">
      <c r="A855" s="2" t="s">
        <v>1720</v>
      </c>
      <c r="B855" s="1">
        <v>45803</v>
      </c>
      <c r="C855" s="2" t="s">
        <v>8</v>
      </c>
      <c r="D855" s="2" t="s">
        <v>13</v>
      </c>
      <c r="E855">
        <v>141</v>
      </c>
      <c r="F855">
        <v>190.25</v>
      </c>
      <c r="G855" s="2" t="s">
        <v>1719</v>
      </c>
    </row>
    <row r="856" spans="1:7" x14ac:dyDescent="0.2">
      <c r="A856" s="2" t="s">
        <v>1722</v>
      </c>
      <c r="B856" s="1">
        <v>45795</v>
      </c>
      <c r="C856" s="2" t="s">
        <v>16</v>
      </c>
      <c r="D856" s="2" t="s">
        <v>9</v>
      </c>
      <c r="E856">
        <v>387</v>
      </c>
      <c r="F856">
        <v>484.07</v>
      </c>
      <c r="G856" s="2" t="s">
        <v>1721</v>
      </c>
    </row>
    <row r="857" spans="1:7" x14ac:dyDescent="0.2">
      <c r="A857" s="2" t="s">
        <v>1724</v>
      </c>
      <c r="B857" s="1">
        <v>45808</v>
      </c>
      <c r="C857" s="2" t="s">
        <v>16</v>
      </c>
      <c r="D857" s="2" t="s">
        <v>13</v>
      </c>
      <c r="E857">
        <v>655</v>
      </c>
      <c r="F857">
        <v>253.27</v>
      </c>
      <c r="G857" s="2" t="s">
        <v>1723</v>
      </c>
    </row>
    <row r="858" spans="1:7" x14ac:dyDescent="0.2">
      <c r="A858" s="2" t="s">
        <v>1726</v>
      </c>
      <c r="B858" s="1">
        <v>45783</v>
      </c>
      <c r="C858" s="2" t="s">
        <v>16</v>
      </c>
      <c r="D858" s="2" t="s">
        <v>13</v>
      </c>
      <c r="E858">
        <v>636</v>
      </c>
      <c r="F858">
        <v>328.8</v>
      </c>
      <c r="G858" s="2" t="s">
        <v>1725</v>
      </c>
    </row>
    <row r="859" spans="1:7" x14ac:dyDescent="0.2">
      <c r="A859" s="2" t="s">
        <v>1728</v>
      </c>
      <c r="B859" s="1">
        <v>45800</v>
      </c>
      <c r="C859" s="2" t="s">
        <v>8</v>
      </c>
      <c r="D859" s="2" t="s">
        <v>9</v>
      </c>
      <c r="E859">
        <v>134</v>
      </c>
      <c r="F859">
        <v>308.74</v>
      </c>
      <c r="G859" s="2" t="s">
        <v>1727</v>
      </c>
    </row>
    <row r="860" spans="1:7" x14ac:dyDescent="0.2">
      <c r="A860" s="2" t="s">
        <v>1730</v>
      </c>
      <c r="B860" s="1">
        <v>45781</v>
      </c>
      <c r="C860" s="2" t="s">
        <v>19</v>
      </c>
      <c r="D860" s="2" t="s">
        <v>13</v>
      </c>
      <c r="E860">
        <v>666</v>
      </c>
      <c r="F860">
        <v>138.94</v>
      </c>
      <c r="G860" s="2" t="s">
        <v>1729</v>
      </c>
    </row>
    <row r="861" spans="1:7" x14ac:dyDescent="0.2">
      <c r="A861" s="2" t="s">
        <v>1732</v>
      </c>
      <c r="B861" s="1">
        <v>45794</v>
      </c>
      <c r="C861" s="2" t="s">
        <v>8</v>
      </c>
      <c r="D861" s="2" t="s">
        <v>13</v>
      </c>
      <c r="E861">
        <v>238</v>
      </c>
      <c r="F861">
        <v>443.79</v>
      </c>
      <c r="G861" s="2" t="s">
        <v>1731</v>
      </c>
    </row>
    <row r="862" spans="1:7" x14ac:dyDescent="0.2">
      <c r="A862" s="2" t="s">
        <v>1734</v>
      </c>
      <c r="B862" s="1">
        <v>45780</v>
      </c>
      <c r="C862" s="2" t="s">
        <v>16</v>
      </c>
      <c r="D862" s="2" t="s">
        <v>13</v>
      </c>
      <c r="E862">
        <v>262</v>
      </c>
      <c r="F862">
        <v>217.23</v>
      </c>
      <c r="G862" s="2" t="s">
        <v>1733</v>
      </c>
    </row>
    <row r="863" spans="1:7" x14ac:dyDescent="0.2">
      <c r="A863" s="2" t="s">
        <v>1736</v>
      </c>
      <c r="B863" s="1">
        <v>45798</v>
      </c>
      <c r="C863" s="2" t="s">
        <v>16</v>
      </c>
      <c r="D863" s="2" t="s">
        <v>13</v>
      </c>
      <c r="E863">
        <v>508</v>
      </c>
      <c r="F863">
        <v>361.72</v>
      </c>
      <c r="G863" s="2" t="s">
        <v>1735</v>
      </c>
    </row>
    <row r="864" spans="1:7" x14ac:dyDescent="0.2">
      <c r="A864" s="2" t="s">
        <v>1738</v>
      </c>
      <c r="B864" s="1">
        <v>45782</v>
      </c>
      <c r="C864" s="2" t="s">
        <v>8</v>
      </c>
      <c r="D864" s="2" t="s">
        <v>9</v>
      </c>
      <c r="E864">
        <v>39</v>
      </c>
      <c r="F864">
        <v>189.12</v>
      </c>
      <c r="G864" s="2" t="s">
        <v>1737</v>
      </c>
    </row>
    <row r="865" spans="1:7" x14ac:dyDescent="0.2">
      <c r="A865" s="2" t="s">
        <v>1740</v>
      </c>
      <c r="B865" s="1">
        <v>45792</v>
      </c>
      <c r="C865" s="2" t="s">
        <v>19</v>
      </c>
      <c r="D865" s="2" t="s">
        <v>9</v>
      </c>
      <c r="E865">
        <v>179</v>
      </c>
      <c r="F865">
        <v>215.88</v>
      </c>
      <c r="G865" s="2" t="s">
        <v>1739</v>
      </c>
    </row>
    <row r="866" spans="1:7" x14ac:dyDescent="0.2">
      <c r="A866" s="2" t="s">
        <v>1742</v>
      </c>
      <c r="B866" s="1">
        <v>45802</v>
      </c>
      <c r="C866" s="2" t="s">
        <v>8</v>
      </c>
      <c r="D866" s="2" t="s">
        <v>13</v>
      </c>
      <c r="E866">
        <v>212</v>
      </c>
      <c r="F866">
        <v>145.05000000000001</v>
      </c>
      <c r="G866" s="2" t="s">
        <v>1741</v>
      </c>
    </row>
    <row r="867" spans="1:7" x14ac:dyDescent="0.2">
      <c r="A867" s="2" t="s">
        <v>1744</v>
      </c>
      <c r="B867" s="1">
        <v>45786</v>
      </c>
      <c r="C867" s="2" t="s">
        <v>19</v>
      </c>
      <c r="D867" s="2" t="s">
        <v>13</v>
      </c>
      <c r="E867">
        <v>124</v>
      </c>
      <c r="F867">
        <v>407.08</v>
      </c>
      <c r="G867" s="2" t="s">
        <v>1743</v>
      </c>
    </row>
    <row r="868" spans="1:7" x14ac:dyDescent="0.2">
      <c r="A868" s="2" t="s">
        <v>1746</v>
      </c>
      <c r="B868" s="1">
        <v>45807</v>
      </c>
      <c r="C868" s="2" t="s">
        <v>8</v>
      </c>
      <c r="D868" s="2" t="s">
        <v>13</v>
      </c>
      <c r="E868">
        <v>469</v>
      </c>
      <c r="F868">
        <v>394.44</v>
      </c>
      <c r="G868" s="2" t="s">
        <v>1745</v>
      </c>
    </row>
    <row r="869" spans="1:7" x14ac:dyDescent="0.2">
      <c r="A869" s="2" t="s">
        <v>1748</v>
      </c>
      <c r="B869" s="1">
        <v>45786</v>
      </c>
      <c r="C869" s="2" t="s">
        <v>8</v>
      </c>
      <c r="D869" s="2" t="s">
        <v>13</v>
      </c>
      <c r="E869">
        <v>553</v>
      </c>
      <c r="F869">
        <v>236.56</v>
      </c>
      <c r="G869" s="2" t="s">
        <v>1747</v>
      </c>
    </row>
    <row r="870" spans="1:7" x14ac:dyDescent="0.2">
      <c r="A870" s="2" t="s">
        <v>1750</v>
      </c>
      <c r="B870" s="1">
        <v>45779</v>
      </c>
      <c r="C870" s="2" t="s">
        <v>19</v>
      </c>
      <c r="D870" s="2" t="s">
        <v>9</v>
      </c>
      <c r="E870">
        <v>414</v>
      </c>
      <c r="F870">
        <v>279.42</v>
      </c>
      <c r="G870" s="2" t="s">
        <v>1749</v>
      </c>
    </row>
    <row r="871" spans="1:7" x14ac:dyDescent="0.2">
      <c r="A871" s="2" t="s">
        <v>1752</v>
      </c>
      <c r="B871" s="1">
        <v>45802</v>
      </c>
      <c r="C871" s="2" t="s">
        <v>8</v>
      </c>
      <c r="D871" s="2" t="s">
        <v>13</v>
      </c>
      <c r="E871">
        <v>592</v>
      </c>
      <c r="F871">
        <v>240.57</v>
      </c>
      <c r="G871" s="2" t="s">
        <v>1751</v>
      </c>
    </row>
    <row r="872" spans="1:7" x14ac:dyDescent="0.2">
      <c r="A872" s="2" t="s">
        <v>1754</v>
      </c>
      <c r="B872" s="1">
        <v>45802</v>
      </c>
      <c r="C872" s="2" t="s">
        <v>12</v>
      </c>
      <c r="D872" s="2" t="s">
        <v>13</v>
      </c>
      <c r="E872">
        <v>488</v>
      </c>
      <c r="F872">
        <v>101.08</v>
      </c>
      <c r="G872" s="2" t="s">
        <v>1753</v>
      </c>
    </row>
    <row r="873" spans="1:7" x14ac:dyDescent="0.2">
      <c r="A873" s="2" t="s">
        <v>1756</v>
      </c>
      <c r="B873" s="1">
        <v>45789</v>
      </c>
      <c r="C873" s="2" t="s">
        <v>12</v>
      </c>
      <c r="D873" s="2" t="s">
        <v>9</v>
      </c>
      <c r="E873">
        <v>737</v>
      </c>
      <c r="F873">
        <v>248.77</v>
      </c>
      <c r="G873" s="2" t="s">
        <v>1755</v>
      </c>
    </row>
    <row r="874" spans="1:7" x14ac:dyDescent="0.2">
      <c r="A874" s="2" t="s">
        <v>1758</v>
      </c>
      <c r="B874" s="1">
        <v>45786</v>
      </c>
      <c r="C874" s="2" t="s">
        <v>16</v>
      </c>
      <c r="D874" s="2" t="s">
        <v>9</v>
      </c>
      <c r="E874">
        <v>282</v>
      </c>
      <c r="F874">
        <v>379.54</v>
      </c>
      <c r="G874" s="2" t="s">
        <v>1757</v>
      </c>
    </row>
    <row r="875" spans="1:7" x14ac:dyDescent="0.2">
      <c r="A875" s="2" t="s">
        <v>1760</v>
      </c>
      <c r="B875" s="1">
        <v>45778</v>
      </c>
      <c r="C875" s="2" t="s">
        <v>12</v>
      </c>
      <c r="D875" s="2" t="s">
        <v>9</v>
      </c>
      <c r="E875">
        <v>297</v>
      </c>
      <c r="F875">
        <v>309.99</v>
      </c>
      <c r="G875" s="2" t="s">
        <v>1759</v>
      </c>
    </row>
    <row r="876" spans="1:7" x14ac:dyDescent="0.2">
      <c r="A876" s="2" t="s">
        <v>1762</v>
      </c>
      <c r="B876" s="1">
        <v>45804</v>
      </c>
      <c r="C876" s="2" t="s">
        <v>8</v>
      </c>
      <c r="D876" s="2" t="s">
        <v>13</v>
      </c>
      <c r="E876">
        <v>558</v>
      </c>
      <c r="F876">
        <v>111.71</v>
      </c>
      <c r="G876" s="2" t="s">
        <v>1761</v>
      </c>
    </row>
    <row r="877" spans="1:7" x14ac:dyDescent="0.2">
      <c r="A877" s="2" t="s">
        <v>1764</v>
      </c>
      <c r="B877" s="1">
        <v>45789</v>
      </c>
      <c r="C877" s="2" t="s">
        <v>8</v>
      </c>
      <c r="D877" s="2" t="s">
        <v>9</v>
      </c>
      <c r="E877">
        <v>774</v>
      </c>
      <c r="F877">
        <v>381.27</v>
      </c>
      <c r="G877" s="2" t="s">
        <v>1763</v>
      </c>
    </row>
    <row r="878" spans="1:7" x14ac:dyDescent="0.2">
      <c r="A878" s="2" t="s">
        <v>1766</v>
      </c>
      <c r="B878" s="1">
        <v>45796</v>
      </c>
      <c r="C878" s="2" t="s">
        <v>16</v>
      </c>
      <c r="D878" s="2" t="s">
        <v>13</v>
      </c>
      <c r="E878">
        <v>453</v>
      </c>
      <c r="F878">
        <v>319.01</v>
      </c>
      <c r="G878" s="2" t="s">
        <v>1765</v>
      </c>
    </row>
    <row r="879" spans="1:7" x14ac:dyDescent="0.2">
      <c r="A879" s="2" t="s">
        <v>1768</v>
      </c>
      <c r="B879" s="1">
        <v>45780</v>
      </c>
      <c r="C879" s="2" t="s">
        <v>8</v>
      </c>
      <c r="D879" s="2" t="s">
        <v>13</v>
      </c>
      <c r="E879">
        <v>378</v>
      </c>
      <c r="F879">
        <v>226.72</v>
      </c>
      <c r="G879" s="2" t="s">
        <v>1767</v>
      </c>
    </row>
    <row r="880" spans="1:7" x14ac:dyDescent="0.2">
      <c r="A880" s="2" t="s">
        <v>1770</v>
      </c>
      <c r="B880" s="1">
        <v>45803</v>
      </c>
      <c r="C880" s="2" t="s">
        <v>8</v>
      </c>
      <c r="D880" s="2" t="s">
        <v>9</v>
      </c>
      <c r="E880">
        <v>541</v>
      </c>
      <c r="F880">
        <v>399.95</v>
      </c>
      <c r="G880" s="2" t="s">
        <v>1769</v>
      </c>
    </row>
    <row r="881" spans="1:7" x14ac:dyDescent="0.2">
      <c r="A881" s="2" t="s">
        <v>1772</v>
      </c>
      <c r="B881" s="1">
        <v>45804</v>
      </c>
      <c r="C881" s="2" t="s">
        <v>19</v>
      </c>
      <c r="D881" s="2" t="s">
        <v>9</v>
      </c>
      <c r="E881">
        <v>511</v>
      </c>
      <c r="F881">
        <v>435.72</v>
      </c>
      <c r="G881" s="2" t="s">
        <v>1771</v>
      </c>
    </row>
    <row r="882" spans="1:7" x14ac:dyDescent="0.2">
      <c r="A882" s="2" t="s">
        <v>1774</v>
      </c>
      <c r="B882" s="1">
        <v>45796</v>
      </c>
      <c r="C882" s="2" t="s">
        <v>8</v>
      </c>
      <c r="D882" s="2" t="s">
        <v>13</v>
      </c>
      <c r="E882">
        <v>45</v>
      </c>
      <c r="F882">
        <v>425.08</v>
      </c>
      <c r="G882" s="2" t="s">
        <v>1773</v>
      </c>
    </row>
    <row r="883" spans="1:7" x14ac:dyDescent="0.2">
      <c r="A883" s="2" t="s">
        <v>1776</v>
      </c>
      <c r="B883" s="1">
        <v>45779</v>
      </c>
      <c r="C883" s="2" t="s">
        <v>12</v>
      </c>
      <c r="D883" s="2" t="s">
        <v>9</v>
      </c>
      <c r="E883">
        <v>795</v>
      </c>
      <c r="F883">
        <v>257.33999999999997</v>
      </c>
      <c r="G883" s="2" t="s">
        <v>1775</v>
      </c>
    </row>
    <row r="884" spans="1:7" x14ac:dyDescent="0.2">
      <c r="A884" s="2" t="s">
        <v>1778</v>
      </c>
      <c r="B884" s="1">
        <v>45797</v>
      </c>
      <c r="C884" s="2" t="s">
        <v>16</v>
      </c>
      <c r="D884" s="2" t="s">
        <v>13</v>
      </c>
      <c r="E884">
        <v>744</v>
      </c>
      <c r="F884">
        <v>297.45999999999998</v>
      </c>
      <c r="G884" s="2" t="s">
        <v>1777</v>
      </c>
    </row>
    <row r="885" spans="1:7" x14ac:dyDescent="0.2">
      <c r="A885" s="2" t="s">
        <v>1780</v>
      </c>
      <c r="B885" s="1">
        <v>45790</v>
      </c>
      <c r="C885" s="2" t="s">
        <v>8</v>
      </c>
      <c r="D885" s="2" t="s">
        <v>13</v>
      </c>
      <c r="E885">
        <v>827</v>
      </c>
      <c r="F885">
        <v>118.25</v>
      </c>
      <c r="G885" s="2" t="s">
        <v>1779</v>
      </c>
    </row>
    <row r="886" spans="1:7" x14ac:dyDescent="0.2">
      <c r="A886" s="2" t="s">
        <v>1782</v>
      </c>
      <c r="B886" s="1">
        <v>45782</v>
      </c>
      <c r="C886" s="2" t="s">
        <v>12</v>
      </c>
      <c r="D886" s="2" t="s">
        <v>13</v>
      </c>
      <c r="E886">
        <v>273</v>
      </c>
      <c r="F886">
        <v>410.84</v>
      </c>
      <c r="G886" s="2" t="s">
        <v>1781</v>
      </c>
    </row>
    <row r="887" spans="1:7" x14ac:dyDescent="0.2">
      <c r="A887" s="2" t="s">
        <v>1784</v>
      </c>
      <c r="B887" s="1">
        <v>45808</v>
      </c>
      <c r="C887" s="2" t="s">
        <v>16</v>
      </c>
      <c r="D887" s="2" t="s">
        <v>13</v>
      </c>
      <c r="E887">
        <v>33</v>
      </c>
      <c r="F887">
        <v>328.64</v>
      </c>
      <c r="G887" s="2" t="s">
        <v>1783</v>
      </c>
    </row>
    <row r="888" spans="1:7" x14ac:dyDescent="0.2">
      <c r="A888" s="2" t="s">
        <v>1786</v>
      </c>
      <c r="B888" s="1">
        <v>45792</v>
      </c>
      <c r="C888" s="2" t="s">
        <v>8</v>
      </c>
      <c r="D888" s="2" t="s">
        <v>13</v>
      </c>
      <c r="E888">
        <v>356</v>
      </c>
      <c r="F888">
        <v>256.36</v>
      </c>
      <c r="G888" s="2" t="s">
        <v>1785</v>
      </c>
    </row>
    <row r="889" spans="1:7" x14ac:dyDescent="0.2">
      <c r="A889" s="2" t="s">
        <v>1788</v>
      </c>
      <c r="B889" s="1">
        <v>45785</v>
      </c>
      <c r="C889" s="2" t="s">
        <v>19</v>
      </c>
      <c r="D889" s="2" t="s">
        <v>9</v>
      </c>
      <c r="E889">
        <v>615</v>
      </c>
      <c r="F889">
        <v>325.32</v>
      </c>
      <c r="G889" s="2" t="s">
        <v>1787</v>
      </c>
    </row>
    <row r="890" spans="1:7" x14ac:dyDescent="0.2">
      <c r="A890" s="2" t="s">
        <v>1790</v>
      </c>
      <c r="B890" s="1">
        <v>45804</v>
      </c>
      <c r="C890" s="2" t="s">
        <v>16</v>
      </c>
      <c r="D890" s="2" t="s">
        <v>13</v>
      </c>
      <c r="E890">
        <v>709</v>
      </c>
      <c r="F890">
        <v>365.82</v>
      </c>
      <c r="G890" s="2" t="s">
        <v>1789</v>
      </c>
    </row>
    <row r="891" spans="1:7" x14ac:dyDescent="0.2">
      <c r="A891" s="2" t="s">
        <v>1792</v>
      </c>
      <c r="B891" s="1">
        <v>45801</v>
      </c>
      <c r="C891" s="2" t="s">
        <v>12</v>
      </c>
      <c r="D891" s="2" t="s">
        <v>9</v>
      </c>
      <c r="E891">
        <v>987</v>
      </c>
      <c r="F891">
        <v>389.7</v>
      </c>
      <c r="G891" s="2" t="s">
        <v>1791</v>
      </c>
    </row>
    <row r="892" spans="1:7" x14ac:dyDescent="0.2">
      <c r="A892" s="2" t="s">
        <v>1794</v>
      </c>
      <c r="B892" s="1">
        <v>45781</v>
      </c>
      <c r="C892" s="2" t="s">
        <v>19</v>
      </c>
      <c r="D892" s="2" t="s">
        <v>13</v>
      </c>
      <c r="E892">
        <v>953</v>
      </c>
      <c r="F892">
        <v>225.06</v>
      </c>
      <c r="G892" s="2" t="s">
        <v>1793</v>
      </c>
    </row>
    <row r="893" spans="1:7" x14ac:dyDescent="0.2">
      <c r="A893" s="2" t="s">
        <v>1796</v>
      </c>
      <c r="B893" s="1">
        <v>45781</v>
      </c>
      <c r="C893" s="2" t="s">
        <v>19</v>
      </c>
      <c r="D893" s="2" t="s">
        <v>13</v>
      </c>
      <c r="E893">
        <v>907</v>
      </c>
      <c r="F893">
        <v>170.99</v>
      </c>
      <c r="G893" s="2" t="s">
        <v>1795</v>
      </c>
    </row>
    <row r="894" spans="1:7" x14ac:dyDescent="0.2">
      <c r="A894" s="2" t="s">
        <v>1798</v>
      </c>
      <c r="B894" s="1">
        <v>45795</v>
      </c>
      <c r="C894" s="2" t="s">
        <v>19</v>
      </c>
      <c r="D894" s="2" t="s">
        <v>13</v>
      </c>
      <c r="E894">
        <v>734</v>
      </c>
      <c r="F894">
        <v>393.22</v>
      </c>
      <c r="G894" s="2" t="s">
        <v>1797</v>
      </c>
    </row>
    <row r="895" spans="1:7" x14ac:dyDescent="0.2">
      <c r="A895" s="2" t="s">
        <v>1800</v>
      </c>
      <c r="B895" s="1">
        <v>45805</v>
      </c>
      <c r="C895" s="2" t="s">
        <v>8</v>
      </c>
      <c r="D895" s="2" t="s">
        <v>13</v>
      </c>
      <c r="E895">
        <v>839</v>
      </c>
      <c r="F895">
        <v>475.03</v>
      </c>
      <c r="G895" s="2" t="s">
        <v>1799</v>
      </c>
    </row>
    <row r="896" spans="1:7" x14ac:dyDescent="0.2">
      <c r="A896" s="2" t="s">
        <v>1802</v>
      </c>
      <c r="B896" s="1">
        <v>45779</v>
      </c>
      <c r="C896" s="2" t="s">
        <v>12</v>
      </c>
      <c r="D896" s="2" t="s">
        <v>9</v>
      </c>
      <c r="E896">
        <v>520</v>
      </c>
      <c r="F896">
        <v>459.2</v>
      </c>
      <c r="G896" s="2" t="s">
        <v>1801</v>
      </c>
    </row>
    <row r="897" spans="1:7" x14ac:dyDescent="0.2">
      <c r="A897" s="2" t="s">
        <v>1804</v>
      </c>
      <c r="B897" s="1">
        <v>45792</v>
      </c>
      <c r="C897" s="2" t="s">
        <v>16</v>
      </c>
      <c r="D897" s="2" t="s">
        <v>9</v>
      </c>
      <c r="E897">
        <v>623</v>
      </c>
      <c r="F897">
        <v>174.39</v>
      </c>
      <c r="G897" s="2" t="s">
        <v>1803</v>
      </c>
    </row>
    <row r="898" spans="1:7" x14ac:dyDescent="0.2">
      <c r="A898" s="2" t="s">
        <v>1806</v>
      </c>
      <c r="B898" s="1">
        <v>45778</v>
      </c>
      <c r="C898" s="2" t="s">
        <v>19</v>
      </c>
      <c r="D898" s="2" t="s">
        <v>9</v>
      </c>
      <c r="E898">
        <v>788</v>
      </c>
      <c r="F898">
        <v>265.31</v>
      </c>
      <c r="G898" s="2" t="s">
        <v>1805</v>
      </c>
    </row>
    <row r="899" spans="1:7" x14ac:dyDescent="0.2">
      <c r="A899" s="2" t="s">
        <v>1808</v>
      </c>
      <c r="B899" s="1">
        <v>45804</v>
      </c>
      <c r="C899" s="2" t="s">
        <v>16</v>
      </c>
      <c r="D899" s="2" t="s">
        <v>9</v>
      </c>
      <c r="E899">
        <v>303</v>
      </c>
      <c r="F899">
        <v>254.21</v>
      </c>
      <c r="G899" s="2" t="s">
        <v>1807</v>
      </c>
    </row>
    <row r="900" spans="1:7" x14ac:dyDescent="0.2">
      <c r="A900" s="2" t="s">
        <v>1810</v>
      </c>
      <c r="B900" s="1">
        <v>45779</v>
      </c>
      <c r="C900" s="2" t="s">
        <v>8</v>
      </c>
      <c r="D900" s="2" t="s">
        <v>9</v>
      </c>
      <c r="E900">
        <v>43</v>
      </c>
      <c r="F900">
        <v>278.55</v>
      </c>
      <c r="G900" s="2" t="s">
        <v>1809</v>
      </c>
    </row>
    <row r="901" spans="1:7" x14ac:dyDescent="0.2">
      <c r="A901" s="2" t="s">
        <v>1812</v>
      </c>
      <c r="B901" s="1">
        <v>45796</v>
      </c>
      <c r="C901" s="2" t="s">
        <v>19</v>
      </c>
      <c r="D901" s="2" t="s">
        <v>13</v>
      </c>
      <c r="E901">
        <v>735</v>
      </c>
      <c r="F901">
        <v>210.05</v>
      </c>
      <c r="G901" s="2" t="s">
        <v>1811</v>
      </c>
    </row>
    <row r="902" spans="1:7" x14ac:dyDescent="0.2">
      <c r="A902" s="2" t="s">
        <v>1814</v>
      </c>
      <c r="B902" s="1">
        <v>45807</v>
      </c>
      <c r="C902" s="2" t="s">
        <v>12</v>
      </c>
      <c r="D902" s="2" t="s">
        <v>13</v>
      </c>
      <c r="E902">
        <v>247</v>
      </c>
      <c r="F902">
        <v>351.72</v>
      </c>
      <c r="G902" s="2" t="s">
        <v>1813</v>
      </c>
    </row>
    <row r="903" spans="1:7" x14ac:dyDescent="0.2">
      <c r="A903" s="2" t="s">
        <v>1816</v>
      </c>
      <c r="B903" s="1">
        <v>45799</v>
      </c>
      <c r="C903" s="2" t="s">
        <v>16</v>
      </c>
      <c r="D903" s="2" t="s">
        <v>9</v>
      </c>
      <c r="E903">
        <v>944</v>
      </c>
      <c r="F903">
        <v>134.18</v>
      </c>
      <c r="G903" s="2" t="s">
        <v>1815</v>
      </c>
    </row>
    <row r="904" spans="1:7" x14ac:dyDescent="0.2">
      <c r="A904" s="2" t="s">
        <v>1818</v>
      </c>
      <c r="B904" s="1">
        <v>45800</v>
      </c>
      <c r="C904" s="2" t="s">
        <v>8</v>
      </c>
      <c r="D904" s="2" t="s">
        <v>13</v>
      </c>
      <c r="E904">
        <v>819</v>
      </c>
      <c r="F904">
        <v>209.92</v>
      </c>
      <c r="G904" s="2" t="s">
        <v>1817</v>
      </c>
    </row>
    <row r="905" spans="1:7" x14ac:dyDescent="0.2">
      <c r="A905" s="2" t="s">
        <v>1820</v>
      </c>
      <c r="B905" s="1">
        <v>45785</v>
      </c>
      <c r="C905" s="2" t="s">
        <v>19</v>
      </c>
      <c r="D905" s="2" t="s">
        <v>13</v>
      </c>
      <c r="E905">
        <v>224</v>
      </c>
      <c r="F905">
        <v>377.2</v>
      </c>
      <c r="G905" s="2" t="s">
        <v>1819</v>
      </c>
    </row>
    <row r="906" spans="1:7" x14ac:dyDescent="0.2">
      <c r="A906" s="2" t="s">
        <v>1822</v>
      </c>
      <c r="B906" s="1">
        <v>45784</v>
      </c>
      <c r="C906" s="2" t="s">
        <v>19</v>
      </c>
      <c r="D906" s="2" t="s">
        <v>9</v>
      </c>
      <c r="E906">
        <v>730</v>
      </c>
      <c r="F906">
        <v>281.31</v>
      </c>
      <c r="G906" s="2" t="s">
        <v>1821</v>
      </c>
    </row>
    <row r="907" spans="1:7" x14ac:dyDescent="0.2">
      <c r="A907" s="2" t="s">
        <v>1824</v>
      </c>
      <c r="B907" s="1">
        <v>45806</v>
      </c>
      <c r="C907" s="2" t="s">
        <v>19</v>
      </c>
      <c r="D907" s="2" t="s">
        <v>13</v>
      </c>
      <c r="E907">
        <v>829</v>
      </c>
      <c r="F907">
        <v>414.26</v>
      </c>
      <c r="G907" s="2" t="s">
        <v>1823</v>
      </c>
    </row>
    <row r="908" spans="1:7" x14ac:dyDescent="0.2">
      <c r="A908" s="2" t="s">
        <v>1826</v>
      </c>
      <c r="B908" s="1">
        <v>45785</v>
      </c>
      <c r="C908" s="2" t="s">
        <v>19</v>
      </c>
      <c r="D908" s="2" t="s">
        <v>9</v>
      </c>
      <c r="E908">
        <v>45</v>
      </c>
      <c r="F908">
        <v>460</v>
      </c>
      <c r="G908" s="2" t="s">
        <v>1825</v>
      </c>
    </row>
    <row r="909" spans="1:7" x14ac:dyDescent="0.2">
      <c r="A909" s="2" t="s">
        <v>1828</v>
      </c>
      <c r="B909" s="1">
        <v>45793</v>
      </c>
      <c r="C909" s="2" t="s">
        <v>8</v>
      </c>
      <c r="D909" s="2" t="s">
        <v>9</v>
      </c>
      <c r="E909">
        <v>124</v>
      </c>
      <c r="F909">
        <v>441.66</v>
      </c>
      <c r="G909" s="2" t="s">
        <v>1827</v>
      </c>
    </row>
    <row r="910" spans="1:7" x14ac:dyDescent="0.2">
      <c r="A910" s="2" t="s">
        <v>1830</v>
      </c>
      <c r="B910" s="1">
        <v>45799</v>
      </c>
      <c r="C910" s="2" t="s">
        <v>16</v>
      </c>
      <c r="D910" s="2" t="s">
        <v>13</v>
      </c>
      <c r="E910">
        <v>988</v>
      </c>
      <c r="F910">
        <v>288.83999999999997</v>
      </c>
      <c r="G910" s="2" t="s">
        <v>1829</v>
      </c>
    </row>
    <row r="911" spans="1:7" x14ac:dyDescent="0.2">
      <c r="A911" s="2" t="s">
        <v>1832</v>
      </c>
      <c r="B911" s="1">
        <v>45798</v>
      </c>
      <c r="C911" s="2" t="s">
        <v>12</v>
      </c>
      <c r="D911" s="2" t="s">
        <v>13</v>
      </c>
      <c r="E911">
        <v>594</v>
      </c>
      <c r="F911">
        <v>411.11</v>
      </c>
      <c r="G911" s="2" t="s">
        <v>1831</v>
      </c>
    </row>
    <row r="912" spans="1:7" x14ac:dyDescent="0.2">
      <c r="A912" s="2" t="s">
        <v>1834</v>
      </c>
      <c r="B912" s="1">
        <v>45807</v>
      </c>
      <c r="C912" s="2" t="s">
        <v>12</v>
      </c>
      <c r="D912" s="2" t="s">
        <v>9</v>
      </c>
      <c r="E912">
        <v>831</v>
      </c>
      <c r="F912">
        <v>279.89999999999998</v>
      </c>
      <c r="G912" s="2" t="s">
        <v>1833</v>
      </c>
    </row>
    <row r="913" spans="1:7" x14ac:dyDescent="0.2">
      <c r="A913" s="2" t="s">
        <v>1836</v>
      </c>
      <c r="B913" s="1">
        <v>45800</v>
      </c>
      <c r="C913" s="2" t="s">
        <v>8</v>
      </c>
      <c r="D913" s="2" t="s">
        <v>13</v>
      </c>
      <c r="E913">
        <v>286</v>
      </c>
      <c r="F913">
        <v>210.24</v>
      </c>
      <c r="G913" s="2" t="s">
        <v>1835</v>
      </c>
    </row>
    <row r="914" spans="1:7" x14ac:dyDescent="0.2">
      <c r="A914" s="2" t="s">
        <v>1838</v>
      </c>
      <c r="B914" s="1">
        <v>45780</v>
      </c>
      <c r="C914" s="2" t="s">
        <v>8</v>
      </c>
      <c r="D914" s="2" t="s">
        <v>13</v>
      </c>
      <c r="E914">
        <v>84</v>
      </c>
      <c r="F914">
        <v>396.4</v>
      </c>
      <c r="G914" s="2" t="s">
        <v>1837</v>
      </c>
    </row>
    <row r="915" spans="1:7" x14ac:dyDescent="0.2">
      <c r="A915" s="2" t="s">
        <v>1840</v>
      </c>
      <c r="B915" s="1">
        <v>45787</v>
      </c>
      <c r="C915" s="2" t="s">
        <v>16</v>
      </c>
      <c r="D915" s="2" t="s">
        <v>9</v>
      </c>
      <c r="E915">
        <v>799</v>
      </c>
      <c r="F915">
        <v>190.64</v>
      </c>
      <c r="G915" s="2" t="s">
        <v>1839</v>
      </c>
    </row>
    <row r="916" spans="1:7" x14ac:dyDescent="0.2">
      <c r="A916" s="2" t="s">
        <v>1842</v>
      </c>
      <c r="B916" s="1">
        <v>45804</v>
      </c>
      <c r="C916" s="2" t="s">
        <v>16</v>
      </c>
      <c r="D916" s="2" t="s">
        <v>9</v>
      </c>
      <c r="E916">
        <v>552</v>
      </c>
      <c r="F916">
        <v>264.44</v>
      </c>
      <c r="G916" s="2" t="s">
        <v>1841</v>
      </c>
    </row>
    <row r="917" spans="1:7" x14ac:dyDescent="0.2">
      <c r="A917" s="2" t="s">
        <v>1844</v>
      </c>
      <c r="B917" s="1">
        <v>45794</v>
      </c>
      <c r="C917" s="2" t="s">
        <v>12</v>
      </c>
      <c r="D917" s="2" t="s">
        <v>13</v>
      </c>
      <c r="E917">
        <v>857</v>
      </c>
      <c r="F917">
        <v>452.8</v>
      </c>
      <c r="G917" s="2" t="s">
        <v>1843</v>
      </c>
    </row>
    <row r="918" spans="1:7" x14ac:dyDescent="0.2">
      <c r="A918" s="2" t="s">
        <v>1846</v>
      </c>
      <c r="B918" s="1">
        <v>45781</v>
      </c>
      <c r="C918" s="2" t="s">
        <v>8</v>
      </c>
      <c r="D918" s="2" t="s">
        <v>13</v>
      </c>
      <c r="E918">
        <v>489</v>
      </c>
      <c r="F918">
        <v>450.62</v>
      </c>
      <c r="G918" s="2" t="s">
        <v>1845</v>
      </c>
    </row>
    <row r="919" spans="1:7" x14ac:dyDescent="0.2">
      <c r="A919" s="2" t="s">
        <v>1848</v>
      </c>
      <c r="B919" s="1">
        <v>45806</v>
      </c>
      <c r="C919" s="2" t="s">
        <v>8</v>
      </c>
      <c r="D919" s="2" t="s">
        <v>9</v>
      </c>
      <c r="E919">
        <v>582</v>
      </c>
      <c r="F919">
        <v>358.15</v>
      </c>
      <c r="G919" s="2" t="s">
        <v>1847</v>
      </c>
    </row>
    <row r="920" spans="1:7" x14ac:dyDescent="0.2">
      <c r="A920" s="2" t="s">
        <v>1850</v>
      </c>
      <c r="B920" s="1">
        <v>45788</v>
      </c>
      <c r="C920" s="2" t="s">
        <v>12</v>
      </c>
      <c r="D920" s="2" t="s">
        <v>9</v>
      </c>
      <c r="E920">
        <v>583</v>
      </c>
      <c r="F920">
        <v>324.99</v>
      </c>
      <c r="G920" s="2" t="s">
        <v>1849</v>
      </c>
    </row>
    <row r="921" spans="1:7" x14ac:dyDescent="0.2">
      <c r="A921" s="2" t="s">
        <v>1852</v>
      </c>
      <c r="B921" s="1">
        <v>45793</v>
      </c>
      <c r="C921" s="2" t="s">
        <v>16</v>
      </c>
      <c r="D921" s="2" t="s">
        <v>9</v>
      </c>
      <c r="E921">
        <v>673</v>
      </c>
      <c r="F921">
        <v>438.33</v>
      </c>
      <c r="G921" s="2" t="s">
        <v>1851</v>
      </c>
    </row>
    <row r="922" spans="1:7" x14ac:dyDescent="0.2">
      <c r="A922" s="2" t="s">
        <v>1854</v>
      </c>
      <c r="B922" s="1">
        <v>45778</v>
      </c>
      <c r="C922" s="2" t="s">
        <v>19</v>
      </c>
      <c r="D922" s="2" t="s">
        <v>13</v>
      </c>
      <c r="E922">
        <v>517</v>
      </c>
      <c r="F922">
        <v>239.65</v>
      </c>
      <c r="G922" s="2" t="s">
        <v>1853</v>
      </c>
    </row>
    <row r="923" spans="1:7" x14ac:dyDescent="0.2">
      <c r="A923" s="2" t="s">
        <v>1856</v>
      </c>
      <c r="B923" s="1">
        <v>45806</v>
      </c>
      <c r="C923" s="2" t="s">
        <v>16</v>
      </c>
      <c r="D923" s="2" t="s">
        <v>9</v>
      </c>
      <c r="E923">
        <v>637</v>
      </c>
      <c r="F923">
        <v>194.46</v>
      </c>
      <c r="G923" s="2" t="s">
        <v>1855</v>
      </c>
    </row>
    <row r="924" spans="1:7" x14ac:dyDescent="0.2">
      <c r="A924" s="2" t="s">
        <v>1858</v>
      </c>
      <c r="B924" s="1">
        <v>45800</v>
      </c>
      <c r="C924" s="2" t="s">
        <v>12</v>
      </c>
      <c r="D924" s="2" t="s">
        <v>13</v>
      </c>
      <c r="E924">
        <v>468</v>
      </c>
      <c r="F924">
        <v>350.9</v>
      </c>
      <c r="G924" s="2" t="s">
        <v>1857</v>
      </c>
    </row>
    <row r="925" spans="1:7" x14ac:dyDescent="0.2">
      <c r="A925" s="2" t="s">
        <v>1860</v>
      </c>
      <c r="B925" s="1">
        <v>45788</v>
      </c>
      <c r="C925" s="2" t="s">
        <v>16</v>
      </c>
      <c r="D925" s="2" t="s">
        <v>9</v>
      </c>
      <c r="E925">
        <v>101</v>
      </c>
      <c r="F925">
        <v>412.14</v>
      </c>
      <c r="G925" s="2" t="s">
        <v>1859</v>
      </c>
    </row>
    <row r="926" spans="1:7" x14ac:dyDescent="0.2">
      <c r="A926" s="2" t="s">
        <v>1862</v>
      </c>
      <c r="B926" s="1">
        <v>45779</v>
      </c>
      <c r="C926" s="2" t="s">
        <v>8</v>
      </c>
      <c r="D926" s="2" t="s">
        <v>13</v>
      </c>
      <c r="E926">
        <v>273</v>
      </c>
      <c r="F926">
        <v>224.34</v>
      </c>
      <c r="G926" s="2" t="s">
        <v>1861</v>
      </c>
    </row>
    <row r="927" spans="1:7" x14ac:dyDescent="0.2">
      <c r="A927" s="2" t="s">
        <v>1864</v>
      </c>
      <c r="B927" s="1">
        <v>45801</v>
      </c>
      <c r="C927" s="2" t="s">
        <v>12</v>
      </c>
      <c r="D927" s="2" t="s">
        <v>13</v>
      </c>
      <c r="E927">
        <v>156</v>
      </c>
      <c r="F927">
        <v>182.2</v>
      </c>
      <c r="G927" s="2" t="s">
        <v>1863</v>
      </c>
    </row>
    <row r="928" spans="1:7" x14ac:dyDescent="0.2">
      <c r="A928" s="2" t="s">
        <v>1866</v>
      </c>
      <c r="B928" s="1">
        <v>45792</v>
      </c>
      <c r="C928" s="2" t="s">
        <v>8</v>
      </c>
      <c r="D928" s="2" t="s">
        <v>9</v>
      </c>
      <c r="E928">
        <v>238</v>
      </c>
      <c r="F928">
        <v>394.02</v>
      </c>
      <c r="G928" s="2" t="s">
        <v>1865</v>
      </c>
    </row>
    <row r="929" spans="1:7" x14ac:dyDescent="0.2">
      <c r="A929" s="2" t="s">
        <v>1868</v>
      </c>
      <c r="B929" s="1">
        <v>45802</v>
      </c>
      <c r="C929" s="2" t="s">
        <v>8</v>
      </c>
      <c r="D929" s="2" t="s">
        <v>9</v>
      </c>
      <c r="E929">
        <v>131</v>
      </c>
      <c r="F929">
        <v>378.1</v>
      </c>
      <c r="G929" s="2" t="s">
        <v>1867</v>
      </c>
    </row>
    <row r="930" spans="1:7" x14ac:dyDescent="0.2">
      <c r="A930" s="2" t="s">
        <v>1870</v>
      </c>
      <c r="B930" s="1">
        <v>45803</v>
      </c>
      <c r="C930" s="2" t="s">
        <v>19</v>
      </c>
      <c r="D930" s="2" t="s">
        <v>9</v>
      </c>
      <c r="E930">
        <v>902</v>
      </c>
      <c r="F930">
        <v>176.17</v>
      </c>
      <c r="G930" s="2" t="s">
        <v>1869</v>
      </c>
    </row>
    <row r="931" spans="1:7" x14ac:dyDescent="0.2">
      <c r="A931" s="2" t="s">
        <v>1872</v>
      </c>
      <c r="B931" s="1">
        <v>45806</v>
      </c>
      <c r="C931" s="2" t="s">
        <v>16</v>
      </c>
      <c r="D931" s="2" t="s">
        <v>13</v>
      </c>
      <c r="E931">
        <v>535</v>
      </c>
      <c r="F931">
        <v>292.35000000000002</v>
      </c>
      <c r="G931" s="2" t="s">
        <v>1871</v>
      </c>
    </row>
    <row r="932" spans="1:7" x14ac:dyDescent="0.2">
      <c r="A932" s="2" t="s">
        <v>1874</v>
      </c>
      <c r="B932" s="1">
        <v>45794</v>
      </c>
      <c r="C932" s="2" t="s">
        <v>12</v>
      </c>
      <c r="D932" s="2" t="s">
        <v>13</v>
      </c>
      <c r="E932">
        <v>277</v>
      </c>
      <c r="F932">
        <v>404</v>
      </c>
      <c r="G932" s="2" t="s">
        <v>1873</v>
      </c>
    </row>
    <row r="933" spans="1:7" x14ac:dyDescent="0.2">
      <c r="A933" s="2" t="s">
        <v>1876</v>
      </c>
      <c r="B933" s="1">
        <v>45796</v>
      </c>
      <c r="C933" s="2" t="s">
        <v>16</v>
      </c>
      <c r="D933" s="2" t="s">
        <v>13</v>
      </c>
      <c r="E933">
        <v>836</v>
      </c>
      <c r="F933">
        <v>226.42</v>
      </c>
      <c r="G933" s="2" t="s">
        <v>1875</v>
      </c>
    </row>
    <row r="934" spans="1:7" x14ac:dyDescent="0.2">
      <c r="A934" s="2" t="s">
        <v>1878</v>
      </c>
      <c r="B934" s="1">
        <v>45791</v>
      </c>
      <c r="C934" s="2" t="s">
        <v>16</v>
      </c>
      <c r="D934" s="2" t="s">
        <v>9</v>
      </c>
      <c r="E934">
        <v>714</v>
      </c>
      <c r="F934">
        <v>382.1</v>
      </c>
      <c r="G934" s="2" t="s">
        <v>1877</v>
      </c>
    </row>
    <row r="935" spans="1:7" x14ac:dyDescent="0.2">
      <c r="A935" s="2" t="s">
        <v>1880</v>
      </c>
      <c r="B935" s="1">
        <v>45787</v>
      </c>
      <c r="C935" s="2" t="s">
        <v>16</v>
      </c>
      <c r="D935" s="2" t="s">
        <v>13</v>
      </c>
      <c r="E935">
        <v>297</v>
      </c>
      <c r="F935">
        <v>407.62</v>
      </c>
      <c r="G935" s="2" t="s">
        <v>1879</v>
      </c>
    </row>
    <row r="936" spans="1:7" x14ac:dyDescent="0.2">
      <c r="A936" s="2" t="s">
        <v>1882</v>
      </c>
      <c r="B936" s="1">
        <v>45797</v>
      </c>
      <c r="C936" s="2" t="s">
        <v>16</v>
      </c>
      <c r="D936" s="2" t="s">
        <v>9</v>
      </c>
      <c r="E936">
        <v>388</v>
      </c>
      <c r="F936">
        <v>380.67</v>
      </c>
      <c r="G936" s="2" t="s">
        <v>1881</v>
      </c>
    </row>
    <row r="937" spans="1:7" x14ac:dyDescent="0.2">
      <c r="A937" s="2" t="s">
        <v>1884</v>
      </c>
      <c r="B937" s="1">
        <v>45808</v>
      </c>
      <c r="C937" s="2" t="s">
        <v>8</v>
      </c>
      <c r="D937" s="2" t="s">
        <v>13</v>
      </c>
      <c r="E937">
        <v>304</v>
      </c>
      <c r="F937">
        <v>467.1</v>
      </c>
      <c r="G937" s="2" t="s">
        <v>1883</v>
      </c>
    </row>
    <row r="938" spans="1:7" x14ac:dyDescent="0.2">
      <c r="A938" s="2" t="s">
        <v>1886</v>
      </c>
      <c r="B938" s="1">
        <v>45807</v>
      </c>
      <c r="C938" s="2" t="s">
        <v>8</v>
      </c>
      <c r="D938" s="2" t="s">
        <v>13</v>
      </c>
      <c r="E938">
        <v>563</v>
      </c>
      <c r="F938">
        <v>454.35</v>
      </c>
      <c r="G938" s="2" t="s">
        <v>1885</v>
      </c>
    </row>
    <row r="939" spans="1:7" x14ac:dyDescent="0.2">
      <c r="A939" s="2" t="s">
        <v>1888</v>
      </c>
      <c r="B939" s="1">
        <v>45786</v>
      </c>
      <c r="C939" s="2" t="s">
        <v>16</v>
      </c>
      <c r="D939" s="2" t="s">
        <v>13</v>
      </c>
      <c r="E939">
        <v>13</v>
      </c>
      <c r="F939">
        <v>298.43</v>
      </c>
      <c r="G939" s="2" t="s">
        <v>1887</v>
      </c>
    </row>
    <row r="940" spans="1:7" x14ac:dyDescent="0.2">
      <c r="A940" s="2" t="s">
        <v>1890</v>
      </c>
      <c r="B940" s="1">
        <v>45805</v>
      </c>
      <c r="C940" s="2" t="s">
        <v>16</v>
      </c>
      <c r="D940" s="2" t="s">
        <v>9</v>
      </c>
      <c r="E940">
        <v>965</v>
      </c>
      <c r="F940">
        <v>315.04000000000002</v>
      </c>
      <c r="G940" s="2" t="s">
        <v>1889</v>
      </c>
    </row>
    <row r="941" spans="1:7" x14ac:dyDescent="0.2">
      <c r="A941" s="2" t="s">
        <v>1892</v>
      </c>
      <c r="B941" s="1">
        <v>45791</v>
      </c>
      <c r="C941" s="2" t="s">
        <v>16</v>
      </c>
      <c r="D941" s="2" t="s">
        <v>13</v>
      </c>
      <c r="E941">
        <v>28</v>
      </c>
      <c r="F941">
        <v>175.66</v>
      </c>
      <c r="G941" s="2" t="s">
        <v>1891</v>
      </c>
    </row>
    <row r="942" spans="1:7" x14ac:dyDescent="0.2">
      <c r="A942" s="2" t="s">
        <v>1894</v>
      </c>
      <c r="B942" s="1">
        <v>45786</v>
      </c>
      <c r="C942" s="2" t="s">
        <v>19</v>
      </c>
      <c r="D942" s="2" t="s">
        <v>13</v>
      </c>
      <c r="E942">
        <v>413</v>
      </c>
      <c r="F942">
        <v>440.95</v>
      </c>
      <c r="G942" s="2" t="s">
        <v>1893</v>
      </c>
    </row>
    <row r="943" spans="1:7" x14ac:dyDescent="0.2">
      <c r="A943" s="2" t="s">
        <v>1896</v>
      </c>
      <c r="B943" s="1">
        <v>45805</v>
      </c>
      <c r="C943" s="2" t="s">
        <v>19</v>
      </c>
      <c r="D943" s="2" t="s">
        <v>13</v>
      </c>
      <c r="E943">
        <v>73</v>
      </c>
      <c r="F943">
        <v>385.05</v>
      </c>
      <c r="G943" s="2" t="s">
        <v>1895</v>
      </c>
    </row>
    <row r="944" spans="1:7" x14ac:dyDescent="0.2">
      <c r="A944" s="2" t="s">
        <v>1898</v>
      </c>
      <c r="B944" s="1">
        <v>45790</v>
      </c>
      <c r="C944" s="2" t="s">
        <v>12</v>
      </c>
      <c r="D944" s="2" t="s">
        <v>9</v>
      </c>
      <c r="E944">
        <v>872</v>
      </c>
      <c r="F944">
        <v>379.18</v>
      </c>
      <c r="G944" s="2" t="s">
        <v>1897</v>
      </c>
    </row>
    <row r="945" spans="1:7" x14ac:dyDescent="0.2">
      <c r="A945" s="2" t="s">
        <v>1900</v>
      </c>
      <c r="B945" s="1">
        <v>45778</v>
      </c>
      <c r="C945" s="2" t="s">
        <v>8</v>
      </c>
      <c r="D945" s="2" t="s">
        <v>13</v>
      </c>
      <c r="E945">
        <v>893</v>
      </c>
      <c r="F945">
        <v>145.04</v>
      </c>
      <c r="G945" s="2" t="s">
        <v>1899</v>
      </c>
    </row>
    <row r="946" spans="1:7" x14ac:dyDescent="0.2">
      <c r="A946" s="2" t="s">
        <v>1902</v>
      </c>
      <c r="B946" s="1">
        <v>45791</v>
      </c>
      <c r="C946" s="2" t="s">
        <v>12</v>
      </c>
      <c r="D946" s="2" t="s">
        <v>9</v>
      </c>
      <c r="E946">
        <v>330</v>
      </c>
      <c r="F946">
        <v>256.57</v>
      </c>
      <c r="G946" s="2" t="s">
        <v>1901</v>
      </c>
    </row>
    <row r="947" spans="1:7" x14ac:dyDescent="0.2">
      <c r="A947" s="2" t="s">
        <v>1904</v>
      </c>
      <c r="B947" s="1">
        <v>45804</v>
      </c>
      <c r="C947" s="2" t="s">
        <v>12</v>
      </c>
      <c r="D947" s="2" t="s">
        <v>9</v>
      </c>
      <c r="E947">
        <v>587</v>
      </c>
      <c r="F947">
        <v>336.55</v>
      </c>
      <c r="G947" s="2" t="s">
        <v>1903</v>
      </c>
    </row>
    <row r="948" spans="1:7" x14ac:dyDescent="0.2">
      <c r="A948" s="2" t="s">
        <v>1906</v>
      </c>
      <c r="B948" s="1">
        <v>45791</v>
      </c>
      <c r="C948" s="2" t="s">
        <v>19</v>
      </c>
      <c r="D948" s="2" t="s">
        <v>9</v>
      </c>
      <c r="E948">
        <v>146</v>
      </c>
      <c r="F948">
        <v>341.1</v>
      </c>
      <c r="G948" s="2" t="s">
        <v>1905</v>
      </c>
    </row>
    <row r="949" spans="1:7" x14ac:dyDescent="0.2">
      <c r="A949" s="2" t="s">
        <v>1908</v>
      </c>
      <c r="B949" s="1">
        <v>45782</v>
      </c>
      <c r="C949" s="2" t="s">
        <v>19</v>
      </c>
      <c r="D949" s="2" t="s">
        <v>9</v>
      </c>
      <c r="E949">
        <v>588</v>
      </c>
      <c r="F949">
        <v>256.07</v>
      </c>
      <c r="G949" s="2" t="s">
        <v>1907</v>
      </c>
    </row>
    <row r="950" spans="1:7" x14ac:dyDescent="0.2">
      <c r="A950" s="2" t="s">
        <v>1910</v>
      </c>
      <c r="B950" s="1">
        <v>45785</v>
      </c>
      <c r="C950" s="2" t="s">
        <v>12</v>
      </c>
      <c r="D950" s="2" t="s">
        <v>9</v>
      </c>
      <c r="E950">
        <v>817</v>
      </c>
      <c r="F950">
        <v>270.08999999999997</v>
      </c>
      <c r="G950" s="2" t="s">
        <v>1909</v>
      </c>
    </row>
    <row r="951" spans="1:7" x14ac:dyDescent="0.2">
      <c r="A951" s="2" t="s">
        <v>1912</v>
      </c>
      <c r="B951" s="1">
        <v>45808</v>
      </c>
      <c r="C951" s="2" t="s">
        <v>16</v>
      </c>
      <c r="D951" s="2" t="s">
        <v>9</v>
      </c>
      <c r="E951">
        <v>231</v>
      </c>
      <c r="F951">
        <v>369.52</v>
      </c>
      <c r="G951" s="2" t="s">
        <v>1911</v>
      </c>
    </row>
    <row r="952" spans="1:7" x14ac:dyDescent="0.2">
      <c r="A952" s="2" t="s">
        <v>1914</v>
      </c>
      <c r="B952" s="1">
        <v>45798</v>
      </c>
      <c r="C952" s="2" t="s">
        <v>19</v>
      </c>
      <c r="D952" s="2" t="s">
        <v>9</v>
      </c>
      <c r="E952">
        <v>953</v>
      </c>
      <c r="F952">
        <v>382.25</v>
      </c>
      <c r="G952" s="2" t="s">
        <v>1913</v>
      </c>
    </row>
    <row r="953" spans="1:7" x14ac:dyDescent="0.2">
      <c r="A953" s="2" t="s">
        <v>1916</v>
      </c>
      <c r="B953" s="1">
        <v>45781</v>
      </c>
      <c r="C953" s="2" t="s">
        <v>8</v>
      </c>
      <c r="D953" s="2" t="s">
        <v>13</v>
      </c>
      <c r="E953">
        <v>840</v>
      </c>
      <c r="F953">
        <v>258.86</v>
      </c>
      <c r="G953" s="2" t="s">
        <v>1915</v>
      </c>
    </row>
    <row r="954" spans="1:7" x14ac:dyDescent="0.2">
      <c r="A954" s="2" t="s">
        <v>1918</v>
      </c>
      <c r="B954" s="1">
        <v>45781</v>
      </c>
      <c r="C954" s="2" t="s">
        <v>12</v>
      </c>
      <c r="D954" s="2" t="s">
        <v>9</v>
      </c>
      <c r="E954">
        <v>687</v>
      </c>
      <c r="F954">
        <v>170.76</v>
      </c>
      <c r="G954" s="2" t="s">
        <v>1917</v>
      </c>
    </row>
    <row r="955" spans="1:7" x14ac:dyDescent="0.2">
      <c r="A955" s="2" t="s">
        <v>1920</v>
      </c>
      <c r="B955" s="1">
        <v>45781</v>
      </c>
      <c r="C955" s="2" t="s">
        <v>12</v>
      </c>
      <c r="D955" s="2" t="s">
        <v>13</v>
      </c>
      <c r="E955">
        <v>892</v>
      </c>
      <c r="F955">
        <v>395.92</v>
      </c>
      <c r="G955" s="2" t="s">
        <v>1919</v>
      </c>
    </row>
    <row r="956" spans="1:7" x14ac:dyDescent="0.2">
      <c r="A956" s="2" t="s">
        <v>1922</v>
      </c>
      <c r="B956" s="1">
        <v>45783</v>
      </c>
      <c r="C956" s="2" t="s">
        <v>8</v>
      </c>
      <c r="D956" s="2" t="s">
        <v>13</v>
      </c>
      <c r="E956">
        <v>13</v>
      </c>
      <c r="F956">
        <v>268.63</v>
      </c>
      <c r="G956" s="2" t="s">
        <v>1921</v>
      </c>
    </row>
    <row r="957" spans="1:7" x14ac:dyDescent="0.2">
      <c r="A957" s="2" t="s">
        <v>1924</v>
      </c>
      <c r="B957" s="1">
        <v>45786</v>
      </c>
      <c r="C957" s="2" t="s">
        <v>19</v>
      </c>
      <c r="D957" s="2" t="s">
        <v>13</v>
      </c>
      <c r="E957">
        <v>189</v>
      </c>
      <c r="F957">
        <v>310.97000000000003</v>
      </c>
      <c r="G957" s="2" t="s">
        <v>1923</v>
      </c>
    </row>
    <row r="958" spans="1:7" x14ac:dyDescent="0.2">
      <c r="A958" s="2" t="s">
        <v>1926</v>
      </c>
      <c r="B958" s="1">
        <v>45792</v>
      </c>
      <c r="C958" s="2" t="s">
        <v>16</v>
      </c>
      <c r="D958" s="2" t="s">
        <v>9</v>
      </c>
      <c r="E958">
        <v>357</v>
      </c>
      <c r="F958">
        <v>446.32</v>
      </c>
      <c r="G958" s="2" t="s">
        <v>1925</v>
      </c>
    </row>
    <row r="959" spans="1:7" x14ac:dyDescent="0.2">
      <c r="A959" s="2" t="s">
        <v>1928</v>
      </c>
      <c r="B959" s="1">
        <v>45794</v>
      </c>
      <c r="C959" s="2" t="s">
        <v>16</v>
      </c>
      <c r="D959" s="2" t="s">
        <v>9</v>
      </c>
      <c r="E959">
        <v>312</v>
      </c>
      <c r="F959">
        <v>175.59</v>
      </c>
      <c r="G959" s="2" t="s">
        <v>1927</v>
      </c>
    </row>
    <row r="960" spans="1:7" x14ac:dyDescent="0.2">
      <c r="A960" s="2" t="s">
        <v>1930</v>
      </c>
      <c r="B960" s="1">
        <v>45806</v>
      </c>
      <c r="C960" s="2" t="s">
        <v>12</v>
      </c>
      <c r="D960" s="2" t="s">
        <v>9</v>
      </c>
      <c r="E960">
        <v>782</v>
      </c>
      <c r="F960">
        <v>232</v>
      </c>
      <c r="G960" s="2" t="s">
        <v>1929</v>
      </c>
    </row>
    <row r="961" spans="1:7" x14ac:dyDescent="0.2">
      <c r="A961" s="2" t="s">
        <v>1932</v>
      </c>
      <c r="B961" s="1">
        <v>45793</v>
      </c>
      <c r="C961" s="2" t="s">
        <v>19</v>
      </c>
      <c r="D961" s="2" t="s">
        <v>13</v>
      </c>
      <c r="E961">
        <v>125</v>
      </c>
      <c r="F961">
        <v>122.65</v>
      </c>
      <c r="G961" s="2" t="s">
        <v>1931</v>
      </c>
    </row>
    <row r="962" spans="1:7" x14ac:dyDescent="0.2">
      <c r="A962" s="2" t="s">
        <v>1934</v>
      </c>
      <c r="B962" s="1">
        <v>45787</v>
      </c>
      <c r="C962" s="2" t="s">
        <v>19</v>
      </c>
      <c r="D962" s="2" t="s">
        <v>13</v>
      </c>
      <c r="E962">
        <v>166</v>
      </c>
      <c r="F962">
        <v>253.14</v>
      </c>
      <c r="G962" s="2" t="s">
        <v>1933</v>
      </c>
    </row>
    <row r="963" spans="1:7" x14ac:dyDescent="0.2">
      <c r="A963" s="2" t="s">
        <v>1936</v>
      </c>
      <c r="B963" s="1">
        <v>45802</v>
      </c>
      <c r="C963" s="2" t="s">
        <v>19</v>
      </c>
      <c r="D963" s="2" t="s">
        <v>9</v>
      </c>
      <c r="E963">
        <v>271</v>
      </c>
      <c r="F963">
        <v>433.93</v>
      </c>
      <c r="G963" s="2" t="s">
        <v>1935</v>
      </c>
    </row>
    <row r="964" spans="1:7" x14ac:dyDescent="0.2">
      <c r="A964" s="2" t="s">
        <v>1938</v>
      </c>
      <c r="B964" s="1">
        <v>45786</v>
      </c>
      <c r="C964" s="2" t="s">
        <v>8</v>
      </c>
      <c r="D964" s="2" t="s">
        <v>9</v>
      </c>
      <c r="E964">
        <v>582</v>
      </c>
      <c r="F964">
        <v>248.6</v>
      </c>
      <c r="G964" s="2" t="s">
        <v>1937</v>
      </c>
    </row>
    <row r="965" spans="1:7" x14ac:dyDescent="0.2">
      <c r="A965" s="2" t="s">
        <v>1940</v>
      </c>
      <c r="B965" s="1">
        <v>45791</v>
      </c>
      <c r="C965" s="2" t="s">
        <v>8</v>
      </c>
      <c r="D965" s="2" t="s">
        <v>9</v>
      </c>
      <c r="E965">
        <v>442</v>
      </c>
      <c r="F965">
        <v>278.72000000000003</v>
      </c>
      <c r="G965" s="2" t="s">
        <v>1939</v>
      </c>
    </row>
    <row r="966" spans="1:7" x14ac:dyDescent="0.2">
      <c r="A966" s="2" t="s">
        <v>1942</v>
      </c>
      <c r="B966" s="1">
        <v>45790</v>
      </c>
      <c r="C966" s="2" t="s">
        <v>16</v>
      </c>
      <c r="D966" s="2" t="s">
        <v>9</v>
      </c>
      <c r="E966">
        <v>268</v>
      </c>
      <c r="F966">
        <v>182.38</v>
      </c>
      <c r="G966" s="2" t="s">
        <v>1941</v>
      </c>
    </row>
    <row r="967" spans="1:7" x14ac:dyDescent="0.2">
      <c r="A967" s="2" t="s">
        <v>1944</v>
      </c>
      <c r="B967" s="1">
        <v>45780</v>
      </c>
      <c r="C967" s="2" t="s">
        <v>8</v>
      </c>
      <c r="D967" s="2" t="s">
        <v>13</v>
      </c>
      <c r="E967">
        <v>964</v>
      </c>
      <c r="F967">
        <v>397.94</v>
      </c>
      <c r="G967" s="2" t="s">
        <v>1943</v>
      </c>
    </row>
    <row r="968" spans="1:7" x14ac:dyDescent="0.2">
      <c r="A968" s="2" t="s">
        <v>1946</v>
      </c>
      <c r="B968" s="1">
        <v>45787</v>
      </c>
      <c r="C968" s="2" t="s">
        <v>8</v>
      </c>
      <c r="D968" s="2" t="s">
        <v>13</v>
      </c>
      <c r="E968">
        <v>20</v>
      </c>
      <c r="F968">
        <v>134.87</v>
      </c>
      <c r="G968" s="2" t="s">
        <v>1945</v>
      </c>
    </row>
    <row r="969" spans="1:7" x14ac:dyDescent="0.2">
      <c r="A969" s="2" t="s">
        <v>1948</v>
      </c>
      <c r="B969" s="1">
        <v>45795</v>
      </c>
      <c r="C969" s="2" t="s">
        <v>12</v>
      </c>
      <c r="D969" s="2" t="s">
        <v>9</v>
      </c>
      <c r="E969">
        <v>44</v>
      </c>
      <c r="F969">
        <v>348.41</v>
      </c>
      <c r="G969" s="2" t="s">
        <v>1947</v>
      </c>
    </row>
    <row r="970" spans="1:7" x14ac:dyDescent="0.2">
      <c r="A970" s="2" t="s">
        <v>1950</v>
      </c>
      <c r="B970" s="1">
        <v>45784</v>
      </c>
      <c r="C970" s="2" t="s">
        <v>8</v>
      </c>
      <c r="D970" s="2" t="s">
        <v>13</v>
      </c>
      <c r="E970">
        <v>764</v>
      </c>
      <c r="F970">
        <v>301.08</v>
      </c>
      <c r="G970" s="2" t="s">
        <v>1949</v>
      </c>
    </row>
    <row r="971" spans="1:7" x14ac:dyDescent="0.2">
      <c r="A971" s="2" t="s">
        <v>1952</v>
      </c>
      <c r="B971" s="1">
        <v>45806</v>
      </c>
      <c r="C971" s="2" t="s">
        <v>8</v>
      </c>
      <c r="D971" s="2" t="s">
        <v>13</v>
      </c>
      <c r="E971">
        <v>334</v>
      </c>
      <c r="F971">
        <v>220.88</v>
      </c>
      <c r="G971" s="2" t="s">
        <v>1951</v>
      </c>
    </row>
    <row r="972" spans="1:7" x14ac:dyDescent="0.2">
      <c r="A972" s="2" t="s">
        <v>1954</v>
      </c>
      <c r="B972" s="1">
        <v>45786</v>
      </c>
      <c r="C972" s="2" t="s">
        <v>12</v>
      </c>
      <c r="D972" s="2" t="s">
        <v>13</v>
      </c>
      <c r="E972">
        <v>407</v>
      </c>
      <c r="F972">
        <v>452.88</v>
      </c>
      <c r="G972" s="2" t="s">
        <v>1953</v>
      </c>
    </row>
    <row r="973" spans="1:7" x14ac:dyDescent="0.2">
      <c r="A973" s="2" t="s">
        <v>1956</v>
      </c>
      <c r="B973" s="1">
        <v>45780</v>
      </c>
      <c r="C973" s="2" t="s">
        <v>19</v>
      </c>
      <c r="D973" s="2" t="s">
        <v>13</v>
      </c>
      <c r="E973">
        <v>858</v>
      </c>
      <c r="F973">
        <v>125.43</v>
      </c>
      <c r="G973" s="2" t="s">
        <v>1955</v>
      </c>
    </row>
    <row r="974" spans="1:7" x14ac:dyDescent="0.2">
      <c r="A974" s="2" t="s">
        <v>1958</v>
      </c>
      <c r="B974" s="1">
        <v>45792</v>
      </c>
      <c r="C974" s="2" t="s">
        <v>12</v>
      </c>
      <c r="D974" s="2" t="s">
        <v>13</v>
      </c>
      <c r="E974">
        <v>764</v>
      </c>
      <c r="F974">
        <v>173.01</v>
      </c>
      <c r="G974" s="2" t="s">
        <v>1957</v>
      </c>
    </row>
    <row r="975" spans="1:7" x14ac:dyDescent="0.2">
      <c r="A975" s="2" t="s">
        <v>1960</v>
      </c>
      <c r="B975" s="1">
        <v>45803</v>
      </c>
      <c r="C975" s="2" t="s">
        <v>8</v>
      </c>
      <c r="D975" s="2" t="s">
        <v>13</v>
      </c>
      <c r="E975">
        <v>804</v>
      </c>
      <c r="F975">
        <v>300.93</v>
      </c>
      <c r="G975" s="2" t="s">
        <v>1959</v>
      </c>
    </row>
    <row r="976" spans="1:7" x14ac:dyDescent="0.2">
      <c r="A976" s="2" t="s">
        <v>1962</v>
      </c>
      <c r="B976" s="1">
        <v>45808</v>
      </c>
      <c r="C976" s="2" t="s">
        <v>16</v>
      </c>
      <c r="D976" s="2" t="s">
        <v>13</v>
      </c>
      <c r="E976">
        <v>640</v>
      </c>
      <c r="F976">
        <v>218.08</v>
      </c>
      <c r="G976" s="2" t="s">
        <v>1961</v>
      </c>
    </row>
    <row r="977" spans="1:7" x14ac:dyDescent="0.2">
      <c r="A977" s="2" t="s">
        <v>1964</v>
      </c>
      <c r="B977" s="1">
        <v>45804</v>
      </c>
      <c r="C977" s="2" t="s">
        <v>19</v>
      </c>
      <c r="D977" s="2" t="s">
        <v>13</v>
      </c>
      <c r="E977">
        <v>796</v>
      </c>
      <c r="F977">
        <v>225.91</v>
      </c>
      <c r="G977" s="2" t="s">
        <v>1963</v>
      </c>
    </row>
    <row r="978" spans="1:7" x14ac:dyDescent="0.2">
      <c r="A978" s="2" t="s">
        <v>1966</v>
      </c>
      <c r="B978" s="1">
        <v>45800</v>
      </c>
      <c r="C978" s="2" t="s">
        <v>12</v>
      </c>
      <c r="D978" s="2" t="s">
        <v>13</v>
      </c>
      <c r="E978">
        <v>988</v>
      </c>
      <c r="F978">
        <v>297.58</v>
      </c>
      <c r="G978" s="2" t="s">
        <v>1965</v>
      </c>
    </row>
    <row r="979" spans="1:7" x14ac:dyDescent="0.2">
      <c r="A979" s="2" t="s">
        <v>1968</v>
      </c>
      <c r="B979" s="1">
        <v>45793</v>
      </c>
      <c r="C979" s="2" t="s">
        <v>8</v>
      </c>
      <c r="D979" s="2" t="s">
        <v>9</v>
      </c>
      <c r="E979">
        <v>987</v>
      </c>
      <c r="F979">
        <v>443.11</v>
      </c>
      <c r="G979" s="2" t="s">
        <v>1967</v>
      </c>
    </row>
    <row r="980" spans="1:7" x14ac:dyDescent="0.2">
      <c r="A980" s="2" t="s">
        <v>1970</v>
      </c>
      <c r="B980" s="1">
        <v>45783</v>
      </c>
      <c r="C980" s="2" t="s">
        <v>12</v>
      </c>
      <c r="D980" s="2" t="s">
        <v>13</v>
      </c>
      <c r="E980">
        <v>281</v>
      </c>
      <c r="F980">
        <v>293.74</v>
      </c>
      <c r="G980" s="2" t="s">
        <v>1969</v>
      </c>
    </row>
    <row r="981" spans="1:7" x14ac:dyDescent="0.2">
      <c r="A981" s="2" t="s">
        <v>1972</v>
      </c>
      <c r="B981" s="1">
        <v>45797</v>
      </c>
      <c r="C981" s="2" t="s">
        <v>16</v>
      </c>
      <c r="D981" s="2" t="s">
        <v>13</v>
      </c>
      <c r="E981">
        <v>464</v>
      </c>
      <c r="F981">
        <v>477.93</v>
      </c>
      <c r="G981" s="2" t="s">
        <v>1971</v>
      </c>
    </row>
    <row r="982" spans="1:7" x14ac:dyDescent="0.2">
      <c r="A982" s="2" t="s">
        <v>1974</v>
      </c>
      <c r="B982" s="1">
        <v>45784</v>
      </c>
      <c r="C982" s="2" t="s">
        <v>16</v>
      </c>
      <c r="D982" s="2" t="s">
        <v>9</v>
      </c>
      <c r="E982">
        <v>542</v>
      </c>
      <c r="F982">
        <v>264.60000000000002</v>
      </c>
      <c r="G982" s="2" t="s">
        <v>1973</v>
      </c>
    </row>
    <row r="983" spans="1:7" x14ac:dyDescent="0.2">
      <c r="A983" s="2" t="s">
        <v>1976</v>
      </c>
      <c r="B983" s="1">
        <v>45805</v>
      </c>
      <c r="C983" s="2" t="s">
        <v>19</v>
      </c>
      <c r="D983" s="2" t="s">
        <v>13</v>
      </c>
      <c r="E983">
        <v>79</v>
      </c>
      <c r="F983">
        <v>418.64</v>
      </c>
      <c r="G983" s="2" t="s">
        <v>1975</v>
      </c>
    </row>
    <row r="984" spans="1:7" x14ac:dyDescent="0.2">
      <c r="A984" s="2" t="s">
        <v>1978</v>
      </c>
      <c r="B984" s="1">
        <v>45779</v>
      </c>
      <c r="C984" s="2" t="s">
        <v>12</v>
      </c>
      <c r="D984" s="2" t="s">
        <v>13</v>
      </c>
      <c r="E984">
        <v>670</v>
      </c>
      <c r="F984">
        <v>496.77</v>
      </c>
      <c r="G984" s="2" t="s">
        <v>1977</v>
      </c>
    </row>
    <row r="985" spans="1:7" x14ac:dyDescent="0.2">
      <c r="A985" s="2" t="s">
        <v>1980</v>
      </c>
      <c r="B985" s="1">
        <v>45799</v>
      </c>
      <c r="C985" s="2" t="s">
        <v>8</v>
      </c>
      <c r="D985" s="2" t="s">
        <v>13</v>
      </c>
      <c r="E985">
        <v>749</v>
      </c>
      <c r="F985">
        <v>400.48</v>
      </c>
      <c r="G985" s="2" t="s">
        <v>1979</v>
      </c>
    </row>
    <row r="986" spans="1:7" x14ac:dyDescent="0.2">
      <c r="A986" s="2" t="s">
        <v>1982</v>
      </c>
      <c r="B986" s="1">
        <v>45779</v>
      </c>
      <c r="C986" s="2" t="s">
        <v>16</v>
      </c>
      <c r="D986" s="2" t="s">
        <v>9</v>
      </c>
      <c r="E986">
        <v>517</v>
      </c>
      <c r="F986">
        <v>401.41</v>
      </c>
      <c r="G986" s="2" t="s">
        <v>1981</v>
      </c>
    </row>
    <row r="987" spans="1:7" x14ac:dyDescent="0.2">
      <c r="A987" s="2" t="s">
        <v>1984</v>
      </c>
      <c r="B987" s="1">
        <v>45785</v>
      </c>
      <c r="C987" s="2" t="s">
        <v>16</v>
      </c>
      <c r="D987" s="2" t="s">
        <v>13</v>
      </c>
      <c r="E987">
        <v>344</v>
      </c>
      <c r="F987">
        <v>181.95</v>
      </c>
      <c r="G987" s="2" t="s">
        <v>1983</v>
      </c>
    </row>
    <row r="988" spans="1:7" x14ac:dyDescent="0.2">
      <c r="A988" s="2" t="s">
        <v>1986</v>
      </c>
      <c r="B988" s="1">
        <v>45794</v>
      </c>
      <c r="C988" s="2" t="s">
        <v>16</v>
      </c>
      <c r="D988" s="2" t="s">
        <v>9</v>
      </c>
      <c r="E988">
        <v>358</v>
      </c>
      <c r="F988">
        <v>162.6</v>
      </c>
      <c r="G988" s="2" t="s">
        <v>1985</v>
      </c>
    </row>
    <row r="989" spans="1:7" x14ac:dyDescent="0.2">
      <c r="A989" s="2" t="s">
        <v>1988</v>
      </c>
      <c r="B989" s="1">
        <v>45790</v>
      </c>
      <c r="C989" s="2" t="s">
        <v>8</v>
      </c>
      <c r="D989" s="2" t="s">
        <v>9</v>
      </c>
      <c r="E989">
        <v>936</v>
      </c>
      <c r="F989">
        <v>293.87</v>
      </c>
      <c r="G989" s="2" t="s">
        <v>1987</v>
      </c>
    </row>
    <row r="990" spans="1:7" x14ac:dyDescent="0.2">
      <c r="A990" s="2" t="s">
        <v>1990</v>
      </c>
      <c r="B990" s="1">
        <v>45793</v>
      </c>
      <c r="C990" s="2" t="s">
        <v>19</v>
      </c>
      <c r="D990" s="2" t="s">
        <v>13</v>
      </c>
      <c r="E990">
        <v>217</v>
      </c>
      <c r="F990">
        <v>139.77000000000001</v>
      </c>
      <c r="G990" s="2" t="s">
        <v>1989</v>
      </c>
    </row>
    <row r="991" spans="1:7" x14ac:dyDescent="0.2">
      <c r="A991" s="2" t="s">
        <v>1992</v>
      </c>
      <c r="B991" s="1">
        <v>45800</v>
      </c>
      <c r="C991" s="2" t="s">
        <v>16</v>
      </c>
      <c r="D991" s="2" t="s">
        <v>9</v>
      </c>
      <c r="E991">
        <v>45</v>
      </c>
      <c r="F991">
        <v>320.31</v>
      </c>
      <c r="G991" s="2" t="s">
        <v>1991</v>
      </c>
    </row>
    <row r="992" spans="1:7" x14ac:dyDescent="0.2">
      <c r="A992" s="2" t="s">
        <v>1994</v>
      </c>
      <c r="B992" s="1">
        <v>45795</v>
      </c>
      <c r="C992" s="2" t="s">
        <v>12</v>
      </c>
      <c r="D992" s="2" t="s">
        <v>13</v>
      </c>
      <c r="E992">
        <v>437</v>
      </c>
      <c r="F992">
        <v>490.23</v>
      </c>
      <c r="G992" s="2" t="s">
        <v>1993</v>
      </c>
    </row>
    <row r="993" spans="1:7" x14ac:dyDescent="0.2">
      <c r="A993" s="2" t="s">
        <v>1996</v>
      </c>
      <c r="B993" s="1">
        <v>45792</v>
      </c>
      <c r="C993" s="2" t="s">
        <v>12</v>
      </c>
      <c r="D993" s="2" t="s">
        <v>13</v>
      </c>
      <c r="E993">
        <v>533</v>
      </c>
      <c r="F993">
        <v>408.34</v>
      </c>
      <c r="G993" s="2" t="s">
        <v>1995</v>
      </c>
    </row>
    <row r="994" spans="1:7" x14ac:dyDescent="0.2">
      <c r="A994" s="2" t="s">
        <v>1998</v>
      </c>
      <c r="B994" s="1">
        <v>45808</v>
      </c>
      <c r="C994" s="2" t="s">
        <v>8</v>
      </c>
      <c r="D994" s="2" t="s">
        <v>9</v>
      </c>
      <c r="E994">
        <v>484</v>
      </c>
      <c r="F994">
        <v>175.14</v>
      </c>
      <c r="G994" s="2" t="s">
        <v>1997</v>
      </c>
    </row>
    <row r="995" spans="1:7" x14ac:dyDescent="0.2">
      <c r="A995" s="2" t="s">
        <v>2000</v>
      </c>
      <c r="B995" s="1">
        <v>45806</v>
      </c>
      <c r="C995" s="2" t="s">
        <v>12</v>
      </c>
      <c r="D995" s="2" t="s">
        <v>13</v>
      </c>
      <c r="E995">
        <v>97</v>
      </c>
      <c r="F995">
        <v>230.78</v>
      </c>
      <c r="G995" s="2" t="s">
        <v>1999</v>
      </c>
    </row>
    <row r="996" spans="1:7" x14ac:dyDescent="0.2">
      <c r="A996" s="2" t="s">
        <v>2002</v>
      </c>
      <c r="B996" s="1">
        <v>45786</v>
      </c>
      <c r="C996" s="2" t="s">
        <v>12</v>
      </c>
      <c r="D996" s="2" t="s">
        <v>13</v>
      </c>
      <c r="E996">
        <v>343</v>
      </c>
      <c r="F996">
        <v>294.10000000000002</v>
      </c>
      <c r="G996" s="2" t="s">
        <v>2001</v>
      </c>
    </row>
    <row r="997" spans="1:7" x14ac:dyDescent="0.2">
      <c r="A997" s="2" t="s">
        <v>2004</v>
      </c>
      <c r="B997" s="1">
        <v>45806</v>
      </c>
      <c r="C997" s="2" t="s">
        <v>8</v>
      </c>
      <c r="D997" s="2" t="s">
        <v>9</v>
      </c>
      <c r="E997">
        <v>639</v>
      </c>
      <c r="F997">
        <v>320.77</v>
      </c>
      <c r="G997" s="2" t="s">
        <v>2003</v>
      </c>
    </row>
    <row r="998" spans="1:7" x14ac:dyDescent="0.2">
      <c r="A998" s="2" t="s">
        <v>2006</v>
      </c>
      <c r="B998" s="1">
        <v>45796</v>
      </c>
      <c r="C998" s="2" t="s">
        <v>8</v>
      </c>
      <c r="D998" s="2" t="s">
        <v>13</v>
      </c>
      <c r="E998">
        <v>418</v>
      </c>
      <c r="F998">
        <v>207.09</v>
      </c>
      <c r="G998" s="2" t="s">
        <v>2005</v>
      </c>
    </row>
    <row r="999" spans="1:7" x14ac:dyDescent="0.2">
      <c r="A999" s="2" t="s">
        <v>2008</v>
      </c>
      <c r="B999" s="1">
        <v>45795</v>
      </c>
      <c r="C999" s="2" t="s">
        <v>8</v>
      </c>
      <c r="D999" s="2" t="s">
        <v>13</v>
      </c>
      <c r="E999">
        <v>983</v>
      </c>
      <c r="F999">
        <v>495.23</v>
      </c>
      <c r="G999" s="2" t="s">
        <v>2007</v>
      </c>
    </row>
    <row r="1000" spans="1:7" x14ac:dyDescent="0.2">
      <c r="A1000" s="2" t="s">
        <v>2010</v>
      </c>
      <c r="B1000" s="1">
        <v>45806</v>
      </c>
      <c r="C1000" s="2" t="s">
        <v>16</v>
      </c>
      <c r="D1000" s="2" t="s">
        <v>9</v>
      </c>
      <c r="E1000">
        <v>257</v>
      </c>
      <c r="F1000">
        <v>375.81</v>
      </c>
      <c r="G1000" s="2" t="s">
        <v>2009</v>
      </c>
    </row>
    <row r="1001" spans="1:7" x14ac:dyDescent="0.2">
      <c r="A1001" s="2" t="s">
        <v>2012</v>
      </c>
      <c r="B1001" s="1">
        <v>45805</v>
      </c>
      <c r="C1001" s="2" t="s">
        <v>12</v>
      </c>
      <c r="D1001" s="2" t="s">
        <v>13</v>
      </c>
      <c r="E1001">
        <v>764</v>
      </c>
      <c r="F1001">
        <v>142.30000000000001</v>
      </c>
      <c r="G1001" s="2" t="s">
        <v>2011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1C31-CCD7-924C-A664-58CD30CA01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t Y O 9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t Y O 9 W n n p h x J G A Q A A V A I A A B M A A A B G b 3 J t d W x h c y 9 T Z W N 0 a W 9 u M S 5 t d V H R S s M w F H 0 v 7 B 9 C f O m g t C i i D 8 M H a R H 3 o h u t T y K S p V c b S J O R 3 G y W s X / 3 d p 2 b 4 v a U 5 J y b c 8 6 9 1 4 N E Z Q 0 r h / N y M o p G k W + E g 5 r 5 B g C v 3 q U N B s E t h c P u H Z 2 o w b M 7 p g E j x k o b n A R 6 5 n 6 V F l a G F g z G D 0 p D m l v 6 Z d D H P H v x 4 H z W C d + s h c F m A U 5 l h V 0 b b U X t s / M 2 q f Q r P k 7 Y a w F a t Y p Y c u I J T 1 h u d W h N n + M 2 Y f N g E U r s d B / k + E i f r I G 3 c U I x L / j M 2 Z a I m j V A y s 5 z K q 3 E g q r 2 z O O A x 0 N H 5 L n H 7 7 U u p d D C 9 W b o w k E x b 4 T 5 J E G 5 i 8 K w W 8 J R t H L C + A / r 2 i F o R a S P T 6 R I 2 G b D 8 1 + d E 9 I r M Y Q v 3 B L L q 3 4 S r B A I P 1 R N 9 x 1 F O w t O n f h T q h r + g f N A s x + q p w Z v r t M + 1 I 6 Z O S U P 9 S a 0 t J 8 d / h w c G + y n x R + 5 7 T h S 5 u w Q J t 9 Q S w M E F A A A C A g A t Y O 9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1 g 7 1 a v b l t 4 a U A A A D 2 A A A A E g A A A A A A A A A A A A A A p I E A A A A A Q 2 9 u Z m l n L 1 B h Y 2 t h Z 2 U u e G 1 s U E s B A h Q D F A A A C A g A t Y O 9 W n n p h x J G A Q A A V A I A A B M A A A A A A A A A A A A A A K S B 1 Q A A A E Z v c m 1 1 b G F z L 1 N l Y 3 R p b 2 4 x L m 1 Q S w E C F A M U A A A I C A C 1 g 7 1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D Q A A A A A A A M k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o Z W V 0 M l 9 j b 3 V u d G V y c G F y d H l f d H J h Z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c z Y z c 0 O T M t Z m Z i O C 0 0 N T R k L W F l O D U t M T A x Y z Q 2 M T Y z Z T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Z W V 0 M l 9 j b 3 V u d G V y c G F y d H l f d H J h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j A 6 M j k 6 N D I u O D c w O D U w M F o i I C 8 + P E V u d H J 5 I F R 5 c G U 9 I k Z p b G x D b 2 x 1 b W 5 U e X B l c y I g V m F s d W U 9 I n N C Z 2 t H Q m d N R k J n P T 0 i I C 8 + P E V u d H J 5 I F R 5 c G U 9 I k Z p b G x D b 2 x 1 b W 5 O Y W 1 l c y I g V m F s d W U 9 I n N b J n F 1 b 3 Q 7 Q 2 9 1 b n R l c n B h c n R 5 J n F 1 b 3 Q 7 L C Z x d W 9 0 O 1 R y Y W R l I E R h d G U m c X V v d D s s J n F 1 b 3 Q 7 U 2 V j d X J p d H k m c X V v d D s s J n F 1 b 3 Q 7 U 2 l k Z S Z x d W 9 0 O y w m c X V v d D t R d W F u d G l 0 e S Z x d W 9 0 O y w m c X V v d D t Q c m l j Z S Z x d W 9 0 O y w m c X V v d D t P d X I g V H J h Z G U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D J f Y 2 9 1 b n R l c n B h c n R 5 X 3 R y Y W R l c y 9 B d X R v U m V t b 3 Z l Z E N v b H V t b n M x L n t D b 3 V u d G V y c G F y d H k s M H 0 m c X V v d D s s J n F 1 b 3 Q 7 U 2 V j d G l v b j E v c 2 h l Z X Q y X 2 N v d W 5 0 Z X J w Y X J 0 e V 9 0 c m F k Z X M v Q X V 0 b 1 J l b W 9 2 Z W R D b 2 x 1 b W 5 z M S 5 7 V H J h Z G U g R G F 0 Z S w x f S Z x d W 9 0 O y w m c X V v d D t T Z W N 0 a W 9 u M S 9 z a G V l d D J f Y 2 9 1 b n R l c n B h c n R 5 X 3 R y Y W R l c y 9 B d X R v U m V t b 3 Z l Z E N v b H V t b n M x L n t T Z W N 1 c m l 0 e S w y f S Z x d W 9 0 O y w m c X V v d D t T Z W N 0 a W 9 u M S 9 z a G V l d D J f Y 2 9 1 b n R l c n B h c n R 5 X 3 R y Y W R l c y 9 B d X R v U m V t b 3 Z l Z E N v b H V t b n M x L n t T a W R l L D N 9 J n F 1 b 3 Q 7 L C Z x d W 9 0 O 1 N l Y 3 R p b 2 4 x L 3 N o Z W V 0 M l 9 j b 3 V u d G V y c G F y d H l f d H J h Z G V z L 0 F 1 d G 9 S Z W 1 v d m V k Q 2 9 s d W 1 u c z E u e 1 F 1 Y W 5 0 a X R 5 L D R 9 J n F 1 b 3 Q 7 L C Z x d W 9 0 O 1 N l Y 3 R p b 2 4 x L 3 N o Z W V 0 M l 9 j b 3 V u d G V y c G F y d H l f d H J h Z G V z L 0 F 1 d G 9 S Z W 1 v d m V k Q 2 9 s d W 1 u c z E u e 1 B y a W N l L D V 9 J n F 1 b 3 Q 7 L C Z x d W 9 0 O 1 N l Y 3 R p b 2 4 x L 3 N o Z W V 0 M l 9 j b 3 V u d G V y c G F y d H l f d H J h Z G V z L 0 F 1 d G 9 S Z W 1 v d m V k Q 2 9 s d W 1 u c z E u e 0 9 1 c i B U c m F k Z S B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a G V l d D J f Y 2 9 1 b n R l c n B h c n R 5 X 3 R y Y W R l c y 9 B d X R v U m V t b 3 Z l Z E N v b H V t b n M x L n t D b 3 V u d G V y c G F y d H k s M H 0 m c X V v d D s s J n F 1 b 3 Q 7 U 2 V j d G l v b j E v c 2 h l Z X Q y X 2 N v d W 5 0 Z X J w Y X J 0 e V 9 0 c m F k Z X M v Q X V 0 b 1 J l b W 9 2 Z W R D b 2 x 1 b W 5 z M S 5 7 V H J h Z G U g R G F 0 Z S w x f S Z x d W 9 0 O y w m c X V v d D t T Z W N 0 a W 9 u M S 9 z a G V l d D J f Y 2 9 1 b n R l c n B h c n R 5 X 3 R y Y W R l c y 9 B d X R v U m V t b 3 Z l Z E N v b H V t b n M x L n t T Z W N 1 c m l 0 e S w y f S Z x d W 9 0 O y w m c X V v d D t T Z W N 0 a W 9 u M S 9 z a G V l d D J f Y 2 9 1 b n R l c n B h c n R 5 X 3 R y Y W R l c y 9 B d X R v U m V t b 3 Z l Z E N v b H V t b n M x L n t T a W R l L D N 9 J n F 1 b 3 Q 7 L C Z x d W 9 0 O 1 N l Y 3 R p b 2 4 x L 3 N o Z W V 0 M l 9 j b 3 V u d G V y c G F y d H l f d H J h Z G V z L 0 F 1 d G 9 S Z W 1 v d m V k Q 2 9 s d W 1 u c z E u e 1 F 1 Y W 5 0 a X R 5 L D R 9 J n F 1 b 3 Q 7 L C Z x d W 9 0 O 1 N l Y 3 R p b 2 4 x L 3 N o Z W V 0 M l 9 j b 3 V u d G V y c G F y d H l f d H J h Z G V z L 0 F 1 d G 9 S Z W 1 v d m V k Q 2 9 s d W 1 u c z E u e 1 B y a W N l L D V 9 J n F 1 b 3 Q 7 L C Z x d W 9 0 O 1 N l Y 3 R p b 2 4 x L 3 N o Z W V 0 M l 9 j b 3 V u d G V y c G F y d H l f d H J h Z G V z L 0 F 1 d G 9 S Z W 1 v d m V k Q 2 9 s d W 1 u c z E u e 0 9 1 c i B U c m F k Z S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Q y X 2 N v d W 5 0 Z X J w Y X J 0 e V 9 0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y X 2 N v d W 5 0 Z X J w Y X J 0 e V 9 0 c m F k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Q y X 2 N v d W 5 0 Z X J w Y X J 0 e V 9 0 c m F k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F z K w I I W m j O A o p 8 q D 7 P M p I I J c H x 0 5 M r 9 t 8 S j / J b s + u F q E N C 8 Q N a I 2 c 3 v F L s v P V 7 U n v I D 6 E A o D 3 8 M Y 3 i a 8 j e D 9 d 7 n 2 3 P U V z O F F + N 0 3 W L O w z t z i Y Q L + e k I k A X y X 5 A Y b p j R 9 u Y K j q A = = < / D a t a M a s h u p > 
</file>

<file path=customXml/itemProps1.xml><?xml version="1.0" encoding="utf-8"?>
<ds:datastoreItem xmlns:ds="http://schemas.openxmlformats.org/officeDocument/2006/customXml" ds:itemID="{A4DE1229-8360-9B4C-9734-ECAE5EA29F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sheet1_internal_trades</vt:lpstr>
      <vt:lpstr>sheet2_counterparty_trades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Yashwanth Beri</cp:lastModifiedBy>
  <dcterms:created xsi:type="dcterms:W3CDTF">2025-05-29T20:43:56Z</dcterms:created>
  <dcterms:modified xsi:type="dcterms:W3CDTF">2025-05-29T20:43:57Z</dcterms:modified>
</cp:coreProperties>
</file>