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H BRAHMANKAR\Downloads\"/>
    </mc:Choice>
  </mc:AlternateContent>
  <xr:revisionPtr revIDLastSave="0" documentId="13_ncr:1_{94A11812-96B4-4E6C-8533-D74023CEA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s and Charts" sheetId="7" r:id="rId1"/>
    <sheet name="Data" sheetId="2" r:id="rId2"/>
  </sheets>
  <definedNames>
    <definedName name="_xlnm._FilterDatabase" localSheetId="1" hidden="1">Data!$B$9:$AC$62</definedName>
    <definedName name="_xlcn.WorksheetConnection_DataB9AC621" hidden="1">Data!$B$9:$AC$62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B$9:$AC$62"/>
        </x15:modelTables>
      </x15:dataModel>
    </ext>
  </extLst>
</workbook>
</file>

<file path=xl/calcChain.xml><?xml version="1.0" encoding="utf-8"?>
<calcChain xmlns="http://schemas.openxmlformats.org/spreadsheetml/2006/main">
  <c r="O58" i="7" l="1"/>
  <c r="O59" i="7"/>
  <c r="O60" i="7"/>
  <c r="O61" i="7"/>
  <c r="O57" i="7"/>
  <c r="F58" i="7"/>
  <c r="F59" i="7"/>
  <c r="F60" i="7"/>
  <c r="F61" i="7"/>
  <c r="F57" i="7"/>
  <c r="H113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83" i="7"/>
  <c r="AC18" i="2"/>
  <c r="AB18" i="2"/>
  <c r="AA18" i="2"/>
  <c r="Z18" i="2"/>
  <c r="Y18" i="2"/>
  <c r="X18" i="2"/>
  <c r="W18" i="2"/>
  <c r="V18" i="2"/>
  <c r="U18" i="2"/>
  <c r="T18" i="2"/>
  <c r="S18" i="2"/>
  <c r="R18" i="2"/>
  <c r="H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19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6FD659-BCA6-46D5-A063-4E8B5A32CA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9BB71F-DD4A-4ACE-98C4-4DC0D79B6D28}" name="WorksheetConnection_Data!$B$9:$AC$6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B9AC621"/>
        </x15:connection>
      </ext>
    </extLst>
  </connection>
</connections>
</file>

<file path=xl/sharedStrings.xml><?xml version="1.0" encoding="utf-8"?>
<sst xmlns="http://schemas.openxmlformats.org/spreadsheetml/2006/main" count="358" uniqueCount="99">
  <si>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</si>
  <si>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</si>
  <si>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</si>
  <si>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</si>
  <si>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</si>
  <si>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</si>
  <si>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</si>
  <si>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</si>
  <si>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</si>
  <si>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</si>
  <si>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</si>
  <si>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</si>
  <si>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</si>
  <si>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</si>
  <si>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</si>
  <si>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</si>
  <si>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</si>
  <si>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</si>
  <si>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</si>
  <si>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</si>
  <si>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</si>
  <si>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</si>
  <si>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</si>
  <si>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</si>
  <si>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</si>
  <si>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</si>
  <si>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</si>
  <si>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</si>
  <si>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</si>
  <si>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</si>
  <si>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</si>
  <si>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</si>
  <si>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</si>
  <si>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</si>
  <si>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</si>
  <si>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</si>
  <si>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</si>
  <si>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</si>
  <si>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</si>
  <si>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</si>
  <si>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</si>
  <si>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</si>
  <si>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</si>
  <si>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</si>
  <si>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</si>
  <si>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</si>
  <si>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Row Labels</t>
  </si>
  <si>
    <t>Grand Total</t>
  </si>
  <si>
    <t>BH 1</t>
  </si>
  <si>
    <t>BH 2</t>
  </si>
  <si>
    <t>BH 3</t>
  </si>
  <si>
    <t>BH 4</t>
  </si>
  <si>
    <t>BH 5</t>
  </si>
  <si>
    <t>BH 6</t>
  </si>
  <si>
    <t>AH 1</t>
  </si>
  <si>
    <t>AH 2</t>
  </si>
  <si>
    <t>AH 3</t>
  </si>
  <si>
    <t>AH 4</t>
  </si>
  <si>
    <t>AH 5</t>
  </si>
  <si>
    <t>AH 6</t>
  </si>
  <si>
    <t>BC 1</t>
  </si>
  <si>
    <t>BC 2</t>
  </si>
  <si>
    <t>BC 3</t>
  </si>
  <si>
    <t>BC 4</t>
  </si>
  <si>
    <t>BC 5</t>
  </si>
  <si>
    <t>BC 6</t>
  </si>
  <si>
    <t>AC 1</t>
  </si>
  <si>
    <t>AC 2</t>
  </si>
  <si>
    <t>AC 3</t>
  </si>
  <si>
    <t>AC 4</t>
  </si>
  <si>
    <t>AC 5</t>
  </si>
  <si>
    <t>AC 6</t>
  </si>
  <si>
    <t>Sum of BC 1</t>
  </si>
  <si>
    <t>Sum of BC 2</t>
  </si>
  <si>
    <t>Sum of BC 3</t>
  </si>
  <si>
    <t>Sum of BC 4</t>
  </si>
  <si>
    <t>Sum of BC 5</t>
  </si>
  <si>
    <t>Sum of BC 6</t>
  </si>
  <si>
    <t>Sum</t>
  </si>
  <si>
    <t>Sum of AC 1</t>
  </si>
  <si>
    <t>Sum of AC 2</t>
  </si>
  <si>
    <t>Sum of AC 3</t>
  </si>
  <si>
    <t>Sum of AC 4</t>
  </si>
  <si>
    <t>Sum of AC 5</t>
  </si>
  <si>
    <t>Sum of AC 6</t>
  </si>
  <si>
    <t>Budge Cost</t>
  </si>
  <si>
    <t>Budge Hours</t>
  </si>
  <si>
    <t>Sum of BH 1</t>
  </si>
  <si>
    <t>Sum of BH 2</t>
  </si>
  <si>
    <t>Sum of BH 3</t>
  </si>
  <si>
    <t>Sum of BH 4</t>
  </si>
  <si>
    <t>Sum of BH 5</t>
  </si>
  <si>
    <t>Sum of BH 6</t>
  </si>
  <si>
    <t>Sum of AH 1</t>
  </si>
  <si>
    <t>Sum of AH 2</t>
  </si>
  <si>
    <t>Sum of AH 3</t>
  </si>
  <si>
    <t>Sum of AH 4</t>
  </si>
  <si>
    <t>Sum of AH 5</t>
  </si>
  <si>
    <t>Sum of AH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</si>
</sst>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44" fontId="0" fillId="0" borderId="0" xfId="42" applyFont="1"/>
    <xf numFmtId="44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1" xfId="0" applyFont="1" applyBorder="1"/>
    <xf numFmtId="0" fontId="16" fillId="0" borderId="12" xfId="0" applyFont="1" applyBorder="1"/>
    <xf numFmtId="0" fontId="16" fillId="34" borderId="13" xfId="0" applyFont="1" applyFill="1" applyBorder="1"/>
    <xf numFmtId="0" fontId="0" fillId="34" borderId="0" xfId="0" applyFill="1"/>
    <xf numFmtId="0" fontId="0" fillId="35" borderId="0" xfId="0" applyFill="1"/>
    <xf numFmtId="0" fontId="16" fillId="0" borderId="14" xfId="0" applyFont="1" applyBorder="1"/>
    <xf numFmtId="0" fontId="16" fillId="33" borderId="15" xfId="0" applyFont="1" applyFill="1" applyBorder="1" applyAlignment="1">
      <alignment horizontal="left"/>
    </xf>
    <xf numFmtId="0" fontId="16" fillId="34" borderId="14" xfId="0" applyFont="1" applyFill="1" applyBorder="1"/>
    <xf numFmtId="0" fontId="0" fillId="36" borderId="0" xfId="0" applyFill="1"/>
    <xf numFmtId="0" fontId="16" fillId="34" borderId="16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Charts'!$B$3</c:f>
              <c:strCache>
                <c:ptCount val="1"/>
                <c:pt idx="0">
                  <c:v>Sum of BC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Charts'!$B$4:$B$26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58-9C3F-B88AE630AB54}"/>
            </c:ext>
          </c:extLst>
        </c:ser>
        <c:ser>
          <c:idx val="1"/>
          <c:order val="1"/>
          <c:tx>
            <c:strRef>
              <c:f>'Tables and Charts'!$C$3</c:f>
              <c:strCache>
                <c:ptCount val="1"/>
                <c:pt idx="0">
                  <c:v>Sum of BC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Charts'!$C$4:$C$26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58-9C3F-B88AE630AB54}"/>
            </c:ext>
          </c:extLst>
        </c:ser>
        <c:ser>
          <c:idx val="2"/>
          <c:order val="2"/>
          <c:tx>
            <c:strRef>
              <c:f>'Tables and Charts'!$D$3</c:f>
              <c:strCache>
                <c:ptCount val="1"/>
                <c:pt idx="0">
                  <c:v>Sum of BC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Charts'!$D$4:$D$26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8-4858-9C3F-B88AE630AB54}"/>
            </c:ext>
          </c:extLst>
        </c:ser>
        <c:ser>
          <c:idx val="3"/>
          <c:order val="3"/>
          <c:tx>
            <c:strRef>
              <c:f>'Tables and Charts'!$E$3</c:f>
              <c:strCache>
                <c:ptCount val="1"/>
                <c:pt idx="0">
                  <c:v>Sum of BC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Charts'!$E$4:$E$26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8-4858-9C3F-B88AE630AB54}"/>
            </c:ext>
          </c:extLst>
        </c:ser>
        <c:ser>
          <c:idx val="4"/>
          <c:order val="4"/>
          <c:tx>
            <c:strRef>
              <c:f>'Tables and Charts'!$F$3</c:f>
              <c:strCache>
                <c:ptCount val="1"/>
                <c:pt idx="0">
                  <c:v>Sum of BC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Charts'!$F$4:$F$26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8-4858-9C3F-B88AE630AB54}"/>
            </c:ext>
          </c:extLst>
        </c:ser>
        <c:ser>
          <c:idx val="5"/>
          <c:order val="5"/>
          <c:tx>
            <c:strRef>
              <c:f>'Tables and Charts'!$G$3</c:f>
              <c:strCache>
                <c:ptCount val="1"/>
                <c:pt idx="0">
                  <c:v>Sum of BC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'Tables and Charts'!$A$4:$A$26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Charts'!$G$4:$G$26</c:f>
              <c:numCache>
                <c:formatCode>General</c:formatCode>
                <c:ptCount val="17"/>
                <c:pt idx="0">
                  <c:v>21500</c:v>
                </c:pt>
                <c:pt idx="1">
                  <c:v>2600</c:v>
                </c:pt>
                <c:pt idx="2">
                  <c:v>1500</c:v>
                </c:pt>
                <c:pt idx="3">
                  <c:v>4500</c:v>
                </c:pt>
                <c:pt idx="4">
                  <c:v>10050</c:v>
                </c:pt>
                <c:pt idx="5">
                  <c:v>7300</c:v>
                </c:pt>
                <c:pt idx="6">
                  <c:v>10500</c:v>
                </c:pt>
                <c:pt idx="7">
                  <c:v>10100</c:v>
                </c:pt>
                <c:pt idx="8">
                  <c:v>7600</c:v>
                </c:pt>
                <c:pt idx="9">
                  <c:v>1700</c:v>
                </c:pt>
                <c:pt idx="10">
                  <c:v>6100</c:v>
                </c:pt>
                <c:pt idx="11">
                  <c:v>21800</c:v>
                </c:pt>
                <c:pt idx="12">
                  <c:v>11300</c:v>
                </c:pt>
                <c:pt idx="13">
                  <c:v>10100</c:v>
                </c:pt>
                <c:pt idx="14">
                  <c:v>5300</c:v>
                </c:pt>
                <c:pt idx="15">
                  <c:v>6100</c:v>
                </c:pt>
                <c:pt idx="16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8-4858-9C3F-B88AE630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574240"/>
        <c:axId val="1613576160"/>
      </c:barChart>
      <c:catAx>
        <c:axId val="16135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76160"/>
        <c:crosses val="autoZero"/>
        <c:auto val="1"/>
        <c:lblAlgn val="ctr"/>
        <c:lblOffset val="100"/>
        <c:noMultiLvlLbl val="0"/>
      </c:catAx>
      <c:valAx>
        <c:axId val="1613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Charts'!$B$30</c:f>
              <c:strCache>
                <c:ptCount val="1"/>
                <c:pt idx="0">
                  <c:v>Sum of AC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Charts'!$B$31:$B$53</c:f>
              <c:numCache>
                <c:formatCode>General</c:formatCode>
                <c:ptCount val="17"/>
                <c:pt idx="0">
                  <c:v>23500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11450</c:v>
                </c:pt>
                <c:pt idx="5">
                  <c:v>9100</c:v>
                </c:pt>
                <c:pt idx="6">
                  <c:v>10550</c:v>
                </c:pt>
                <c:pt idx="7">
                  <c:v>14700</c:v>
                </c:pt>
                <c:pt idx="8">
                  <c:v>9100</c:v>
                </c:pt>
                <c:pt idx="9">
                  <c:v>2100</c:v>
                </c:pt>
                <c:pt idx="10">
                  <c:v>7600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9-45B0-989A-69091DEA2E35}"/>
            </c:ext>
          </c:extLst>
        </c:ser>
        <c:ser>
          <c:idx val="1"/>
          <c:order val="1"/>
          <c:tx>
            <c:strRef>
              <c:f>'Tables and Charts'!$C$30</c:f>
              <c:strCache>
                <c:ptCount val="1"/>
                <c:pt idx="0">
                  <c:v>Sum of AC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Charts'!$C$31:$C$53</c:f>
              <c:numCache>
                <c:formatCode>General</c:formatCode>
                <c:ptCount val="17"/>
                <c:pt idx="0">
                  <c:v>23500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11450</c:v>
                </c:pt>
                <c:pt idx="5">
                  <c:v>9100</c:v>
                </c:pt>
                <c:pt idx="6">
                  <c:v>10550</c:v>
                </c:pt>
                <c:pt idx="7">
                  <c:v>14700</c:v>
                </c:pt>
                <c:pt idx="8">
                  <c:v>9100</c:v>
                </c:pt>
                <c:pt idx="9">
                  <c:v>2100</c:v>
                </c:pt>
                <c:pt idx="10">
                  <c:v>7600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9-45B0-989A-69091DEA2E35}"/>
            </c:ext>
          </c:extLst>
        </c:ser>
        <c:ser>
          <c:idx val="2"/>
          <c:order val="2"/>
          <c:tx>
            <c:strRef>
              <c:f>'Tables and Charts'!$D$30</c:f>
              <c:strCache>
                <c:ptCount val="1"/>
                <c:pt idx="0">
                  <c:v>Sum of AC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Charts'!$D$31:$D$53</c:f>
              <c:numCache>
                <c:formatCode>General</c:formatCode>
                <c:ptCount val="17"/>
                <c:pt idx="0">
                  <c:v>23500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11450</c:v>
                </c:pt>
                <c:pt idx="5">
                  <c:v>9100</c:v>
                </c:pt>
                <c:pt idx="6">
                  <c:v>10550</c:v>
                </c:pt>
                <c:pt idx="7">
                  <c:v>14700</c:v>
                </c:pt>
                <c:pt idx="8">
                  <c:v>9100</c:v>
                </c:pt>
                <c:pt idx="9">
                  <c:v>2100</c:v>
                </c:pt>
                <c:pt idx="10">
                  <c:v>7600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9-45B0-989A-69091DEA2E35}"/>
            </c:ext>
          </c:extLst>
        </c:ser>
        <c:ser>
          <c:idx val="3"/>
          <c:order val="3"/>
          <c:tx>
            <c:strRef>
              <c:f>'Tables and Charts'!$E$30</c:f>
              <c:strCache>
                <c:ptCount val="1"/>
                <c:pt idx="0">
                  <c:v>Sum of AC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Charts'!$E$31:$E$53</c:f>
              <c:numCache>
                <c:formatCode>General</c:formatCode>
                <c:ptCount val="17"/>
                <c:pt idx="0">
                  <c:v>24150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7950</c:v>
                </c:pt>
                <c:pt idx="5">
                  <c:v>5600</c:v>
                </c:pt>
                <c:pt idx="6">
                  <c:v>10550</c:v>
                </c:pt>
                <c:pt idx="7">
                  <c:v>14700</c:v>
                </c:pt>
                <c:pt idx="8">
                  <c:v>5600</c:v>
                </c:pt>
                <c:pt idx="9">
                  <c:v>2100</c:v>
                </c:pt>
                <c:pt idx="10">
                  <c:v>4100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9-45B0-989A-69091DEA2E35}"/>
            </c:ext>
          </c:extLst>
        </c:ser>
        <c:ser>
          <c:idx val="4"/>
          <c:order val="4"/>
          <c:tx>
            <c:strRef>
              <c:f>'Tables and Charts'!$F$30</c:f>
              <c:strCache>
                <c:ptCount val="1"/>
                <c:pt idx="0">
                  <c:v>Sum of AC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Charts'!$F$31:$F$53</c:f>
              <c:numCache>
                <c:formatCode>General</c:formatCode>
                <c:ptCount val="17"/>
                <c:pt idx="0">
                  <c:v>24150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7950</c:v>
                </c:pt>
                <c:pt idx="5">
                  <c:v>5600</c:v>
                </c:pt>
                <c:pt idx="6">
                  <c:v>10550</c:v>
                </c:pt>
                <c:pt idx="7">
                  <c:v>14700</c:v>
                </c:pt>
                <c:pt idx="8">
                  <c:v>5600</c:v>
                </c:pt>
                <c:pt idx="9">
                  <c:v>2100</c:v>
                </c:pt>
                <c:pt idx="10">
                  <c:v>4100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9-45B0-989A-69091DEA2E35}"/>
            </c:ext>
          </c:extLst>
        </c:ser>
        <c:ser>
          <c:idx val="5"/>
          <c:order val="5"/>
          <c:tx>
            <c:strRef>
              <c:f>'Tables and Charts'!$G$30</c:f>
              <c:strCache>
                <c:ptCount val="1"/>
                <c:pt idx="0">
                  <c:v>Sum of AC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'Tables and Charts'!$A$31:$A$53</c:f>
              <c:multiLvlStrCache>
                <c:ptCount val="17"/>
                <c:lvl>
                  <c:pt idx="0">
                    <c:v>AT1</c:v>
                  </c:pt>
                  <c:pt idx="1">
                    <c:v>AT2</c:v>
                  </c:pt>
                  <c:pt idx="2">
                    <c:v>AT3</c:v>
                  </c:pt>
                  <c:pt idx="3">
                    <c:v>BT1</c:v>
                  </c:pt>
                  <c:pt idx="4">
                    <c:v>BT2</c:v>
                  </c:pt>
                  <c:pt idx="5">
                    <c:v>BT3</c:v>
                  </c:pt>
                  <c:pt idx="6">
                    <c:v>CT1</c:v>
                  </c:pt>
                  <c:pt idx="7">
                    <c:v>CT2</c:v>
                  </c:pt>
                  <c:pt idx="8">
                    <c:v>CT3</c:v>
                  </c:pt>
                  <c:pt idx="9">
                    <c:v>CT4</c:v>
                  </c:pt>
                  <c:pt idx="10">
                    <c:v>CT5</c:v>
                  </c:pt>
                  <c:pt idx="11">
                    <c:v>DT1</c:v>
                  </c:pt>
                  <c:pt idx="12">
                    <c:v>DT2</c:v>
                  </c:pt>
                  <c:pt idx="13">
                    <c:v>DT3</c:v>
                  </c:pt>
                  <c:pt idx="14">
                    <c:v>DT4</c:v>
                  </c:pt>
                  <c:pt idx="15">
                    <c:v>ET1</c:v>
                  </c:pt>
                  <c:pt idx="16">
                    <c:v>ET2</c:v>
                  </c:pt>
                </c:lvl>
                <c:lvl>
                  <c:pt idx="0">
                    <c:v>Project A</c:v>
                  </c:pt>
                  <c:pt idx="3">
                    <c:v>Project B</c:v>
                  </c:pt>
                  <c:pt idx="6">
                    <c:v>Project C</c:v>
                  </c:pt>
                  <c:pt idx="11">
                    <c:v>Project D</c:v>
                  </c:pt>
                  <c:pt idx="15">
                    <c:v>Project E</c:v>
                  </c:pt>
                </c:lvl>
              </c:multiLvlStrCache>
            </c:multiLvlStrRef>
          </c:cat>
          <c:val>
            <c:numRef>
              <c:f>'Tables and Charts'!$G$31:$G$53</c:f>
              <c:numCache>
                <c:formatCode>General</c:formatCode>
                <c:ptCount val="17"/>
                <c:pt idx="0">
                  <c:v>24150</c:v>
                </c:pt>
                <c:pt idx="1">
                  <c:v>2600</c:v>
                </c:pt>
                <c:pt idx="2">
                  <c:v>1600</c:v>
                </c:pt>
                <c:pt idx="3">
                  <c:v>5550</c:v>
                </c:pt>
                <c:pt idx="4">
                  <c:v>7950</c:v>
                </c:pt>
                <c:pt idx="5">
                  <c:v>5600</c:v>
                </c:pt>
                <c:pt idx="6">
                  <c:v>10550</c:v>
                </c:pt>
                <c:pt idx="7">
                  <c:v>14700</c:v>
                </c:pt>
                <c:pt idx="8">
                  <c:v>5600</c:v>
                </c:pt>
                <c:pt idx="9">
                  <c:v>2100</c:v>
                </c:pt>
                <c:pt idx="10">
                  <c:v>4100</c:v>
                </c:pt>
                <c:pt idx="11">
                  <c:v>16900</c:v>
                </c:pt>
                <c:pt idx="12">
                  <c:v>11700</c:v>
                </c:pt>
                <c:pt idx="13">
                  <c:v>10950</c:v>
                </c:pt>
                <c:pt idx="14">
                  <c:v>5700</c:v>
                </c:pt>
                <c:pt idx="15">
                  <c:v>6700</c:v>
                </c:pt>
                <c:pt idx="16">
                  <c:v>16340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9-45B0-989A-69091DE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575200"/>
        <c:axId val="1613575680"/>
      </c:barChart>
      <c:catAx>
        <c:axId val="16135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75680"/>
        <c:crosses val="autoZero"/>
        <c:auto val="1"/>
        <c:lblAlgn val="ctr"/>
        <c:lblOffset val="100"/>
        <c:noMultiLvlLbl val="0"/>
      </c:catAx>
      <c:valAx>
        <c:axId val="1613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v/s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Charts'!$D$56</c:f>
              <c:strCache>
                <c:ptCount val="1"/>
                <c:pt idx="0">
                  <c:v>Budge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Charts'!$C$57:$C$61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'Tables and Charts'!$D$57:$D$61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0-4CAD-8D8A-3AAE560133D0}"/>
            </c:ext>
          </c:extLst>
        </c:ser>
        <c:ser>
          <c:idx val="1"/>
          <c:order val="1"/>
          <c:tx>
            <c:strRef>
              <c:f>'Tables and Charts'!$E$56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Charts'!$C$57:$C$61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'Tables and Charts'!$E$57:$E$61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0-4CAD-8D8A-3AAE5601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37376"/>
        <c:axId val="72737856"/>
      </c:barChart>
      <c:catAx>
        <c:axId val="727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856"/>
        <c:crosses val="autoZero"/>
        <c:auto val="1"/>
        <c:lblAlgn val="ctr"/>
        <c:lblOffset val="100"/>
        <c:noMultiLvlLbl val="0"/>
      </c:catAx>
      <c:valAx>
        <c:axId val="72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v/s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Charts'!$M$56</c:f>
              <c:strCache>
                <c:ptCount val="1"/>
                <c:pt idx="0">
                  <c:v>Budge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Charts'!$L$57:$L$61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'Tables and Charts'!$M$57:$M$61</c:f>
              <c:numCache>
                <c:formatCode>General</c:formatCode>
                <c:ptCount val="5"/>
                <c:pt idx="0">
                  <c:v>2160</c:v>
                </c:pt>
                <c:pt idx="1">
                  <c:v>1350</c:v>
                </c:pt>
                <c:pt idx="2">
                  <c:v>2760</c:v>
                </c:pt>
                <c:pt idx="3">
                  <c:v>3300</c:v>
                </c:pt>
                <c:pt idx="4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8E5-BFE4-AE2406CBBFF9}"/>
            </c:ext>
          </c:extLst>
        </c:ser>
        <c:ser>
          <c:idx val="1"/>
          <c:order val="1"/>
          <c:tx>
            <c:strRef>
              <c:f>'Tables and Charts'!$N$56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Charts'!$L$57:$L$61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'Tables and Charts'!$N$57:$N$61</c:f>
              <c:numCache>
                <c:formatCode>General</c:formatCode>
                <c:ptCount val="5"/>
                <c:pt idx="0">
                  <c:v>2364</c:v>
                </c:pt>
                <c:pt idx="1">
                  <c:v>1458</c:v>
                </c:pt>
                <c:pt idx="2">
                  <c:v>3078</c:v>
                </c:pt>
                <c:pt idx="3">
                  <c:v>3156</c:v>
                </c:pt>
                <c:pt idx="4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8E5-BFE4-AE2406CB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909536"/>
        <c:axId val="225042048"/>
      </c:barChart>
      <c:catAx>
        <c:axId val="13499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2048"/>
        <c:crosses val="autoZero"/>
        <c:auto val="1"/>
        <c:lblAlgn val="ctr"/>
        <c:lblOffset val="100"/>
        <c:noMultiLvlLbl val="0"/>
      </c:catAx>
      <c:valAx>
        <c:axId val="225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and Charts'!$B$82</c:f>
              <c:strCache>
                <c:ptCount val="1"/>
                <c:pt idx="0">
                  <c:v>Sum of AC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Charts'!$B$83:$B$96</c:f>
              <c:numCache>
                <c:formatCode>General</c:formatCode>
                <c:ptCount val="13"/>
                <c:pt idx="0">
                  <c:v>18000</c:v>
                </c:pt>
                <c:pt idx="1">
                  <c:v>28000</c:v>
                </c:pt>
                <c:pt idx="2">
                  <c:v>8400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311-BB22-5DD0AE1F1680}"/>
            </c:ext>
          </c:extLst>
        </c:ser>
        <c:ser>
          <c:idx val="1"/>
          <c:order val="1"/>
          <c:tx>
            <c:strRef>
              <c:f>'Tables and Charts'!$C$82</c:f>
              <c:strCache>
                <c:ptCount val="1"/>
                <c:pt idx="0">
                  <c:v>Sum of AC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Charts'!$C$83:$C$96</c:f>
              <c:numCache>
                <c:formatCode>General</c:formatCode>
                <c:ptCount val="13"/>
                <c:pt idx="0">
                  <c:v>18000</c:v>
                </c:pt>
                <c:pt idx="1">
                  <c:v>28000</c:v>
                </c:pt>
                <c:pt idx="2">
                  <c:v>8400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9-4311-BB22-5DD0AE1F1680}"/>
            </c:ext>
          </c:extLst>
        </c:ser>
        <c:ser>
          <c:idx val="2"/>
          <c:order val="2"/>
          <c:tx>
            <c:strRef>
              <c:f>'Tables and Charts'!$D$82</c:f>
              <c:strCache>
                <c:ptCount val="1"/>
                <c:pt idx="0">
                  <c:v>Sum of AC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Charts'!$D$83:$D$96</c:f>
              <c:numCache>
                <c:formatCode>General</c:formatCode>
                <c:ptCount val="13"/>
                <c:pt idx="0">
                  <c:v>18000</c:v>
                </c:pt>
                <c:pt idx="1">
                  <c:v>28000</c:v>
                </c:pt>
                <c:pt idx="2">
                  <c:v>8400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9-4311-BB22-5DD0AE1F1680}"/>
            </c:ext>
          </c:extLst>
        </c:ser>
        <c:ser>
          <c:idx val="3"/>
          <c:order val="3"/>
          <c:tx>
            <c:strRef>
              <c:f>'Tables and Charts'!$E$82</c:f>
              <c:strCache>
                <c:ptCount val="1"/>
                <c:pt idx="0">
                  <c:v>Sum of AC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Charts'!$E$83:$E$96</c:f>
              <c:numCache>
                <c:formatCode>General</c:formatCode>
                <c:ptCount val="13"/>
                <c:pt idx="0">
                  <c:v>18000</c:v>
                </c:pt>
                <c:pt idx="1">
                  <c:v>14000</c:v>
                </c:pt>
                <c:pt idx="2">
                  <c:v>8700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9-4311-BB22-5DD0AE1F1680}"/>
            </c:ext>
          </c:extLst>
        </c:ser>
        <c:ser>
          <c:idx val="4"/>
          <c:order val="4"/>
          <c:tx>
            <c:strRef>
              <c:f>'Tables and Charts'!$F$82</c:f>
              <c:strCache>
                <c:ptCount val="1"/>
                <c:pt idx="0">
                  <c:v>Sum of AC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Charts'!$F$83:$F$96</c:f>
              <c:numCache>
                <c:formatCode>General</c:formatCode>
                <c:ptCount val="13"/>
                <c:pt idx="0">
                  <c:v>18000</c:v>
                </c:pt>
                <c:pt idx="1">
                  <c:v>14000</c:v>
                </c:pt>
                <c:pt idx="2">
                  <c:v>8700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9-4311-BB22-5DD0AE1F1680}"/>
            </c:ext>
          </c:extLst>
        </c:ser>
        <c:ser>
          <c:idx val="5"/>
          <c:order val="5"/>
          <c:tx>
            <c:strRef>
              <c:f>'Tables and Charts'!$G$82</c:f>
              <c:strCache>
                <c:ptCount val="1"/>
                <c:pt idx="0">
                  <c:v>Sum of AC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and Charts'!$A$83:$A$96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Charts'!$G$83:$G$96</c:f>
              <c:numCache>
                <c:formatCode>General</c:formatCode>
                <c:ptCount val="13"/>
                <c:pt idx="0">
                  <c:v>18000</c:v>
                </c:pt>
                <c:pt idx="1">
                  <c:v>14000</c:v>
                </c:pt>
                <c:pt idx="2">
                  <c:v>8700</c:v>
                </c:pt>
                <c:pt idx="3">
                  <c:v>12000</c:v>
                </c:pt>
                <c:pt idx="4">
                  <c:v>10450</c:v>
                </c:pt>
                <c:pt idx="5">
                  <c:v>12750</c:v>
                </c:pt>
                <c:pt idx="6">
                  <c:v>15750</c:v>
                </c:pt>
                <c:pt idx="7">
                  <c:v>7040</c:v>
                </c:pt>
                <c:pt idx="8">
                  <c:v>21000</c:v>
                </c:pt>
                <c:pt idx="9">
                  <c:v>12750</c:v>
                </c:pt>
                <c:pt idx="10">
                  <c:v>7200</c:v>
                </c:pt>
                <c:pt idx="11">
                  <c:v>7200</c:v>
                </c:pt>
                <c:pt idx="1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9-4311-BB22-5DD0AE1F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809264"/>
        <c:axId val="517298528"/>
      </c:barChart>
      <c:catAx>
        <c:axId val="43880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8528"/>
        <c:crosses val="autoZero"/>
        <c:auto val="1"/>
        <c:lblAlgn val="ctr"/>
        <c:lblOffset val="100"/>
        <c:noMultiLvlLbl val="0"/>
      </c:catAx>
      <c:valAx>
        <c:axId val="5172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and Charts'!$B$98</c:f>
              <c:strCache>
                <c:ptCount val="1"/>
                <c:pt idx="0">
                  <c:v>Sum of BC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Charts'!$B$99:$B$112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ED2-8F81-7891443223CA}"/>
            </c:ext>
          </c:extLst>
        </c:ser>
        <c:ser>
          <c:idx val="1"/>
          <c:order val="1"/>
          <c:tx>
            <c:strRef>
              <c:f>'Tables and Charts'!$C$98</c:f>
              <c:strCache>
                <c:ptCount val="1"/>
                <c:pt idx="0">
                  <c:v>Sum of BC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Charts'!$C$99:$C$112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ED2-8F81-7891443223CA}"/>
            </c:ext>
          </c:extLst>
        </c:ser>
        <c:ser>
          <c:idx val="2"/>
          <c:order val="2"/>
          <c:tx>
            <c:strRef>
              <c:f>'Tables and Charts'!$D$98</c:f>
              <c:strCache>
                <c:ptCount val="1"/>
                <c:pt idx="0">
                  <c:v>Sum of BC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Charts'!$D$99:$D$112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6-4ED2-8F81-7891443223CA}"/>
            </c:ext>
          </c:extLst>
        </c:ser>
        <c:ser>
          <c:idx val="3"/>
          <c:order val="3"/>
          <c:tx>
            <c:strRef>
              <c:f>'Tables and Charts'!$E$98</c:f>
              <c:strCache>
                <c:ptCount val="1"/>
                <c:pt idx="0">
                  <c:v>Sum of BC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Charts'!$E$99:$E$112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6-4ED2-8F81-7891443223CA}"/>
            </c:ext>
          </c:extLst>
        </c:ser>
        <c:ser>
          <c:idx val="4"/>
          <c:order val="4"/>
          <c:tx>
            <c:strRef>
              <c:f>'Tables and Charts'!$F$98</c:f>
              <c:strCache>
                <c:ptCount val="1"/>
                <c:pt idx="0">
                  <c:v>Sum of BC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Charts'!$F$99:$F$112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6-4ED2-8F81-7891443223CA}"/>
            </c:ext>
          </c:extLst>
        </c:ser>
        <c:ser>
          <c:idx val="5"/>
          <c:order val="5"/>
          <c:tx>
            <c:strRef>
              <c:f>'Tables and Charts'!$G$98</c:f>
              <c:strCache>
                <c:ptCount val="1"/>
                <c:pt idx="0">
                  <c:v>Sum of BC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and Charts'!$A$99:$A$112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Charts'!$G$99:$G$112</c:f>
              <c:numCache>
                <c:formatCode>General</c:formatCode>
                <c:ptCount val="13"/>
                <c:pt idx="0">
                  <c:v>18000</c:v>
                </c:pt>
                <c:pt idx="1">
                  <c:v>22400</c:v>
                </c:pt>
                <c:pt idx="2">
                  <c:v>7750</c:v>
                </c:pt>
                <c:pt idx="3">
                  <c:v>9600</c:v>
                </c:pt>
                <c:pt idx="4">
                  <c:v>15200</c:v>
                </c:pt>
                <c:pt idx="5">
                  <c:v>12000</c:v>
                </c:pt>
                <c:pt idx="6">
                  <c:v>14400</c:v>
                </c:pt>
                <c:pt idx="7">
                  <c:v>14080</c:v>
                </c:pt>
                <c:pt idx="8">
                  <c:v>16800</c:v>
                </c:pt>
                <c:pt idx="9">
                  <c:v>12000</c:v>
                </c:pt>
                <c:pt idx="10">
                  <c:v>7200</c:v>
                </c:pt>
                <c:pt idx="11">
                  <c:v>6000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6-4ED2-8F81-78914432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288592"/>
        <c:axId val="163976848"/>
      </c:barChart>
      <c:catAx>
        <c:axId val="62628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6848"/>
        <c:crosses val="autoZero"/>
        <c:auto val="1"/>
        <c:lblAlgn val="ctr"/>
        <c:lblOffset val="100"/>
        <c:noMultiLvlLbl val="0"/>
      </c:catAx>
      <c:valAx>
        <c:axId val="1639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and Charts'!$B$114</c:f>
              <c:strCache>
                <c:ptCount val="1"/>
                <c:pt idx="0">
                  <c:v>Sum of BH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Charts'!$B$115:$B$128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2-40EF-979A-7CF209E16EC0}"/>
            </c:ext>
          </c:extLst>
        </c:ser>
        <c:ser>
          <c:idx val="1"/>
          <c:order val="1"/>
          <c:tx>
            <c:strRef>
              <c:f>'Tables and Charts'!$C$114</c:f>
              <c:strCache>
                <c:ptCount val="1"/>
                <c:pt idx="0">
                  <c:v>Sum of BH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Charts'!$C$115:$C$128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2-40EF-979A-7CF209E16EC0}"/>
            </c:ext>
          </c:extLst>
        </c:ser>
        <c:ser>
          <c:idx val="2"/>
          <c:order val="2"/>
          <c:tx>
            <c:strRef>
              <c:f>'Tables and Charts'!$D$114</c:f>
              <c:strCache>
                <c:ptCount val="1"/>
                <c:pt idx="0">
                  <c:v>Sum of BH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Charts'!$D$115:$D$128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2-40EF-979A-7CF209E16EC0}"/>
            </c:ext>
          </c:extLst>
        </c:ser>
        <c:ser>
          <c:idx val="3"/>
          <c:order val="3"/>
          <c:tx>
            <c:strRef>
              <c:f>'Tables and Charts'!$E$114</c:f>
              <c:strCache>
                <c:ptCount val="1"/>
                <c:pt idx="0">
                  <c:v>Sum of BH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Charts'!$E$115:$E$128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2-40EF-979A-7CF209E16EC0}"/>
            </c:ext>
          </c:extLst>
        </c:ser>
        <c:ser>
          <c:idx val="4"/>
          <c:order val="4"/>
          <c:tx>
            <c:strRef>
              <c:f>'Tables and Charts'!$F$114</c:f>
              <c:strCache>
                <c:ptCount val="1"/>
                <c:pt idx="0">
                  <c:v>Sum of BH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Charts'!$F$115:$F$128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2-40EF-979A-7CF209E16EC0}"/>
            </c:ext>
          </c:extLst>
        </c:ser>
        <c:ser>
          <c:idx val="5"/>
          <c:order val="5"/>
          <c:tx>
            <c:strRef>
              <c:f>'Tables and Charts'!$G$114</c:f>
              <c:strCache>
                <c:ptCount val="1"/>
                <c:pt idx="0">
                  <c:v>Sum of BH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and Charts'!$A$115:$A$128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Charts'!$G$115:$G$128</c:f>
              <c:numCache>
                <c:formatCode>General</c:formatCode>
                <c:ptCount val="13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120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2-40EF-979A-7CF209E1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384640"/>
        <c:axId val="166735248"/>
      </c:barChart>
      <c:catAx>
        <c:axId val="6263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5248"/>
        <c:crosses val="autoZero"/>
        <c:auto val="1"/>
        <c:lblAlgn val="ctr"/>
        <c:lblOffset val="100"/>
        <c:noMultiLvlLbl val="0"/>
      </c:catAx>
      <c:valAx>
        <c:axId val="1667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Analysis.xlsx]Tables and Charts!PivotTable6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and Charts'!$B$130</c:f>
              <c:strCache>
                <c:ptCount val="1"/>
                <c:pt idx="0">
                  <c:v>Sum of AH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Charts'!$B$131:$B$144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168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5-441C-BCD1-795EB8F4C777}"/>
            </c:ext>
          </c:extLst>
        </c:ser>
        <c:ser>
          <c:idx val="1"/>
          <c:order val="1"/>
          <c:tx>
            <c:strRef>
              <c:f>'Tables and Charts'!$C$130</c:f>
              <c:strCache>
                <c:ptCount val="1"/>
                <c:pt idx="0">
                  <c:v>Sum of AH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Charts'!$C$131:$C$144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168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5-441C-BCD1-795EB8F4C777}"/>
            </c:ext>
          </c:extLst>
        </c:ser>
        <c:ser>
          <c:idx val="2"/>
          <c:order val="2"/>
          <c:tx>
            <c:strRef>
              <c:f>'Tables and Charts'!$D$130</c:f>
              <c:strCache>
                <c:ptCount val="1"/>
                <c:pt idx="0">
                  <c:v>Sum of AH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Charts'!$D$131:$D$144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168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5-441C-BCD1-795EB8F4C777}"/>
            </c:ext>
          </c:extLst>
        </c:ser>
        <c:ser>
          <c:idx val="3"/>
          <c:order val="3"/>
          <c:tx>
            <c:strRef>
              <c:f>'Tables and Charts'!$E$130</c:f>
              <c:strCache>
                <c:ptCount val="1"/>
                <c:pt idx="0">
                  <c:v>Sum of AH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Charts'!$E$131:$E$144</c:f>
              <c:numCache>
                <c:formatCode>General</c:formatCode>
                <c:ptCount val="13"/>
                <c:pt idx="0">
                  <c:v>150</c:v>
                </c:pt>
                <c:pt idx="1">
                  <c:v>100</c:v>
                </c:pt>
                <c:pt idx="2">
                  <c:v>174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5-441C-BCD1-795EB8F4C777}"/>
            </c:ext>
          </c:extLst>
        </c:ser>
        <c:ser>
          <c:idx val="4"/>
          <c:order val="4"/>
          <c:tx>
            <c:strRef>
              <c:f>'Tables and Charts'!$F$130</c:f>
              <c:strCache>
                <c:ptCount val="1"/>
                <c:pt idx="0">
                  <c:v>Sum of AH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Charts'!$F$131:$F$144</c:f>
              <c:numCache>
                <c:formatCode>General</c:formatCode>
                <c:ptCount val="13"/>
                <c:pt idx="0">
                  <c:v>150</c:v>
                </c:pt>
                <c:pt idx="1">
                  <c:v>100</c:v>
                </c:pt>
                <c:pt idx="2">
                  <c:v>174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5-441C-BCD1-795EB8F4C777}"/>
            </c:ext>
          </c:extLst>
        </c:ser>
        <c:ser>
          <c:idx val="5"/>
          <c:order val="5"/>
          <c:tx>
            <c:strRef>
              <c:f>'Tables and Charts'!$G$130</c:f>
              <c:strCache>
                <c:ptCount val="1"/>
                <c:pt idx="0">
                  <c:v>Sum of AH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and Charts'!$A$131:$A$144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'Tables and Charts'!$G$131:$G$144</c:f>
              <c:numCache>
                <c:formatCode>General</c:formatCode>
                <c:ptCount val="13"/>
                <c:pt idx="0">
                  <c:v>150</c:v>
                </c:pt>
                <c:pt idx="1">
                  <c:v>100</c:v>
                </c:pt>
                <c:pt idx="2">
                  <c:v>174</c:v>
                </c:pt>
                <c:pt idx="3">
                  <c:v>200</c:v>
                </c:pt>
                <c:pt idx="4">
                  <c:v>110</c:v>
                </c:pt>
                <c:pt idx="5">
                  <c:v>170</c:v>
                </c:pt>
                <c:pt idx="6">
                  <c:v>175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160</c:v>
                </c:pt>
                <c:pt idx="11">
                  <c:v>144</c:v>
                </c:pt>
                <c:pt idx="1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5-441C-BCD1-795EB8F4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304368"/>
        <c:axId val="166734768"/>
      </c:barChart>
      <c:catAx>
        <c:axId val="62630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4768"/>
        <c:crosses val="autoZero"/>
        <c:auto val="1"/>
        <c:lblAlgn val="ctr"/>
        <c:lblOffset val="100"/>
        <c:noMultiLvlLbl val="0"/>
      </c:catAx>
      <c:valAx>
        <c:axId val="1667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755259</xdr:colOff>
      <xdr:row>2</xdr:row>
      <xdr:rowOff>586</xdr:rowOff>
    </xdr:from>
    <xdr:to>
      <xdr:col>16</xdr:col>
      <xdr:colOff>572379</xdr:colOff>
      <xdr:row>26</xdr:row>
      <xdr:rowOff>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C13DD-24AB-9357-43D5-7DC3A3AF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</xdr:colOff>
      <xdr:row>29</xdr:row>
      <xdr:rowOff>1173</xdr:rowOff>
    </xdr:from>
    <xdr:to>
      <xdr:col>16</xdr:col>
      <xdr:colOff>587326</xdr:colOff>
      <xdr:row>52</xdr:row>
      <xdr:rowOff>145953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5D90B-32B3-E37F-5FC6-9B81D2B75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28221</xdr:colOff>
      <xdr:row>61</xdr:row>
      <xdr:rowOff>9408</xdr:rowOff>
    </xdr:from>
    <xdr:to>
      <xdr:col>7</xdr:col>
      <xdr:colOff>0</xdr:colOff>
      <xdr:row>79</xdr:row>
      <xdr:rowOff>9407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E1EB6B-1C3C-F7AB-B2BD-FAF40DB8B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10989</xdr:colOff>
      <xdr:row>61</xdr:row>
      <xdr:rowOff>2197</xdr:rowOff>
    </xdr:from>
    <xdr:to>
      <xdr:col>16</xdr:col>
      <xdr:colOff>7326</xdr:colOff>
      <xdr:row>78</xdr:row>
      <xdr:rowOff>183172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65B191-F792-EFE3-9B19-FC32BC7F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3662</xdr:colOff>
      <xdr:row>80</xdr:row>
      <xdr:rowOff>178046</xdr:rowOff>
    </xdr:from>
    <xdr:to>
      <xdr:col>14</xdr:col>
      <xdr:colOff>754379</xdr:colOff>
      <xdr:row>95</xdr:row>
      <xdr:rowOff>173650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B550C-1B62-9B45-A7FE-3FDB120E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758336</xdr:colOff>
      <xdr:row>97</xdr:row>
      <xdr:rowOff>2199</xdr:rowOff>
    </xdr:from>
    <xdr:to>
      <xdr:col>15</xdr:col>
      <xdr:colOff>14654</xdr:colOff>
      <xdr:row>111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F470A-6FCA-7DF5-1984-697777D4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10990</xdr:colOff>
      <xdr:row>112</xdr:row>
      <xdr:rowOff>178044</xdr:rowOff>
    </xdr:from>
    <xdr:to>
      <xdr:col>15</xdr:col>
      <xdr:colOff>0</xdr:colOff>
      <xdr:row>127</xdr:row>
      <xdr:rowOff>173648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2B09A8-0683-5A7F-52F6-2DD311D5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10990</xdr:colOff>
      <xdr:row>128</xdr:row>
      <xdr:rowOff>178044</xdr:rowOff>
    </xdr:from>
    <xdr:to>
      <xdr:col>15</xdr:col>
      <xdr:colOff>0</xdr:colOff>
      <xdr:row>143</xdr:row>
      <xdr:rowOff>173648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3F77A-4E26-0377-6098-9686FC20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ANKAR" refreshedDate="45028.953886921299" backgroundQuery="1" createdVersion="8" refreshedVersion="8" minRefreshableVersion="3" recordCount="0" supportSubquery="1" supportAdvancedDrill="1" xr:uid="{8D5C072A-336F-413F-88BC-B6B22ACE252E}">
  <cacheSource type="external" connectionId="1"/>
  <cacheFields count="8">
    <cacheField name="[Range].[Project].[Project]" caption="Project" numFmtId="0" level="1">
      <sharedItems count="5">
        <s v="Project A"/>
        <s v="Project B"/>
        <s v="Project C"/>
        <s v="Project D"/>
        <s v="Project E"/>
      </sharedItems>
    </cacheField>
    <cacheField name="[Range].[Task].[Task]" caption="Task" numFmtId="0" hierarchy="1" level="1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[Measures].[Sum of AC 1]" caption="Sum of AC 1" numFmtId="0" hierarchy="36" level="32767"/>
    <cacheField name="[Measures].[Sum of AC 2]" caption="Sum of AC 2" numFmtId="0" hierarchy="37" level="32767"/>
    <cacheField name="[Measures].[Sum of AC 3]" caption="Sum of AC 3" numFmtId="0" hierarchy="38" level="32767"/>
    <cacheField name="[Measures].[Sum of AC 4]" caption="Sum of AC 4" numFmtId="0" hierarchy="39" level="32767"/>
    <cacheField name="[Measures].[Sum of AC 5]" caption="Sum of AC 5" numFmtId="0" hierarchy="40" level="32767"/>
    <cacheField name="[Measures].[Sum of AC 6]" caption="Sum of AC 6" numFmtId="0" hierarchy="41" level="32767"/>
  </cacheFields>
  <cacheHierarchies count="42">
    <cacheHierarchy uniqueName="[Range].[Project]" caption="Project" attribute="1" defaultMemberUniqueName="[Range].[Project].[All]" allUniqueName="[Range].[Pro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ask]" caption="Task" attribute="1" defaultMemberUniqueName="[Range].[Task].[All]" allUniqueName="[Range].[Task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source]" caption="Resource" attribute="1" defaultMemberUniqueName="[Range].[Resource].[All]" allUniqueName="[Range].[Resource].[All]" dimensionUniqueName="[Range]" displayFolder="" count="0" memberValueDatatype="130" unbalanced="0"/>
    <cacheHierarchy uniqueName="[Range].[Cost $ / hr]" caption="Cost $ / hr" attribute="1" defaultMemberUniqueName="[Range].[Cost $ / hr].[All]" allUniqueName="[Range].[Cost $ / hr].[All]" dimensionUniqueName="[Range]" displayFolder="" count="0" memberValueDatatype="20" unbalanced="0"/>
    <cacheHierarchy uniqueName="[Range].[BH 1]" caption="BH 1" attribute="1" defaultMemberUniqueName="[Range].[BH 1].[All]" allUniqueName="[Range].[BH 1].[All]" dimensionUniqueName="[Range]" displayFolder="" count="0" memberValueDatatype="20" unbalanced="0"/>
    <cacheHierarchy uniqueName="[Range].[BH 2]" caption="BH 2" attribute="1" defaultMemberUniqueName="[Range].[BH 2].[All]" allUniqueName="[Range].[BH 2].[All]" dimensionUniqueName="[Range]" displayFolder="" count="0" memberValueDatatype="20" unbalanced="0"/>
    <cacheHierarchy uniqueName="[Range].[BH 3]" caption="BH 3" attribute="1" defaultMemberUniqueName="[Range].[BH 3].[All]" allUniqueName="[Range].[BH 3].[All]" dimensionUniqueName="[Range]" displayFolder="" count="0" memberValueDatatype="20" unbalanced="0"/>
    <cacheHierarchy uniqueName="[Range].[BH 4]" caption="BH 4" attribute="1" defaultMemberUniqueName="[Range].[BH 4].[All]" allUniqueName="[Range].[BH 4].[All]" dimensionUniqueName="[Range]" displayFolder="" count="0" memberValueDatatype="20" unbalanced="0"/>
    <cacheHierarchy uniqueName="[Range].[BH 5]" caption="BH 5" attribute="1" defaultMemberUniqueName="[Range].[BH 5].[All]" allUniqueName="[Range].[BH 5].[All]" dimensionUniqueName="[Range]" displayFolder="" count="0" memberValueDatatype="20" unbalanced="0"/>
    <cacheHierarchy uniqueName="[Range].[BH 6]" caption="BH 6" attribute="1" defaultMemberUniqueName="[Range].[BH 6].[All]" allUniqueName="[Range].[BH 6].[All]" dimensionUniqueName="[Range]" displayFolder="" count="0" memberValueDatatype="20" unbalanced="0"/>
    <cacheHierarchy uniqueName="[Range].[AH 1]" caption="AH 1" attribute="1" defaultMemberUniqueName="[Range].[AH 1].[All]" allUniqueName="[Range].[AH 1].[All]" dimensionUniqueName="[Range]" displayFolder="" count="0" memberValueDatatype="20" unbalanced="0"/>
    <cacheHierarchy uniqueName="[Range].[AH 2]" caption="AH 2" attribute="1" defaultMemberUniqueName="[Range].[AH 2].[All]" allUniqueName="[Range].[AH 2].[All]" dimensionUniqueName="[Range]" displayFolder="" count="0" memberValueDatatype="20" unbalanced="0"/>
    <cacheHierarchy uniqueName="[Range].[AH 3]" caption="AH 3" attribute="1" defaultMemberUniqueName="[Range].[AH 3].[All]" allUniqueName="[Range].[AH 3].[All]" dimensionUniqueName="[Range]" displayFolder="" count="0" memberValueDatatype="20" unbalanced="0"/>
    <cacheHierarchy uniqueName="[Range].[AH 4]" caption="AH 4" attribute="1" defaultMemberUniqueName="[Range].[AH 4].[All]" allUniqueName="[Range].[AH 4].[All]" dimensionUniqueName="[Range]" displayFolder="" count="0" memberValueDatatype="20" unbalanced="0"/>
    <cacheHierarchy uniqueName="[Range].[AH 5]" caption="AH 5" attribute="1" defaultMemberUniqueName="[Range].[AH 5].[All]" allUniqueName="[Range].[AH 5].[All]" dimensionUniqueName="[Range]" displayFolder="" count="0" memberValueDatatype="20" unbalanced="0"/>
    <cacheHierarchy uniqueName="[Range].[AH 6]" caption="AH 6" attribute="1" defaultMemberUniqueName="[Range].[AH 6].[All]" allUniqueName="[Range].[AH 6].[All]" dimensionUniqueName="[Range]" displayFolder="" count="0" memberValueDatatype="20" unbalanced="0"/>
    <cacheHierarchy uniqueName="[Range].[BC 1]" caption="BC 1" attribute="1" defaultMemberUniqueName="[Range].[BC 1].[All]" allUniqueName="[Range].[BC 1].[All]" dimensionUniqueName="[Range]" displayFolder="" count="0" memberValueDatatype="20" unbalanced="0"/>
    <cacheHierarchy uniqueName="[Range].[BC 2]" caption="BC 2" attribute="1" defaultMemberUniqueName="[Range].[BC 2].[All]" allUniqueName="[Range].[BC 2].[All]" dimensionUniqueName="[Range]" displayFolder="" count="0" memberValueDatatype="20" unbalanced="0"/>
    <cacheHierarchy uniqueName="[Range].[BC 3]" caption="BC 3" attribute="1" defaultMemberUniqueName="[Range].[BC 3].[All]" allUniqueName="[Range].[BC 3].[All]" dimensionUniqueName="[Range]" displayFolder="" count="0" memberValueDatatype="20" unbalanced="0"/>
    <cacheHierarchy uniqueName="[Range].[BC 4]" caption="BC 4" attribute="1" defaultMemberUniqueName="[Range].[BC 4].[All]" allUniqueName="[Range].[BC 4].[All]" dimensionUniqueName="[Range]" displayFolder="" count="0" memberValueDatatype="20" unbalanced="0"/>
    <cacheHierarchy uniqueName="[Range].[BC 5]" caption="BC 5" attribute="1" defaultMemberUniqueName="[Range].[BC 5].[All]" allUniqueName="[Range].[BC 5].[All]" dimensionUniqueName="[Range]" displayFolder="" count="0" memberValueDatatype="20" unbalanced="0"/>
    <cacheHierarchy uniqueName="[Range].[BC 6]" caption="BC 6" attribute="1" defaultMemberUniqueName="[Range].[BC 6].[All]" allUniqueName="[Range].[BC 6].[All]" dimensionUniqueName="[Range]" displayFolder="" count="0" memberValueDatatype="20" unbalanced="0"/>
    <cacheHierarchy uniqueName="[Range].[AC 1]" caption="AC 1" attribute="1" defaultMemberUniqueName="[Range].[AC 1].[All]" allUniqueName="[Range].[AC 1].[All]" dimensionUniqueName="[Range]" displayFolder="" count="0" memberValueDatatype="20" unbalanced="0"/>
    <cacheHierarchy uniqueName="[Range].[AC 2]" caption="AC 2" attribute="1" defaultMemberUniqueName="[Range].[AC 2].[All]" allUniqueName="[Range].[AC 2].[All]" dimensionUniqueName="[Range]" displayFolder="" count="0" memberValueDatatype="20" unbalanced="0"/>
    <cacheHierarchy uniqueName="[Range].[AC 3]" caption="AC 3" attribute="1" defaultMemberUniqueName="[Range].[AC 3].[All]" allUniqueName="[Range].[AC 3].[All]" dimensionUniqueName="[Range]" displayFolder="" count="0" memberValueDatatype="20" unbalanced="0"/>
    <cacheHierarchy uniqueName="[Range].[AC 4]" caption="AC 4" attribute="1" defaultMemberUniqueName="[Range].[AC 4].[All]" allUniqueName="[Range].[AC 4].[All]" dimensionUniqueName="[Range]" displayFolder="" count="0" memberValueDatatype="20" unbalanced="0"/>
    <cacheHierarchy uniqueName="[Range].[AC 5]" caption="AC 5" attribute="1" defaultMemberUniqueName="[Range].[AC 5].[All]" allUniqueName="[Range].[AC 5].[All]" dimensionUniqueName="[Range]" displayFolder="" count="0" memberValueDatatype="20" unbalanced="0"/>
    <cacheHierarchy uniqueName="[Range].[AC 6]" caption="AC 6" attribute="1" defaultMemberUniqueName="[Range].[AC 6].[All]" allUniqueName="[Range].[AC 6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C 2]" caption="Sum of BC 2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C 3]" caption="Sum of BC 3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C 4]" caption="Sum of BC 4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BC 1]" caption="Sum of BC 1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C 5]" caption="Sum of BC 5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BC 6]" caption="Sum of BC 6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C 1]" caption="Sum of AC 1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C 2]" caption="Sum of AC 2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C 3]" caption="Sum of AC 3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 4]" caption="Sum of AC 4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 5]" caption="Sum of AC 5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 6]" caption="Sum of AC 6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ANKAR" refreshedDate="45028.997181712963" backgroundQuery="1" createdVersion="8" refreshedVersion="8" minRefreshableVersion="3" recordCount="0" supportSubquery="1" supportAdvancedDrill="1" xr:uid="{9CFF5CB8-0F71-4B70-8E42-DF04F10BB4E7}">
  <cacheSource type="external" connectionId="1"/>
  <cacheFields count="8">
    <cacheField name="[Range].[Project].[Project]" caption="Project" numFmtId="0" level="1">
      <sharedItems count="5">
        <s v="Project A"/>
        <s v="Project B"/>
        <s v="Project C"/>
        <s v="Project D"/>
        <s v="Project E"/>
      </sharedItems>
    </cacheField>
    <cacheField name="[Range].[Task].[Task]" caption="Task" numFmtId="0" hierarchy="1" level="1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[Measures].[Sum of BC 1]" caption="Sum of BC 1" numFmtId="0" hierarchy="33" level="32767"/>
    <cacheField name="[Measures].[Sum of BC 2]" caption="Sum of BC 2" numFmtId="0" hierarchy="30" level="32767"/>
    <cacheField name="[Measures].[Sum of BC 3]" caption="Sum of BC 3" numFmtId="0" hierarchy="31" level="32767"/>
    <cacheField name="[Measures].[Sum of BC 4]" caption="Sum of BC 4" numFmtId="0" hierarchy="32" level="32767"/>
    <cacheField name="[Measures].[Sum of BC 5]" caption="Sum of BC 5" numFmtId="0" hierarchy="34" level="32767"/>
    <cacheField name="[Measures].[Sum of BC 6]" caption="Sum of BC 6" numFmtId="0" hierarchy="35" level="32767"/>
  </cacheFields>
  <cacheHierarchies count="42">
    <cacheHierarchy uniqueName="[Range].[Project]" caption="Project" attribute="1" defaultMemberUniqueName="[Range].[Project].[All]" allUniqueName="[Range].[Pro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ask]" caption="Task" attribute="1" defaultMemberUniqueName="[Range].[Task].[All]" allUniqueName="[Range].[Task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source]" caption="Resource" attribute="1" defaultMemberUniqueName="[Range].[Resource].[All]" allUniqueName="[Range].[Resource].[All]" dimensionUniqueName="[Range]" displayFolder="" count="0" memberValueDatatype="130" unbalanced="0"/>
    <cacheHierarchy uniqueName="[Range].[Cost $ / hr]" caption="Cost $ / hr" attribute="1" defaultMemberUniqueName="[Range].[Cost $ / hr].[All]" allUniqueName="[Range].[Cost $ / hr].[All]" dimensionUniqueName="[Range]" displayFolder="" count="0" memberValueDatatype="20" unbalanced="0"/>
    <cacheHierarchy uniqueName="[Range].[BH 1]" caption="BH 1" attribute="1" defaultMemberUniqueName="[Range].[BH 1].[All]" allUniqueName="[Range].[BH 1].[All]" dimensionUniqueName="[Range]" displayFolder="" count="0" memberValueDatatype="20" unbalanced="0"/>
    <cacheHierarchy uniqueName="[Range].[BH 2]" caption="BH 2" attribute="1" defaultMemberUniqueName="[Range].[BH 2].[All]" allUniqueName="[Range].[BH 2].[All]" dimensionUniqueName="[Range]" displayFolder="" count="0" memberValueDatatype="20" unbalanced="0"/>
    <cacheHierarchy uniqueName="[Range].[BH 3]" caption="BH 3" attribute="1" defaultMemberUniqueName="[Range].[BH 3].[All]" allUniqueName="[Range].[BH 3].[All]" dimensionUniqueName="[Range]" displayFolder="" count="0" memberValueDatatype="20" unbalanced="0"/>
    <cacheHierarchy uniqueName="[Range].[BH 4]" caption="BH 4" attribute="1" defaultMemberUniqueName="[Range].[BH 4].[All]" allUniqueName="[Range].[BH 4].[All]" dimensionUniqueName="[Range]" displayFolder="" count="0" memberValueDatatype="20" unbalanced="0"/>
    <cacheHierarchy uniqueName="[Range].[BH 5]" caption="BH 5" attribute="1" defaultMemberUniqueName="[Range].[BH 5].[All]" allUniqueName="[Range].[BH 5].[All]" dimensionUniqueName="[Range]" displayFolder="" count="0" memberValueDatatype="20" unbalanced="0"/>
    <cacheHierarchy uniqueName="[Range].[BH 6]" caption="BH 6" attribute="1" defaultMemberUniqueName="[Range].[BH 6].[All]" allUniqueName="[Range].[BH 6].[All]" dimensionUniqueName="[Range]" displayFolder="" count="0" memberValueDatatype="20" unbalanced="0"/>
    <cacheHierarchy uniqueName="[Range].[AH 1]" caption="AH 1" attribute="1" defaultMemberUniqueName="[Range].[AH 1].[All]" allUniqueName="[Range].[AH 1].[All]" dimensionUniqueName="[Range]" displayFolder="" count="0" memberValueDatatype="20" unbalanced="0"/>
    <cacheHierarchy uniqueName="[Range].[AH 2]" caption="AH 2" attribute="1" defaultMemberUniqueName="[Range].[AH 2].[All]" allUniqueName="[Range].[AH 2].[All]" dimensionUniqueName="[Range]" displayFolder="" count="0" memberValueDatatype="20" unbalanced="0"/>
    <cacheHierarchy uniqueName="[Range].[AH 3]" caption="AH 3" attribute="1" defaultMemberUniqueName="[Range].[AH 3].[All]" allUniqueName="[Range].[AH 3].[All]" dimensionUniqueName="[Range]" displayFolder="" count="0" memberValueDatatype="20" unbalanced="0"/>
    <cacheHierarchy uniqueName="[Range].[AH 4]" caption="AH 4" attribute="1" defaultMemberUniqueName="[Range].[AH 4].[All]" allUniqueName="[Range].[AH 4].[All]" dimensionUniqueName="[Range]" displayFolder="" count="0" memberValueDatatype="20" unbalanced="0"/>
    <cacheHierarchy uniqueName="[Range].[AH 5]" caption="AH 5" attribute="1" defaultMemberUniqueName="[Range].[AH 5].[All]" allUniqueName="[Range].[AH 5].[All]" dimensionUniqueName="[Range]" displayFolder="" count="0" memberValueDatatype="20" unbalanced="0"/>
    <cacheHierarchy uniqueName="[Range].[AH 6]" caption="AH 6" attribute="1" defaultMemberUniqueName="[Range].[AH 6].[All]" allUniqueName="[Range].[AH 6].[All]" dimensionUniqueName="[Range]" displayFolder="" count="0" memberValueDatatype="20" unbalanced="0"/>
    <cacheHierarchy uniqueName="[Range].[BC 1]" caption="BC 1" attribute="1" defaultMemberUniqueName="[Range].[BC 1].[All]" allUniqueName="[Range].[BC 1].[All]" dimensionUniqueName="[Range]" displayFolder="" count="0" memberValueDatatype="20" unbalanced="0"/>
    <cacheHierarchy uniqueName="[Range].[BC 2]" caption="BC 2" attribute="1" defaultMemberUniqueName="[Range].[BC 2].[All]" allUniqueName="[Range].[BC 2].[All]" dimensionUniqueName="[Range]" displayFolder="" count="0" memberValueDatatype="20" unbalanced="0"/>
    <cacheHierarchy uniqueName="[Range].[BC 3]" caption="BC 3" attribute="1" defaultMemberUniqueName="[Range].[BC 3].[All]" allUniqueName="[Range].[BC 3].[All]" dimensionUniqueName="[Range]" displayFolder="" count="0" memberValueDatatype="20" unbalanced="0"/>
    <cacheHierarchy uniqueName="[Range].[BC 4]" caption="BC 4" attribute="1" defaultMemberUniqueName="[Range].[BC 4].[All]" allUniqueName="[Range].[BC 4].[All]" dimensionUniqueName="[Range]" displayFolder="" count="0" memberValueDatatype="20" unbalanced="0"/>
    <cacheHierarchy uniqueName="[Range].[BC 5]" caption="BC 5" attribute="1" defaultMemberUniqueName="[Range].[BC 5].[All]" allUniqueName="[Range].[BC 5].[All]" dimensionUniqueName="[Range]" displayFolder="" count="0" memberValueDatatype="20" unbalanced="0"/>
    <cacheHierarchy uniqueName="[Range].[BC 6]" caption="BC 6" attribute="1" defaultMemberUniqueName="[Range].[BC 6].[All]" allUniqueName="[Range].[BC 6].[All]" dimensionUniqueName="[Range]" displayFolder="" count="0" memberValueDatatype="20" unbalanced="0"/>
    <cacheHierarchy uniqueName="[Range].[AC 1]" caption="AC 1" attribute="1" defaultMemberUniqueName="[Range].[AC 1].[All]" allUniqueName="[Range].[AC 1].[All]" dimensionUniqueName="[Range]" displayFolder="" count="0" memberValueDatatype="20" unbalanced="0"/>
    <cacheHierarchy uniqueName="[Range].[AC 2]" caption="AC 2" attribute="1" defaultMemberUniqueName="[Range].[AC 2].[All]" allUniqueName="[Range].[AC 2].[All]" dimensionUniqueName="[Range]" displayFolder="" count="0" memberValueDatatype="20" unbalanced="0"/>
    <cacheHierarchy uniqueName="[Range].[AC 3]" caption="AC 3" attribute="1" defaultMemberUniqueName="[Range].[AC 3].[All]" allUniqueName="[Range].[AC 3].[All]" dimensionUniqueName="[Range]" displayFolder="" count="0" memberValueDatatype="20" unbalanced="0"/>
    <cacheHierarchy uniqueName="[Range].[AC 4]" caption="AC 4" attribute="1" defaultMemberUniqueName="[Range].[AC 4].[All]" allUniqueName="[Range].[AC 4].[All]" dimensionUniqueName="[Range]" displayFolder="" count="0" memberValueDatatype="20" unbalanced="0"/>
    <cacheHierarchy uniqueName="[Range].[AC 5]" caption="AC 5" attribute="1" defaultMemberUniqueName="[Range].[AC 5].[All]" allUniqueName="[Range].[AC 5].[All]" dimensionUniqueName="[Range]" displayFolder="" count="0" memberValueDatatype="20" unbalanced="0"/>
    <cacheHierarchy uniqueName="[Range].[AC 6]" caption="AC 6" attribute="1" defaultMemberUniqueName="[Range].[AC 6].[All]" allUniqueName="[Range].[AC 6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C 2]" caption="Sum of BC 2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C 3]" caption="Sum of BC 3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C 4]" caption="Sum of BC 4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BC 1]" caption="Sum of BC 1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C 5]" caption="Sum of BC 5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BC 6]" caption="Sum of BC 6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C 1]" caption="Sum of AC 1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C 2]" caption="Sum of AC 2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C 3]" caption="Sum of AC 3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 4]" caption="Sum of AC 4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 5]" caption="Sum of AC 5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 6]" caption="Sum of AC 6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BRAHMANKAR" refreshedDate="45031.670073032408" createdVersion="8" refreshedVersion="8" minRefreshableVersion="3" recordCount="53" xr:uid="{4103333D-E110-411C-91B2-38724EAB3085}">
  <cacheSource type="worksheet">
    <worksheetSource ref="B9:AC62" sheet="Data"/>
  </cacheSource>
  <cacheFields count="28">
    <cacheField name="Project" numFmtId="0">
      <sharedItems/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44">
      <sharedItems containsSemiMixedTypes="0" containsString="0" containsNumber="1" containsInteger="1" minValue="35" maxValue="140"/>
    </cacheField>
    <cacheField name="BH 1" numFmtId="0">
      <sharedItems containsSemiMixedTypes="0" containsString="0" containsNumber="1" containsInteger="1" minValue="5" maxValue="160"/>
    </cacheField>
    <cacheField name="BH 2" numFmtId="0">
      <sharedItems containsSemiMixedTypes="0" containsString="0" containsNumber="1" containsInteger="1" minValue="5" maxValue="160"/>
    </cacheField>
    <cacheField name="BH 3" numFmtId="0">
      <sharedItems containsSemiMixedTypes="0" containsString="0" containsNumber="1" containsInteger="1" minValue="5" maxValue="160"/>
    </cacheField>
    <cacheField name="BH 4" numFmtId="0">
      <sharedItems containsSemiMixedTypes="0" containsString="0" containsNumber="1" containsInteger="1" minValue="5" maxValue="160"/>
    </cacheField>
    <cacheField name="BH 5" numFmtId="0">
      <sharedItems containsSemiMixedTypes="0" containsString="0" containsNumber="1" containsInteger="1" minValue="5" maxValue="160"/>
    </cacheField>
    <cacheField name="BH 6" numFmtId="0">
      <sharedItems containsSemiMixedTypes="0" containsString="0" containsNumber="1" containsInteger="1" minValue="5" maxValue="160"/>
    </cacheField>
    <cacheField name="AH 1" numFmtId="0">
      <sharedItems containsSemiMixedTypes="0" containsString="0" containsNumber="1" containsInteger="1" minValue="5" maxValue="160"/>
    </cacheField>
    <cacheField name="AH 2" numFmtId="0">
      <sharedItems containsSemiMixedTypes="0" containsString="0" containsNumber="1" containsInteger="1" minValue="5" maxValue="160"/>
    </cacheField>
    <cacheField name="AH 3" numFmtId="0">
      <sharedItems containsSemiMixedTypes="0" containsString="0" containsNumber="1" containsInteger="1" minValue="5" maxValue="160"/>
    </cacheField>
    <cacheField name="AH 4" numFmtId="0">
      <sharedItems containsSemiMixedTypes="0" containsString="0" containsNumber="1" containsInteger="1" minValue="5" maxValue="160"/>
    </cacheField>
    <cacheField name="AH 5" numFmtId="0">
      <sharedItems containsSemiMixedTypes="0" containsString="0" containsNumber="1" containsInteger="1" minValue="5" maxValue="160"/>
    </cacheField>
    <cacheField name="AH 6" numFmtId="0">
      <sharedItems containsSemiMixedTypes="0" containsString="0" containsNumber="1" containsInteger="1" minValue="5" maxValue="160"/>
    </cacheField>
    <cacheField name="BC 1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C 2" numFmtId="44">
      <sharedItems containsSemiMixedTypes="0" containsString="0" containsNumber="1" containsInteger="1" minValue="250" maxValue="15200"/>
    </cacheField>
    <cacheField name="BC 3" numFmtId="44">
      <sharedItems containsSemiMixedTypes="0" containsString="0" containsNumber="1" containsInteger="1" minValue="250" maxValue="15200"/>
    </cacheField>
    <cacheField name="BC 4" numFmtId="44">
      <sharedItems containsSemiMixedTypes="0" containsString="0" containsNumber="1" containsInteger="1" minValue="250" maxValue="15200"/>
    </cacheField>
    <cacheField name="BC 5" numFmtId="44">
      <sharedItems containsSemiMixedTypes="0" containsString="0" containsNumber="1" containsInteger="1" minValue="250" maxValue="15200"/>
    </cacheField>
    <cacheField name="BC 6" numFmtId="44">
      <sharedItems containsSemiMixedTypes="0" containsString="0" containsNumber="1" containsInteger="1" minValue="250" maxValue="15200"/>
    </cacheField>
    <cacheField name="AC 1" numFmtId="44">
      <sharedItems containsSemiMixedTypes="0" containsString="0" containsNumber="1" containsInteger="1" minValue="250" maxValue="14400" count="22">
        <n v="1200"/>
        <n v="2800"/>
        <n v="3000"/>
        <n v="2100"/>
        <n v="14400"/>
        <n v="500"/>
        <n v="1000"/>
        <n v="600"/>
        <n v="3750"/>
        <n v="250"/>
        <n v="4200"/>
        <n v="7000"/>
        <n v="1500"/>
        <n v="6000"/>
        <n v="12600"/>
        <n v="1350"/>
        <n v="10450"/>
        <n v="3600"/>
        <n v="6750"/>
        <n v="2500"/>
        <n v="7200"/>
        <n v="7040"/>
      </sharedItems>
    </cacheField>
    <cacheField name="AC 2" numFmtId="44">
      <sharedItems containsSemiMixedTypes="0" containsString="0" containsNumber="1" containsInteger="1" minValue="250" maxValue="14400"/>
    </cacheField>
    <cacheField name="AC 3" numFmtId="44">
      <sharedItems containsSemiMixedTypes="0" containsString="0" containsNumber="1" containsInteger="1" minValue="250" maxValue="14400"/>
    </cacheField>
    <cacheField name="AC 4" numFmtId="44">
      <sharedItems containsSemiMixedTypes="0" containsString="0" containsNumber="1" containsInteger="1" minValue="250" maxValue="14400"/>
    </cacheField>
    <cacheField name="AC 5" numFmtId="44">
      <sharedItems containsSemiMixedTypes="0" containsString="0" containsNumber="1" containsInteger="1" minValue="250" maxValue="14400"/>
    </cacheField>
    <cacheField name="AC 6" numFmtId="44">
      <sharedItems containsSemiMixedTypes="0" containsString="0" containsNumber="1" containsInteger="1" minValue="25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Project A"/>
    <s v="AT1"/>
    <x v="0"/>
    <n v="50"/>
    <n v="20"/>
    <n v="20"/>
    <n v="20"/>
    <n v="20"/>
    <n v="20"/>
    <n v="20"/>
    <n v="24"/>
    <n v="24"/>
    <n v="24"/>
    <n v="30"/>
    <n v="30"/>
    <n v="30"/>
    <x v="0"/>
    <n v="1000"/>
    <n v="1000"/>
    <n v="1000"/>
    <n v="1000"/>
    <n v="1000"/>
    <x v="0"/>
    <n v="1200"/>
    <n v="1200"/>
    <n v="1500"/>
    <n v="1500"/>
    <n v="1500"/>
  </r>
  <r>
    <s v="Project A"/>
    <s v="AT1"/>
    <x v="1"/>
    <n v="35"/>
    <n v="80"/>
    <n v="80"/>
    <n v="80"/>
    <n v="80"/>
    <n v="80"/>
    <n v="80"/>
    <n v="80"/>
    <n v="80"/>
    <n v="80"/>
    <n v="90"/>
    <n v="90"/>
    <n v="90"/>
    <x v="1"/>
    <n v="2800"/>
    <n v="2800"/>
    <n v="2800"/>
    <n v="2800"/>
    <n v="2800"/>
    <x v="1"/>
    <n v="2800"/>
    <n v="2800"/>
    <n v="3150"/>
    <n v="3150"/>
    <n v="3150"/>
  </r>
  <r>
    <s v="Project A"/>
    <s v="AT1"/>
    <x v="2"/>
    <n v="75"/>
    <n v="40"/>
    <n v="40"/>
    <n v="40"/>
    <n v="40"/>
    <n v="40"/>
    <n v="40"/>
    <n v="40"/>
    <n v="40"/>
    <n v="40"/>
    <n v="40"/>
    <n v="40"/>
    <n v="40"/>
    <x v="2"/>
    <n v="3000"/>
    <n v="3000"/>
    <n v="3000"/>
    <n v="3000"/>
    <n v="3000"/>
    <x v="2"/>
    <n v="3000"/>
    <n v="3000"/>
    <n v="3000"/>
    <n v="3000"/>
    <n v="3000"/>
  </r>
  <r>
    <s v="Project A"/>
    <s v="AT1"/>
    <x v="3"/>
    <n v="105"/>
    <n v="20"/>
    <n v="20"/>
    <n v="20"/>
    <n v="20"/>
    <n v="20"/>
    <n v="20"/>
    <n v="20"/>
    <n v="20"/>
    <n v="20"/>
    <n v="20"/>
    <n v="20"/>
    <n v="20"/>
    <x v="3"/>
    <n v="2100"/>
    <n v="2100"/>
    <n v="2100"/>
    <n v="2100"/>
    <n v="2100"/>
    <x v="3"/>
    <n v="2100"/>
    <n v="2100"/>
    <n v="2100"/>
    <n v="2100"/>
    <n v="2100"/>
  </r>
  <r>
    <s v="Project A"/>
    <s v="AT1"/>
    <x v="4"/>
    <n v="90"/>
    <n v="140"/>
    <n v="140"/>
    <n v="140"/>
    <n v="140"/>
    <n v="140"/>
    <n v="140"/>
    <n v="160"/>
    <n v="160"/>
    <n v="160"/>
    <n v="160"/>
    <n v="160"/>
    <n v="160"/>
    <x v="4"/>
    <n v="12600"/>
    <n v="12600"/>
    <n v="12600"/>
    <n v="12600"/>
    <n v="12600"/>
    <x v="4"/>
    <n v="14400"/>
    <n v="14400"/>
    <n v="14400"/>
    <n v="14400"/>
    <n v="14400"/>
  </r>
  <r>
    <s v="Project A"/>
    <s v="AT2"/>
    <x v="0"/>
    <n v="50"/>
    <n v="10"/>
    <n v="10"/>
    <n v="10"/>
    <n v="10"/>
    <n v="10"/>
    <n v="10"/>
    <n v="10"/>
    <n v="10"/>
    <n v="10"/>
    <n v="10"/>
    <n v="10"/>
    <n v="10"/>
    <x v="5"/>
    <n v="500"/>
    <n v="500"/>
    <n v="500"/>
    <n v="500"/>
    <n v="500"/>
    <x v="5"/>
    <n v="500"/>
    <n v="500"/>
    <n v="500"/>
    <n v="500"/>
    <n v="500"/>
  </r>
  <r>
    <s v="Project A"/>
    <s v="AT2"/>
    <x v="3"/>
    <n v="105"/>
    <n v="20"/>
    <n v="20"/>
    <n v="20"/>
    <n v="20"/>
    <n v="20"/>
    <n v="20"/>
    <n v="20"/>
    <n v="20"/>
    <n v="20"/>
    <n v="20"/>
    <n v="20"/>
    <n v="20"/>
    <x v="3"/>
    <n v="2100"/>
    <n v="2100"/>
    <n v="2100"/>
    <n v="2100"/>
    <n v="2100"/>
    <x v="3"/>
    <n v="2100"/>
    <n v="2100"/>
    <n v="2100"/>
    <n v="2100"/>
    <n v="2100"/>
  </r>
  <r>
    <s v="Project A"/>
    <s v="AT3"/>
    <x v="0"/>
    <n v="50"/>
    <n v="20"/>
    <n v="20"/>
    <n v="20"/>
    <n v="20"/>
    <n v="20"/>
    <n v="20"/>
    <n v="20"/>
    <n v="20"/>
    <n v="20"/>
    <n v="20"/>
    <n v="20"/>
    <n v="20"/>
    <x v="0"/>
    <n v="1000"/>
    <n v="1000"/>
    <n v="1000"/>
    <n v="1000"/>
    <n v="1000"/>
    <x v="6"/>
    <n v="1000"/>
    <n v="1000"/>
    <n v="1000"/>
    <n v="1000"/>
    <n v="1000"/>
  </r>
  <r>
    <s v="Project A"/>
    <s v="AT3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B"/>
    <s v="BT1"/>
    <x v="0"/>
    <n v="50"/>
    <n v="20"/>
    <n v="20"/>
    <n v="20"/>
    <n v="20"/>
    <n v="20"/>
    <n v="20"/>
    <n v="24"/>
    <n v="24"/>
    <n v="24"/>
    <n v="24"/>
    <n v="24"/>
    <n v="24"/>
    <x v="0"/>
    <n v="1000"/>
    <n v="1000"/>
    <n v="1000"/>
    <n v="1000"/>
    <n v="1000"/>
    <x v="0"/>
    <n v="1200"/>
    <n v="1200"/>
    <n v="1200"/>
    <n v="1200"/>
    <n v="1200"/>
  </r>
  <r>
    <s v="Project B"/>
    <s v="BT1"/>
    <x v="2"/>
    <n v="75"/>
    <n v="40"/>
    <n v="40"/>
    <n v="40"/>
    <n v="40"/>
    <n v="40"/>
    <n v="40"/>
    <n v="50"/>
    <n v="50"/>
    <n v="50"/>
    <n v="50"/>
    <n v="50"/>
    <n v="50"/>
    <x v="2"/>
    <n v="3000"/>
    <n v="3000"/>
    <n v="3000"/>
    <n v="3000"/>
    <n v="3000"/>
    <x v="8"/>
    <n v="3750"/>
    <n v="3750"/>
    <n v="3750"/>
    <n v="3750"/>
    <n v="3750"/>
  </r>
  <r>
    <s v="Project B"/>
    <s v="BT1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B"/>
    <s v="BT2"/>
    <x v="0"/>
    <n v="50"/>
    <n v="5"/>
    <n v="5"/>
    <n v="5"/>
    <n v="5"/>
    <n v="5"/>
    <n v="5"/>
    <n v="5"/>
    <n v="5"/>
    <n v="5"/>
    <n v="5"/>
    <n v="5"/>
    <n v="5"/>
    <x v="6"/>
    <n v="250"/>
    <n v="250"/>
    <n v="250"/>
    <n v="250"/>
    <n v="250"/>
    <x v="9"/>
    <n v="250"/>
    <n v="250"/>
    <n v="250"/>
    <n v="250"/>
    <n v="250"/>
  </r>
  <r>
    <s v="Project B"/>
    <s v="BT2"/>
    <x v="3"/>
    <n v="105"/>
    <n v="40"/>
    <n v="40"/>
    <n v="40"/>
    <n v="40"/>
    <n v="40"/>
    <n v="40"/>
    <n v="40"/>
    <n v="40"/>
    <n v="40"/>
    <n v="40"/>
    <n v="40"/>
    <n v="40"/>
    <x v="7"/>
    <n v="4200"/>
    <n v="4200"/>
    <n v="4200"/>
    <n v="4200"/>
    <n v="4200"/>
    <x v="10"/>
    <n v="4200"/>
    <n v="4200"/>
    <n v="4200"/>
    <n v="4200"/>
    <n v="4200"/>
  </r>
  <r>
    <s v="Project B"/>
    <s v="BT2"/>
    <x v="6"/>
    <n v="140"/>
    <n v="40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x v="11"/>
    <n v="7000"/>
    <n v="7000"/>
    <n v="3500"/>
    <n v="3500"/>
    <n v="3500"/>
  </r>
  <r>
    <s v="Project B"/>
    <s v="BT3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B"/>
    <s v="BT3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B"/>
    <s v="BT3"/>
    <x v="6"/>
    <n v="140"/>
    <n v="40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x v="11"/>
    <n v="7000"/>
    <n v="7000"/>
    <n v="3500"/>
    <n v="3500"/>
    <n v="3500"/>
  </r>
  <r>
    <s v="Project C"/>
    <s v="CT1"/>
    <x v="0"/>
    <n v="50"/>
    <n v="10"/>
    <n v="10"/>
    <n v="10"/>
    <n v="10"/>
    <n v="10"/>
    <n v="10"/>
    <n v="5"/>
    <n v="5"/>
    <n v="5"/>
    <n v="5"/>
    <n v="5"/>
    <n v="5"/>
    <x v="5"/>
    <n v="500"/>
    <n v="500"/>
    <n v="500"/>
    <n v="500"/>
    <n v="500"/>
    <x v="9"/>
    <n v="250"/>
    <n v="250"/>
    <n v="250"/>
    <n v="250"/>
    <n v="250"/>
  </r>
  <r>
    <s v="Project C"/>
    <s v="CT1"/>
    <x v="1"/>
    <n v="35"/>
    <n v="80"/>
    <n v="80"/>
    <n v="80"/>
    <n v="80"/>
    <n v="80"/>
    <n v="80"/>
    <n v="80"/>
    <n v="80"/>
    <n v="80"/>
    <n v="80"/>
    <n v="80"/>
    <n v="80"/>
    <x v="1"/>
    <n v="2800"/>
    <n v="2800"/>
    <n v="2800"/>
    <n v="2800"/>
    <n v="2800"/>
    <x v="1"/>
    <n v="2800"/>
    <n v="2800"/>
    <n v="2800"/>
    <n v="2800"/>
    <n v="2800"/>
  </r>
  <r>
    <s v="Project C"/>
    <s v="CT1"/>
    <x v="2"/>
    <n v="75"/>
    <n v="80"/>
    <n v="80"/>
    <n v="80"/>
    <n v="80"/>
    <n v="80"/>
    <n v="80"/>
    <n v="80"/>
    <n v="80"/>
    <n v="80"/>
    <n v="80"/>
    <n v="80"/>
    <n v="80"/>
    <x v="10"/>
    <n v="6000"/>
    <n v="6000"/>
    <n v="6000"/>
    <n v="6000"/>
    <n v="6000"/>
    <x v="13"/>
    <n v="6000"/>
    <n v="6000"/>
    <n v="6000"/>
    <n v="6000"/>
    <n v="6000"/>
  </r>
  <r>
    <s v="Project C"/>
    <s v="CT1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C"/>
    <s v="CT2"/>
    <x v="3"/>
    <n v="105"/>
    <n v="80"/>
    <n v="80"/>
    <n v="80"/>
    <n v="80"/>
    <n v="80"/>
    <n v="80"/>
    <n v="120"/>
    <n v="120"/>
    <n v="120"/>
    <n v="120"/>
    <n v="120"/>
    <n v="120"/>
    <x v="11"/>
    <n v="8400"/>
    <n v="8400"/>
    <n v="8400"/>
    <n v="8400"/>
    <n v="8400"/>
    <x v="14"/>
    <n v="12600"/>
    <n v="12600"/>
    <n v="12600"/>
    <n v="12600"/>
    <n v="12600"/>
  </r>
  <r>
    <s v="Project C"/>
    <s v="CT2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C"/>
    <s v="CT2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C"/>
    <s v="CT3"/>
    <x v="0"/>
    <n v="50"/>
    <n v="30"/>
    <n v="30"/>
    <n v="30"/>
    <n v="30"/>
    <n v="30"/>
    <n v="30"/>
    <n v="30"/>
    <n v="30"/>
    <n v="30"/>
    <n v="30"/>
    <n v="30"/>
    <n v="30"/>
    <x v="12"/>
    <n v="1500"/>
    <n v="1500"/>
    <n v="1500"/>
    <n v="1500"/>
    <n v="1500"/>
    <x v="12"/>
    <n v="1500"/>
    <n v="1500"/>
    <n v="1500"/>
    <n v="1500"/>
    <n v="1500"/>
  </r>
  <r>
    <s v="Project C"/>
    <s v="CT3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C"/>
    <s v="CT3"/>
    <x v="6"/>
    <n v="140"/>
    <n v="40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x v="11"/>
    <n v="7000"/>
    <n v="7000"/>
    <n v="3500"/>
    <n v="3500"/>
    <n v="3500"/>
  </r>
  <r>
    <s v="Project C"/>
    <s v="CT4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C"/>
    <s v="CT4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C"/>
    <s v="CT5"/>
    <x v="6"/>
    <n v="140"/>
    <n v="40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x v="11"/>
    <n v="7000"/>
    <n v="7000"/>
    <n v="3500"/>
    <n v="3500"/>
    <n v="3500"/>
  </r>
  <r>
    <s v="Project C"/>
    <s v="CT5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D"/>
    <s v="DT1"/>
    <x v="4"/>
    <n v="90"/>
    <n v="20"/>
    <n v="20"/>
    <n v="20"/>
    <n v="20"/>
    <n v="20"/>
    <n v="20"/>
    <n v="15"/>
    <n v="15"/>
    <n v="15"/>
    <n v="15"/>
    <n v="15"/>
    <n v="15"/>
    <x v="13"/>
    <n v="1800"/>
    <n v="1800"/>
    <n v="1800"/>
    <n v="1800"/>
    <n v="1800"/>
    <x v="15"/>
    <n v="1350"/>
    <n v="1350"/>
    <n v="1350"/>
    <n v="1350"/>
    <n v="1350"/>
  </r>
  <r>
    <s v="Project D"/>
    <s v="DT1"/>
    <x v="8"/>
    <n v="95"/>
    <n v="160"/>
    <n v="160"/>
    <n v="160"/>
    <n v="160"/>
    <n v="160"/>
    <n v="160"/>
    <n v="110"/>
    <n v="110"/>
    <n v="110"/>
    <n v="110"/>
    <n v="110"/>
    <n v="110"/>
    <x v="14"/>
    <n v="15200"/>
    <n v="15200"/>
    <n v="15200"/>
    <n v="15200"/>
    <n v="15200"/>
    <x v="16"/>
    <n v="10450"/>
    <n v="10450"/>
    <n v="10450"/>
    <n v="10450"/>
    <n v="10450"/>
  </r>
  <r>
    <s v="Project D"/>
    <s v="DT1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D"/>
    <s v="DT1"/>
    <x v="9"/>
    <n v="120"/>
    <n v="30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x v="17"/>
    <n v="3600"/>
    <n v="3600"/>
    <n v="3600"/>
    <n v="3600"/>
    <n v="3600"/>
  </r>
  <r>
    <s v="Project D"/>
    <s v="DT2"/>
    <x v="10"/>
    <n v="75"/>
    <n v="80"/>
    <n v="80"/>
    <n v="80"/>
    <n v="80"/>
    <n v="80"/>
    <n v="80"/>
    <n v="80"/>
    <n v="80"/>
    <n v="80"/>
    <n v="80"/>
    <n v="80"/>
    <n v="80"/>
    <x v="10"/>
    <n v="6000"/>
    <n v="6000"/>
    <n v="6000"/>
    <n v="6000"/>
    <n v="6000"/>
    <x v="13"/>
    <n v="6000"/>
    <n v="6000"/>
    <n v="6000"/>
    <n v="6000"/>
    <n v="6000"/>
  </r>
  <r>
    <s v="Project D"/>
    <s v="DT2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D"/>
    <s v="DT2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D"/>
    <s v="DT2"/>
    <x v="9"/>
    <n v="120"/>
    <n v="30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x v="17"/>
    <n v="3600"/>
    <n v="3600"/>
    <n v="3600"/>
    <n v="3600"/>
    <n v="3600"/>
  </r>
  <r>
    <s v="Project D"/>
    <s v="DT3"/>
    <x v="10"/>
    <n v="75"/>
    <n v="80"/>
    <n v="80"/>
    <n v="80"/>
    <n v="80"/>
    <n v="80"/>
    <n v="80"/>
    <n v="90"/>
    <n v="90"/>
    <n v="90"/>
    <n v="90"/>
    <n v="90"/>
    <n v="90"/>
    <x v="10"/>
    <n v="6000"/>
    <n v="6000"/>
    <n v="6000"/>
    <n v="6000"/>
    <n v="6000"/>
    <x v="18"/>
    <n v="6750"/>
    <n v="6750"/>
    <n v="6750"/>
    <n v="6750"/>
    <n v="6750"/>
  </r>
  <r>
    <s v="Project D"/>
    <s v="DT3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D"/>
    <s v="DT3"/>
    <x v="9"/>
    <n v="120"/>
    <n v="30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x v="17"/>
    <n v="3600"/>
    <n v="3600"/>
    <n v="3600"/>
    <n v="3600"/>
    <n v="3600"/>
  </r>
  <r>
    <s v="Project D"/>
    <s v="DT4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D"/>
    <s v="DT4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  <r>
    <s v="Project D"/>
    <s v="DT4"/>
    <x v="9"/>
    <n v="120"/>
    <n v="30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x v="17"/>
    <n v="3600"/>
    <n v="3600"/>
    <n v="3600"/>
    <n v="3600"/>
    <n v="3600"/>
  </r>
  <r>
    <s v="Project E"/>
    <s v="ET1"/>
    <x v="0"/>
    <n v="50"/>
    <n v="40"/>
    <n v="40"/>
    <n v="40"/>
    <n v="40"/>
    <n v="40"/>
    <n v="40"/>
    <n v="50"/>
    <n v="50"/>
    <n v="50"/>
    <n v="50"/>
    <n v="50"/>
    <n v="50"/>
    <x v="16"/>
    <n v="2000"/>
    <n v="2000"/>
    <n v="2000"/>
    <n v="2000"/>
    <n v="2000"/>
    <x v="19"/>
    <n v="2500"/>
    <n v="2500"/>
    <n v="2500"/>
    <n v="2500"/>
    <n v="2500"/>
  </r>
  <r>
    <s v="Project E"/>
    <s v="ET1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E"/>
    <s v="ET1"/>
    <x v="9"/>
    <n v="120"/>
    <n v="30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x v="17"/>
    <n v="3600"/>
    <n v="3600"/>
    <n v="3600"/>
    <n v="3600"/>
    <n v="3600"/>
  </r>
  <r>
    <s v="Project E"/>
    <s v="ET2"/>
    <x v="11"/>
    <n v="45"/>
    <n v="160"/>
    <n v="160"/>
    <n v="160"/>
    <n v="160"/>
    <n v="160"/>
    <n v="160"/>
    <n v="160"/>
    <n v="160"/>
    <n v="160"/>
    <n v="160"/>
    <n v="160"/>
    <n v="160"/>
    <x v="17"/>
    <n v="7200"/>
    <n v="7200"/>
    <n v="7200"/>
    <n v="7200"/>
    <n v="7200"/>
    <x v="20"/>
    <n v="7200"/>
    <n v="7200"/>
    <n v="7200"/>
    <n v="7200"/>
    <n v="7200"/>
  </r>
  <r>
    <s v="Project E"/>
    <s v="ET2"/>
    <x v="12"/>
    <n v="88"/>
    <n v="160"/>
    <n v="160"/>
    <n v="160"/>
    <n v="160"/>
    <n v="160"/>
    <n v="160"/>
    <n v="80"/>
    <n v="80"/>
    <n v="80"/>
    <n v="80"/>
    <n v="80"/>
    <n v="80"/>
    <x v="18"/>
    <n v="14080"/>
    <n v="14080"/>
    <n v="14080"/>
    <n v="14080"/>
    <n v="14080"/>
    <x v="21"/>
    <n v="7040"/>
    <n v="7040"/>
    <n v="7040"/>
    <n v="7040"/>
    <n v="7040"/>
  </r>
  <r>
    <s v="Project E"/>
    <s v="ET2"/>
    <x v="5"/>
    <n v="50"/>
    <n v="10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x v="7"/>
    <n v="600"/>
    <n v="600"/>
    <n v="600"/>
    <n v="600"/>
    <n v="600"/>
  </r>
  <r>
    <s v="Project E"/>
    <s v="ET2"/>
    <x v="7"/>
    <n v="60"/>
    <n v="2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x v="12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7397A-F313-475F-AD9B-FDCEBCC30D6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4:G128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H 1" fld="4" baseField="0" baseItem="0"/>
    <dataField name="Sum of BH 2" fld="5" baseField="0" baseItem="0"/>
    <dataField name="Sum of BH 3" fld="6" baseField="0" baseItem="0"/>
    <dataField name="Sum of BH 4" fld="7" baseField="0" baseItem="0"/>
    <dataField name="Sum of BH 5" fld="8" baseField="0" baseItem="0"/>
    <dataField name="Sum of BH 6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938FA-7A02-4727-B029-40A4190E793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8:G112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C 1" fld="16" baseField="0" baseItem="0"/>
    <dataField name="Sum of BC 2" fld="17" baseField="0" baseItem="0"/>
    <dataField name="Sum of BC 3" fld="18" baseField="0" baseItem="0"/>
    <dataField name="Sum of BC 4" fld="19" baseField="0" baseItem="0"/>
    <dataField name="Sum of BC 5" fld="20" baseField="0" baseItem="0"/>
    <dataField name="Sum of BC 6" fld="2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306F-11E0-4CDB-902A-44E907E0B3D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2:G96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C 1" fld="22" baseField="0" baseItem="0"/>
    <dataField name="Sum of AC 2" fld="23" baseField="0" baseItem="0"/>
    <dataField name="Sum of AC 3" fld="24" baseField="0" baseItem="0"/>
    <dataField name="Sum of AC 4" fld="25" baseField="0" baseItem="0"/>
    <dataField name="Sum of AC 5" fld="26" baseField="0" baseItem="0"/>
    <dataField name="Sum of AC 6" fld="2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97F80-921C-43A8-9355-4ADC1719355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6" firstHeaderRow="0" firstDataRow="1" firstDataCol="1"/>
  <pivotFields count="8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>
      <x v="4"/>
    </i>
    <i r="1">
      <x v="15"/>
    </i>
    <i r="1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C 1" fld="2" baseField="0" baseItem="0"/>
    <dataField name="Sum of BC 2" fld="3" baseField="0" baseItem="0"/>
    <dataField name="Sum of BC 3" fld="4" baseField="0" baseItem="0"/>
    <dataField name="Sum of BC 4" fld="5" baseField="0" baseItem="0"/>
    <dataField name="Sum of BC 5" fld="6" baseField="0" baseItem="0"/>
    <dataField name="Sum of BC 6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B$9:$AC$6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14054-E42A-410D-AECC-DD4E8EE69A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0:G53" firstHeaderRow="0" firstDataRow="1" firstDataCol="1"/>
  <pivotFields count="8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>
      <x v="4"/>
    </i>
    <i r="1">
      <x v="15"/>
    </i>
    <i r="1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C 1" fld="2" baseField="0" baseItem="0"/>
    <dataField name="Sum of AC 2" fld="3" baseField="0" baseItem="0"/>
    <dataField name="Sum of AC 3" fld="4" baseField="0" baseItem="0"/>
    <dataField name="Sum of AC 4" fld="5" baseField="0" baseItem="0"/>
    <dataField name="Sum of AC 5" fld="6" baseField="0" baseItem="0"/>
    <dataField name="Sum of AC 6" fld="7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B$9:$AC$6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6A507-95EC-48C0-9D66-830BC12942F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0:G144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H 1" fld="10" baseField="0" baseItem="0"/>
    <dataField name="Sum of AH 2" fld="11" baseField="0" baseItem="0"/>
    <dataField name="Sum of AH 3" fld="12" baseField="0" baseItem="0"/>
    <dataField name="Sum of AH 4" fld="13" baseField="0" baseItem="0"/>
    <dataField name="Sum of AH 5" fld="14" baseField="0" baseItem="0"/>
    <dataField name="Sum of AH 6" fld="1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E430-E508-4359-96F3-3FA1523BDA2A}">
  <dimension ref="A3:O144"/>
  <sheetViews>
    <sheetView showGridLines="0" tabSelected="1" topLeftCell="A120" zoomScale="104" workbookViewId="0">
      <selection activeCell="A107" sqref="A107"/>
    </sheetView>
  </sheetViews>
  <sheetFormatPr defaultRowHeight="14.4" x14ac:dyDescent="0.3"/>
  <cols>
    <col min="1" max="1" width="12.6640625" customWidth="1"/>
    <col min="2" max="7" width="11.33203125" bestFit="1" customWidth="1"/>
    <col min="8" max="96" width="11.109375" customWidth="1"/>
    <col min="97" max="97" width="11.88671875" customWidth="1"/>
    <col min="98" max="101" width="11.109375" customWidth="1"/>
    <col min="102" max="102" width="11.88671875" customWidth="1"/>
    <col min="103" max="106" width="11.109375" customWidth="1"/>
    <col min="107" max="107" width="11.88671875" customWidth="1"/>
    <col min="108" max="111" width="11.109375" customWidth="1"/>
    <col min="112" max="116" width="17.5546875" customWidth="1"/>
  </cols>
  <sheetData>
    <row r="3" spans="1:8" x14ac:dyDescent="0.3">
      <c r="A3" s="5" t="s">
        <v>46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s="4" t="s">
        <v>78</v>
      </c>
    </row>
    <row r="4" spans="1:8" x14ac:dyDescent="0.3">
      <c r="A4" s="6" t="s">
        <v>6</v>
      </c>
      <c r="B4">
        <v>25600</v>
      </c>
      <c r="C4">
        <v>25600</v>
      </c>
      <c r="D4">
        <v>25600</v>
      </c>
      <c r="E4">
        <v>25600</v>
      </c>
      <c r="F4">
        <v>25600</v>
      </c>
      <c r="G4">
        <v>25600</v>
      </c>
      <c r="H4" s="9">
        <f xml:space="preserve"> B4+C4+D4+E4+F4+G4</f>
        <v>153600</v>
      </c>
    </row>
    <row r="5" spans="1:8" x14ac:dyDescent="0.3">
      <c r="A5" s="7" t="s">
        <v>11</v>
      </c>
      <c r="B5">
        <v>21500</v>
      </c>
      <c r="C5">
        <v>21500</v>
      </c>
      <c r="D5">
        <v>21500</v>
      </c>
      <c r="E5">
        <v>21500</v>
      </c>
      <c r="F5">
        <v>21500</v>
      </c>
      <c r="G5">
        <v>21500</v>
      </c>
      <c r="H5">
        <f t="shared" ref="H5:H26" si="0" xml:space="preserve"> B5+C5+D5+E5+F5+G5</f>
        <v>129000</v>
      </c>
    </row>
    <row r="6" spans="1:8" x14ac:dyDescent="0.3">
      <c r="A6" s="7" t="s">
        <v>12</v>
      </c>
      <c r="B6">
        <v>2600</v>
      </c>
      <c r="C6">
        <v>2600</v>
      </c>
      <c r="D6">
        <v>2600</v>
      </c>
      <c r="E6">
        <v>2600</v>
      </c>
      <c r="F6">
        <v>2600</v>
      </c>
      <c r="G6">
        <v>2600</v>
      </c>
      <c r="H6">
        <f t="shared" si="0"/>
        <v>15600</v>
      </c>
    </row>
    <row r="7" spans="1:8" x14ac:dyDescent="0.3">
      <c r="A7" s="7" t="s">
        <v>13</v>
      </c>
      <c r="B7">
        <v>1500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f t="shared" si="0"/>
        <v>9000</v>
      </c>
    </row>
    <row r="8" spans="1:8" x14ac:dyDescent="0.3">
      <c r="A8" s="6" t="s">
        <v>7</v>
      </c>
      <c r="B8">
        <v>21850</v>
      </c>
      <c r="C8">
        <v>21850</v>
      </c>
      <c r="D8">
        <v>21850</v>
      </c>
      <c r="E8">
        <v>21850</v>
      </c>
      <c r="F8">
        <v>21850</v>
      </c>
      <c r="G8">
        <v>21850</v>
      </c>
      <c r="H8" s="8">
        <f t="shared" si="0"/>
        <v>131100</v>
      </c>
    </row>
    <row r="9" spans="1:8" x14ac:dyDescent="0.3">
      <c r="A9" s="7" t="s">
        <v>14</v>
      </c>
      <c r="B9">
        <v>4500</v>
      </c>
      <c r="C9">
        <v>4500</v>
      </c>
      <c r="D9">
        <v>4500</v>
      </c>
      <c r="E9">
        <v>4500</v>
      </c>
      <c r="F9">
        <v>4500</v>
      </c>
      <c r="G9">
        <v>4500</v>
      </c>
      <c r="H9">
        <f t="shared" si="0"/>
        <v>27000</v>
      </c>
    </row>
    <row r="10" spans="1:8" x14ac:dyDescent="0.3">
      <c r="A10" s="7" t="s">
        <v>15</v>
      </c>
      <c r="B10">
        <v>10050</v>
      </c>
      <c r="C10">
        <v>10050</v>
      </c>
      <c r="D10">
        <v>10050</v>
      </c>
      <c r="E10">
        <v>10050</v>
      </c>
      <c r="F10">
        <v>10050</v>
      </c>
      <c r="G10">
        <v>10050</v>
      </c>
      <c r="H10">
        <f t="shared" si="0"/>
        <v>60300</v>
      </c>
    </row>
    <row r="11" spans="1:8" x14ac:dyDescent="0.3">
      <c r="A11" s="7" t="s">
        <v>16</v>
      </c>
      <c r="B11">
        <v>7300</v>
      </c>
      <c r="C11">
        <v>7300</v>
      </c>
      <c r="D11">
        <v>7300</v>
      </c>
      <c r="E11">
        <v>7300</v>
      </c>
      <c r="F11">
        <v>7300</v>
      </c>
      <c r="G11">
        <v>7300</v>
      </c>
      <c r="H11">
        <f t="shared" si="0"/>
        <v>43800</v>
      </c>
    </row>
    <row r="12" spans="1:8" x14ac:dyDescent="0.3">
      <c r="A12" s="6" t="s">
        <v>8</v>
      </c>
      <c r="B12">
        <v>36000</v>
      </c>
      <c r="C12">
        <v>36000</v>
      </c>
      <c r="D12">
        <v>36000</v>
      </c>
      <c r="E12">
        <v>36000</v>
      </c>
      <c r="F12">
        <v>36000</v>
      </c>
      <c r="G12">
        <v>36000</v>
      </c>
      <c r="H12" s="8">
        <f t="shared" si="0"/>
        <v>216000</v>
      </c>
    </row>
    <row r="13" spans="1:8" x14ac:dyDescent="0.3">
      <c r="A13" s="7" t="s">
        <v>17</v>
      </c>
      <c r="B13">
        <v>10500</v>
      </c>
      <c r="C13">
        <v>10500</v>
      </c>
      <c r="D13">
        <v>10500</v>
      </c>
      <c r="E13">
        <v>10500</v>
      </c>
      <c r="F13">
        <v>10500</v>
      </c>
      <c r="G13">
        <v>10500</v>
      </c>
      <c r="H13">
        <f t="shared" si="0"/>
        <v>63000</v>
      </c>
    </row>
    <row r="14" spans="1:8" x14ac:dyDescent="0.3">
      <c r="A14" s="7" t="s">
        <v>18</v>
      </c>
      <c r="B14">
        <v>10100</v>
      </c>
      <c r="C14">
        <v>10100</v>
      </c>
      <c r="D14">
        <v>10100</v>
      </c>
      <c r="E14">
        <v>10100</v>
      </c>
      <c r="F14">
        <v>10100</v>
      </c>
      <c r="G14">
        <v>10100</v>
      </c>
      <c r="H14">
        <f t="shared" si="0"/>
        <v>60600</v>
      </c>
    </row>
    <row r="15" spans="1:8" x14ac:dyDescent="0.3">
      <c r="A15" s="7" t="s">
        <v>19</v>
      </c>
      <c r="B15">
        <v>7600</v>
      </c>
      <c r="C15">
        <v>7600</v>
      </c>
      <c r="D15">
        <v>7600</v>
      </c>
      <c r="E15">
        <v>7600</v>
      </c>
      <c r="F15">
        <v>7600</v>
      </c>
      <c r="G15">
        <v>7600</v>
      </c>
      <c r="H15">
        <f t="shared" si="0"/>
        <v>45600</v>
      </c>
    </row>
    <row r="16" spans="1:8" x14ac:dyDescent="0.3">
      <c r="A16" s="7" t="s">
        <v>20</v>
      </c>
      <c r="B16">
        <v>1700</v>
      </c>
      <c r="C16">
        <v>1700</v>
      </c>
      <c r="D16">
        <v>1700</v>
      </c>
      <c r="E16">
        <v>1700</v>
      </c>
      <c r="F16">
        <v>1700</v>
      </c>
      <c r="G16">
        <v>1700</v>
      </c>
      <c r="H16">
        <f t="shared" si="0"/>
        <v>10200</v>
      </c>
    </row>
    <row r="17" spans="1:8" x14ac:dyDescent="0.3">
      <c r="A17" s="7" t="s">
        <v>21</v>
      </c>
      <c r="B17">
        <v>6100</v>
      </c>
      <c r="C17">
        <v>6100</v>
      </c>
      <c r="D17">
        <v>6100</v>
      </c>
      <c r="E17">
        <v>6100</v>
      </c>
      <c r="F17">
        <v>6100</v>
      </c>
      <c r="G17">
        <v>6100</v>
      </c>
      <c r="H17">
        <f t="shared" si="0"/>
        <v>36600</v>
      </c>
    </row>
    <row r="18" spans="1:8" x14ac:dyDescent="0.3">
      <c r="A18" s="6" t="s">
        <v>9</v>
      </c>
      <c r="B18">
        <v>48500</v>
      </c>
      <c r="C18">
        <v>48500</v>
      </c>
      <c r="D18">
        <v>48500</v>
      </c>
      <c r="E18">
        <v>48500</v>
      </c>
      <c r="F18">
        <v>48500</v>
      </c>
      <c r="G18">
        <v>48500</v>
      </c>
      <c r="H18" s="8">
        <f t="shared" si="0"/>
        <v>291000</v>
      </c>
    </row>
    <row r="19" spans="1:8" x14ac:dyDescent="0.3">
      <c r="A19" s="7" t="s">
        <v>22</v>
      </c>
      <c r="B19">
        <v>21800</v>
      </c>
      <c r="C19">
        <v>21800</v>
      </c>
      <c r="D19">
        <v>21800</v>
      </c>
      <c r="E19">
        <v>21800</v>
      </c>
      <c r="F19">
        <v>21800</v>
      </c>
      <c r="G19">
        <v>21800</v>
      </c>
      <c r="H19">
        <f xml:space="preserve"> B19+C19+D19+E19+F19+G19</f>
        <v>130800</v>
      </c>
    </row>
    <row r="20" spans="1:8" x14ac:dyDescent="0.3">
      <c r="A20" s="7" t="s">
        <v>23</v>
      </c>
      <c r="B20">
        <v>11300</v>
      </c>
      <c r="C20">
        <v>11300</v>
      </c>
      <c r="D20">
        <v>11300</v>
      </c>
      <c r="E20">
        <v>11300</v>
      </c>
      <c r="F20">
        <v>11300</v>
      </c>
      <c r="G20">
        <v>11300</v>
      </c>
      <c r="H20">
        <f t="shared" si="0"/>
        <v>67800</v>
      </c>
    </row>
    <row r="21" spans="1:8" x14ac:dyDescent="0.3">
      <c r="A21" s="7" t="s">
        <v>24</v>
      </c>
      <c r="B21">
        <v>10100</v>
      </c>
      <c r="C21">
        <v>10100</v>
      </c>
      <c r="D21">
        <v>10100</v>
      </c>
      <c r="E21">
        <v>10100</v>
      </c>
      <c r="F21">
        <v>10100</v>
      </c>
      <c r="G21">
        <v>10100</v>
      </c>
      <c r="H21">
        <f t="shared" si="0"/>
        <v>60600</v>
      </c>
    </row>
    <row r="22" spans="1:8" x14ac:dyDescent="0.3">
      <c r="A22" s="7" t="s">
        <v>25</v>
      </c>
      <c r="B22">
        <v>5300</v>
      </c>
      <c r="C22">
        <v>5300</v>
      </c>
      <c r="D22">
        <v>5300</v>
      </c>
      <c r="E22">
        <v>5300</v>
      </c>
      <c r="F22">
        <v>5300</v>
      </c>
      <c r="G22">
        <v>5300</v>
      </c>
      <c r="H22">
        <f t="shared" si="0"/>
        <v>31800</v>
      </c>
    </row>
    <row r="23" spans="1:8" x14ac:dyDescent="0.3">
      <c r="A23" s="6" t="s">
        <v>10</v>
      </c>
      <c r="B23">
        <v>29080</v>
      </c>
      <c r="C23">
        <v>29080</v>
      </c>
      <c r="D23">
        <v>29080</v>
      </c>
      <c r="E23">
        <v>29080</v>
      </c>
      <c r="F23">
        <v>29080</v>
      </c>
      <c r="G23">
        <v>29080</v>
      </c>
      <c r="H23" s="8">
        <f t="shared" si="0"/>
        <v>174480</v>
      </c>
    </row>
    <row r="24" spans="1:8" x14ac:dyDescent="0.3">
      <c r="A24" s="7" t="s">
        <v>26</v>
      </c>
      <c r="B24">
        <v>6100</v>
      </c>
      <c r="C24">
        <v>6100</v>
      </c>
      <c r="D24">
        <v>6100</v>
      </c>
      <c r="E24">
        <v>6100</v>
      </c>
      <c r="F24">
        <v>6100</v>
      </c>
      <c r="G24">
        <v>6100</v>
      </c>
      <c r="H24">
        <f t="shared" si="0"/>
        <v>36600</v>
      </c>
    </row>
    <row r="25" spans="1:8" x14ac:dyDescent="0.3">
      <c r="A25" s="7" t="s">
        <v>27</v>
      </c>
      <c r="B25">
        <v>22980</v>
      </c>
      <c r="C25">
        <v>22980</v>
      </c>
      <c r="D25">
        <v>22980</v>
      </c>
      <c r="E25">
        <v>22980</v>
      </c>
      <c r="F25">
        <v>22980</v>
      </c>
      <c r="G25">
        <v>22980</v>
      </c>
      <c r="H25">
        <f t="shared" si="0"/>
        <v>137880</v>
      </c>
    </row>
    <row r="26" spans="1:8" x14ac:dyDescent="0.3">
      <c r="A26" s="6" t="s">
        <v>47</v>
      </c>
      <c r="B26">
        <v>161030</v>
      </c>
      <c r="C26">
        <v>161030</v>
      </c>
      <c r="D26">
        <v>161030</v>
      </c>
      <c r="E26">
        <v>161030</v>
      </c>
      <c r="F26">
        <v>161030</v>
      </c>
      <c r="G26">
        <v>161030</v>
      </c>
      <c r="H26" s="10">
        <f t="shared" si="0"/>
        <v>966180</v>
      </c>
    </row>
    <row r="30" spans="1:8" x14ac:dyDescent="0.3">
      <c r="A30" s="5" t="s">
        <v>46</v>
      </c>
      <c r="B30" t="s">
        <v>79</v>
      </c>
      <c r="C30" t="s">
        <v>80</v>
      </c>
      <c r="D30" t="s">
        <v>81</v>
      </c>
      <c r="E30" t="s">
        <v>82</v>
      </c>
      <c r="F30" t="s">
        <v>83</v>
      </c>
      <c r="G30" t="s">
        <v>84</v>
      </c>
      <c r="H30" s="4" t="s">
        <v>78</v>
      </c>
    </row>
    <row r="31" spans="1:8" x14ac:dyDescent="0.3">
      <c r="A31" s="6" t="s">
        <v>6</v>
      </c>
      <c r="B31">
        <v>27700</v>
      </c>
      <c r="C31">
        <v>27700</v>
      </c>
      <c r="D31">
        <v>27700</v>
      </c>
      <c r="E31">
        <v>28350</v>
      </c>
      <c r="F31">
        <v>28350</v>
      </c>
      <c r="G31">
        <v>28350</v>
      </c>
      <c r="H31" s="9">
        <f xml:space="preserve"> B31+C31+D31+E31+F31+G31</f>
        <v>168150</v>
      </c>
    </row>
    <row r="32" spans="1:8" x14ac:dyDescent="0.3">
      <c r="A32" s="7" t="s">
        <v>11</v>
      </c>
      <c r="B32">
        <v>23500</v>
      </c>
      <c r="C32">
        <v>23500</v>
      </c>
      <c r="D32">
        <v>23500</v>
      </c>
      <c r="E32">
        <v>24150</v>
      </c>
      <c r="F32">
        <v>24150</v>
      </c>
      <c r="G32">
        <v>24150</v>
      </c>
      <c r="H32">
        <f t="shared" ref="H32:H45" si="1" xml:space="preserve"> B32+C32+D32+E32+F32+G32</f>
        <v>142950</v>
      </c>
    </row>
    <row r="33" spans="1:8" x14ac:dyDescent="0.3">
      <c r="A33" s="7" t="s">
        <v>12</v>
      </c>
      <c r="B33">
        <v>2600</v>
      </c>
      <c r="C33">
        <v>2600</v>
      </c>
      <c r="D33">
        <v>2600</v>
      </c>
      <c r="E33">
        <v>2600</v>
      </c>
      <c r="F33">
        <v>2600</v>
      </c>
      <c r="G33">
        <v>2600</v>
      </c>
      <c r="H33">
        <f t="shared" si="1"/>
        <v>15600</v>
      </c>
    </row>
    <row r="34" spans="1:8" x14ac:dyDescent="0.3">
      <c r="A34" s="7" t="s">
        <v>13</v>
      </c>
      <c r="B34">
        <v>1600</v>
      </c>
      <c r="C34">
        <v>1600</v>
      </c>
      <c r="D34">
        <v>1600</v>
      </c>
      <c r="E34">
        <v>1600</v>
      </c>
      <c r="F34">
        <v>1600</v>
      </c>
      <c r="G34">
        <v>1600</v>
      </c>
      <c r="H34">
        <f t="shared" si="1"/>
        <v>9600</v>
      </c>
    </row>
    <row r="35" spans="1:8" x14ac:dyDescent="0.3">
      <c r="A35" s="6" t="s">
        <v>7</v>
      </c>
      <c r="B35">
        <v>26100</v>
      </c>
      <c r="C35">
        <v>26100</v>
      </c>
      <c r="D35">
        <v>26100</v>
      </c>
      <c r="E35">
        <v>19100</v>
      </c>
      <c r="F35">
        <v>19100</v>
      </c>
      <c r="G35">
        <v>19100</v>
      </c>
      <c r="H35" s="8">
        <f t="shared" si="1"/>
        <v>135600</v>
      </c>
    </row>
    <row r="36" spans="1:8" x14ac:dyDescent="0.3">
      <c r="A36" s="7" t="s">
        <v>14</v>
      </c>
      <c r="B36">
        <v>5550</v>
      </c>
      <c r="C36">
        <v>5550</v>
      </c>
      <c r="D36">
        <v>5550</v>
      </c>
      <c r="E36">
        <v>5550</v>
      </c>
      <c r="F36">
        <v>5550</v>
      </c>
      <c r="G36">
        <v>5550</v>
      </c>
      <c r="H36">
        <f t="shared" si="1"/>
        <v>33300</v>
      </c>
    </row>
    <row r="37" spans="1:8" x14ac:dyDescent="0.3">
      <c r="A37" s="7" t="s">
        <v>15</v>
      </c>
      <c r="B37">
        <v>11450</v>
      </c>
      <c r="C37">
        <v>11450</v>
      </c>
      <c r="D37">
        <v>11450</v>
      </c>
      <c r="E37">
        <v>7950</v>
      </c>
      <c r="F37">
        <v>7950</v>
      </c>
      <c r="G37">
        <v>7950</v>
      </c>
      <c r="H37">
        <f t="shared" si="1"/>
        <v>58200</v>
      </c>
    </row>
    <row r="38" spans="1:8" x14ac:dyDescent="0.3">
      <c r="A38" s="7" t="s">
        <v>16</v>
      </c>
      <c r="B38">
        <v>9100</v>
      </c>
      <c r="C38">
        <v>9100</v>
      </c>
      <c r="D38">
        <v>9100</v>
      </c>
      <c r="E38">
        <v>5600</v>
      </c>
      <c r="F38">
        <v>5600</v>
      </c>
      <c r="G38">
        <v>5600</v>
      </c>
      <c r="H38">
        <f t="shared" si="1"/>
        <v>44100</v>
      </c>
    </row>
    <row r="39" spans="1:8" x14ac:dyDescent="0.3">
      <c r="A39" s="6" t="s">
        <v>8</v>
      </c>
      <c r="B39">
        <v>44050</v>
      </c>
      <c r="C39">
        <v>44050</v>
      </c>
      <c r="D39">
        <v>44050</v>
      </c>
      <c r="E39">
        <v>37050</v>
      </c>
      <c r="F39">
        <v>37050</v>
      </c>
      <c r="G39">
        <v>37050</v>
      </c>
      <c r="H39" s="8">
        <f t="shared" si="1"/>
        <v>243300</v>
      </c>
    </row>
    <row r="40" spans="1:8" x14ac:dyDescent="0.3">
      <c r="A40" s="7" t="s">
        <v>17</v>
      </c>
      <c r="B40">
        <v>10550</v>
      </c>
      <c r="C40">
        <v>10550</v>
      </c>
      <c r="D40">
        <v>10550</v>
      </c>
      <c r="E40">
        <v>10550</v>
      </c>
      <c r="F40">
        <v>10550</v>
      </c>
      <c r="G40">
        <v>10550</v>
      </c>
      <c r="H40">
        <f t="shared" si="1"/>
        <v>63300</v>
      </c>
    </row>
    <row r="41" spans="1:8" x14ac:dyDescent="0.3">
      <c r="A41" s="7" t="s">
        <v>18</v>
      </c>
      <c r="B41">
        <v>14700</v>
      </c>
      <c r="C41">
        <v>14700</v>
      </c>
      <c r="D41">
        <v>14700</v>
      </c>
      <c r="E41">
        <v>14700</v>
      </c>
      <c r="F41">
        <v>14700</v>
      </c>
      <c r="G41">
        <v>14700</v>
      </c>
      <c r="H41">
        <f t="shared" si="1"/>
        <v>88200</v>
      </c>
    </row>
    <row r="42" spans="1:8" x14ac:dyDescent="0.3">
      <c r="A42" s="7" t="s">
        <v>19</v>
      </c>
      <c r="B42">
        <v>9100</v>
      </c>
      <c r="C42">
        <v>9100</v>
      </c>
      <c r="D42">
        <v>9100</v>
      </c>
      <c r="E42">
        <v>5600</v>
      </c>
      <c r="F42">
        <v>5600</v>
      </c>
      <c r="G42">
        <v>5600</v>
      </c>
      <c r="H42">
        <f t="shared" si="1"/>
        <v>44100</v>
      </c>
    </row>
    <row r="43" spans="1:8" x14ac:dyDescent="0.3">
      <c r="A43" s="7" t="s">
        <v>20</v>
      </c>
      <c r="B43">
        <v>2100</v>
      </c>
      <c r="C43">
        <v>2100</v>
      </c>
      <c r="D43">
        <v>2100</v>
      </c>
      <c r="E43">
        <v>2100</v>
      </c>
      <c r="F43">
        <v>2100</v>
      </c>
      <c r="G43">
        <v>2100</v>
      </c>
      <c r="H43">
        <f t="shared" si="1"/>
        <v>12600</v>
      </c>
    </row>
    <row r="44" spans="1:8" x14ac:dyDescent="0.3">
      <c r="A44" s="7" t="s">
        <v>21</v>
      </c>
      <c r="B44">
        <v>7600</v>
      </c>
      <c r="C44">
        <v>7600</v>
      </c>
      <c r="D44">
        <v>7600</v>
      </c>
      <c r="E44">
        <v>4100</v>
      </c>
      <c r="F44">
        <v>4100</v>
      </c>
      <c r="G44">
        <v>4100</v>
      </c>
      <c r="H44">
        <f t="shared" si="1"/>
        <v>35100</v>
      </c>
    </row>
    <row r="45" spans="1:8" x14ac:dyDescent="0.3">
      <c r="A45" s="6" t="s">
        <v>9</v>
      </c>
      <c r="B45">
        <v>45250</v>
      </c>
      <c r="C45">
        <v>45250</v>
      </c>
      <c r="D45">
        <v>45250</v>
      </c>
      <c r="E45">
        <v>45250</v>
      </c>
      <c r="F45">
        <v>45250</v>
      </c>
      <c r="G45">
        <v>45250</v>
      </c>
      <c r="H45" s="8">
        <f t="shared" si="1"/>
        <v>271500</v>
      </c>
    </row>
    <row r="46" spans="1:8" x14ac:dyDescent="0.3">
      <c r="A46" s="7" t="s">
        <v>22</v>
      </c>
      <c r="B46">
        <v>16900</v>
      </c>
      <c r="C46">
        <v>16900</v>
      </c>
      <c r="D46">
        <v>16900</v>
      </c>
      <c r="E46">
        <v>16900</v>
      </c>
      <c r="F46">
        <v>16900</v>
      </c>
      <c r="G46">
        <v>16900</v>
      </c>
      <c r="H46">
        <f xml:space="preserve"> B46+C46+D46+E46+F46+G46</f>
        <v>101400</v>
      </c>
    </row>
    <row r="47" spans="1:8" x14ac:dyDescent="0.3">
      <c r="A47" s="7" t="s">
        <v>23</v>
      </c>
      <c r="B47">
        <v>11700</v>
      </c>
      <c r="C47">
        <v>11700</v>
      </c>
      <c r="D47">
        <v>11700</v>
      </c>
      <c r="E47">
        <v>11700</v>
      </c>
      <c r="F47">
        <v>11700</v>
      </c>
      <c r="G47">
        <v>11700</v>
      </c>
      <c r="H47">
        <f t="shared" ref="H47:H53" si="2" xml:space="preserve"> B47+C47+D47+E47+F47+G47</f>
        <v>70200</v>
      </c>
    </row>
    <row r="48" spans="1:8" x14ac:dyDescent="0.3">
      <c r="A48" s="7" t="s">
        <v>24</v>
      </c>
      <c r="B48">
        <v>10950</v>
      </c>
      <c r="C48">
        <v>10950</v>
      </c>
      <c r="D48">
        <v>10950</v>
      </c>
      <c r="E48">
        <v>10950</v>
      </c>
      <c r="F48">
        <v>10950</v>
      </c>
      <c r="G48">
        <v>10950</v>
      </c>
      <c r="H48">
        <f t="shared" si="2"/>
        <v>65700</v>
      </c>
    </row>
    <row r="49" spans="1:15" x14ac:dyDescent="0.3">
      <c r="A49" s="7" t="s">
        <v>25</v>
      </c>
      <c r="B49">
        <v>5700</v>
      </c>
      <c r="C49">
        <v>5700</v>
      </c>
      <c r="D49">
        <v>5700</v>
      </c>
      <c r="E49">
        <v>5700</v>
      </c>
      <c r="F49">
        <v>5700</v>
      </c>
      <c r="G49">
        <v>5700</v>
      </c>
      <c r="H49">
        <f t="shared" si="2"/>
        <v>34200</v>
      </c>
    </row>
    <row r="50" spans="1:15" x14ac:dyDescent="0.3">
      <c r="A50" s="6" t="s">
        <v>10</v>
      </c>
      <c r="B50">
        <v>23040</v>
      </c>
      <c r="C50">
        <v>23040</v>
      </c>
      <c r="D50">
        <v>23040</v>
      </c>
      <c r="E50">
        <v>23040</v>
      </c>
      <c r="F50">
        <v>23040</v>
      </c>
      <c r="G50">
        <v>23040</v>
      </c>
      <c r="H50" s="8">
        <f t="shared" si="2"/>
        <v>138240</v>
      </c>
    </row>
    <row r="51" spans="1:15" x14ac:dyDescent="0.3">
      <c r="A51" s="7" t="s">
        <v>26</v>
      </c>
      <c r="B51">
        <v>6700</v>
      </c>
      <c r="C51">
        <v>6700</v>
      </c>
      <c r="D51">
        <v>6700</v>
      </c>
      <c r="E51">
        <v>6700</v>
      </c>
      <c r="F51">
        <v>6700</v>
      </c>
      <c r="G51">
        <v>6700</v>
      </c>
      <c r="H51">
        <f t="shared" si="2"/>
        <v>40200</v>
      </c>
    </row>
    <row r="52" spans="1:15" x14ac:dyDescent="0.3">
      <c r="A52" s="7" t="s">
        <v>27</v>
      </c>
      <c r="B52">
        <v>16340</v>
      </c>
      <c r="C52">
        <v>16340</v>
      </c>
      <c r="D52">
        <v>16340</v>
      </c>
      <c r="E52">
        <v>16340</v>
      </c>
      <c r="F52">
        <v>16340</v>
      </c>
      <c r="G52">
        <v>16340</v>
      </c>
      <c r="H52">
        <f t="shared" si="2"/>
        <v>98040</v>
      </c>
    </row>
    <row r="53" spans="1:15" x14ac:dyDescent="0.3">
      <c r="A53" s="6" t="s">
        <v>47</v>
      </c>
      <c r="B53">
        <v>166140</v>
      </c>
      <c r="C53">
        <v>166140</v>
      </c>
      <c r="D53">
        <v>166140</v>
      </c>
      <c r="E53">
        <v>152790</v>
      </c>
      <c r="F53">
        <v>152790</v>
      </c>
      <c r="G53">
        <v>152790</v>
      </c>
      <c r="H53" s="10">
        <f t="shared" si="2"/>
        <v>956790</v>
      </c>
    </row>
    <row r="56" spans="1:15" x14ac:dyDescent="0.3">
      <c r="C56" s="12"/>
      <c r="D56" s="11" t="s">
        <v>85</v>
      </c>
      <c r="E56" s="11" t="s">
        <v>32</v>
      </c>
      <c r="L56" s="12"/>
      <c r="M56" s="11" t="s">
        <v>86</v>
      </c>
      <c r="N56" s="11" t="s">
        <v>30</v>
      </c>
    </row>
    <row r="57" spans="1:15" x14ac:dyDescent="0.3">
      <c r="C57" s="11" t="s">
        <v>6</v>
      </c>
      <c r="D57" s="13">
        <v>153600</v>
      </c>
      <c r="E57" s="13">
        <v>168150</v>
      </c>
      <c r="F57">
        <f>E57-D57</f>
        <v>14550</v>
      </c>
      <c r="L57" s="11" t="s">
        <v>6</v>
      </c>
      <c r="M57" s="13">
        <v>2160</v>
      </c>
      <c r="N57" s="13">
        <v>2364</v>
      </c>
      <c r="O57">
        <f>N57-M57</f>
        <v>204</v>
      </c>
    </row>
    <row r="58" spans="1:15" x14ac:dyDescent="0.3">
      <c r="C58" s="11" t="s">
        <v>7</v>
      </c>
      <c r="D58" s="13">
        <v>131100</v>
      </c>
      <c r="E58" s="13">
        <v>135600</v>
      </c>
      <c r="F58">
        <f t="shared" ref="F58:F61" si="3">E58-D58</f>
        <v>4500</v>
      </c>
      <c r="L58" s="11" t="s">
        <v>7</v>
      </c>
      <c r="M58" s="13">
        <v>1350</v>
      </c>
      <c r="N58" s="13">
        <v>1458</v>
      </c>
      <c r="O58">
        <f t="shared" ref="O58:O61" si="4">N58-M58</f>
        <v>108</v>
      </c>
    </row>
    <row r="59" spans="1:15" x14ac:dyDescent="0.3">
      <c r="C59" s="11" t="s">
        <v>8</v>
      </c>
      <c r="D59" s="13">
        <v>216000</v>
      </c>
      <c r="E59" s="13">
        <v>243300</v>
      </c>
      <c r="F59">
        <f t="shared" si="3"/>
        <v>27300</v>
      </c>
      <c r="L59" s="11" t="s">
        <v>8</v>
      </c>
      <c r="M59" s="13">
        <v>2760</v>
      </c>
      <c r="N59" s="13">
        <v>3078</v>
      </c>
      <c r="O59">
        <f t="shared" si="4"/>
        <v>318</v>
      </c>
    </row>
    <row r="60" spans="1:15" x14ac:dyDescent="0.3">
      <c r="C60" s="11" t="s">
        <v>9</v>
      </c>
      <c r="D60" s="13">
        <v>291000</v>
      </c>
      <c r="E60" s="13">
        <v>271500</v>
      </c>
      <c r="F60">
        <f t="shared" si="3"/>
        <v>-19500</v>
      </c>
      <c r="L60" s="11" t="s">
        <v>9</v>
      </c>
      <c r="M60" s="13">
        <v>3300</v>
      </c>
      <c r="N60" s="13">
        <v>3156</v>
      </c>
      <c r="O60">
        <f t="shared" si="4"/>
        <v>-144</v>
      </c>
    </row>
    <row r="61" spans="1:15" x14ac:dyDescent="0.3">
      <c r="C61" s="11" t="s">
        <v>10</v>
      </c>
      <c r="D61" s="13">
        <v>174480</v>
      </c>
      <c r="E61" s="13">
        <v>138240</v>
      </c>
      <c r="F61">
        <f t="shared" si="3"/>
        <v>-36240</v>
      </c>
      <c r="L61" s="11" t="s">
        <v>10</v>
      </c>
      <c r="M61" s="13">
        <v>2580</v>
      </c>
      <c r="N61" s="13">
        <v>2214</v>
      </c>
      <c r="O61">
        <f t="shared" si="4"/>
        <v>-366</v>
      </c>
    </row>
    <row r="82" spans="1:8" x14ac:dyDescent="0.3">
      <c r="A82" s="5" t="s">
        <v>46</v>
      </c>
      <c r="B82" t="s">
        <v>79</v>
      </c>
      <c r="C82" t="s">
        <v>80</v>
      </c>
      <c r="D82" t="s">
        <v>81</v>
      </c>
      <c r="E82" t="s">
        <v>82</v>
      </c>
      <c r="F82" t="s">
        <v>83</v>
      </c>
      <c r="G82" t="s">
        <v>84</v>
      </c>
      <c r="H82" s="14" t="s">
        <v>47</v>
      </c>
    </row>
    <row r="83" spans="1:8" x14ac:dyDescent="0.3">
      <c r="A83" s="6" t="s">
        <v>43</v>
      </c>
      <c r="B83">
        <v>18000</v>
      </c>
      <c r="C83">
        <v>18000</v>
      </c>
      <c r="D83">
        <v>18000</v>
      </c>
      <c r="E83">
        <v>18000</v>
      </c>
      <c r="F83">
        <v>18000</v>
      </c>
      <c r="G83">
        <v>18000</v>
      </c>
      <c r="H83">
        <f>SUM(B83:G83)</f>
        <v>108000</v>
      </c>
    </row>
    <row r="84" spans="1:8" x14ac:dyDescent="0.3">
      <c r="A84" s="6" t="s">
        <v>44</v>
      </c>
      <c r="B84">
        <v>28000</v>
      </c>
      <c r="C84">
        <v>28000</v>
      </c>
      <c r="D84">
        <v>28000</v>
      </c>
      <c r="E84">
        <v>14000</v>
      </c>
      <c r="F84">
        <v>14000</v>
      </c>
      <c r="G84">
        <v>14000</v>
      </c>
      <c r="H84">
        <f t="shared" ref="H84:H144" si="5">SUM(B84:G84)</f>
        <v>126000</v>
      </c>
    </row>
    <row r="85" spans="1:8" x14ac:dyDescent="0.3">
      <c r="A85" s="6" t="s">
        <v>28</v>
      </c>
      <c r="B85">
        <v>8400</v>
      </c>
      <c r="C85">
        <v>8400</v>
      </c>
      <c r="D85">
        <v>8400</v>
      </c>
      <c r="E85">
        <v>8700</v>
      </c>
      <c r="F85">
        <v>8700</v>
      </c>
      <c r="G85">
        <v>8700</v>
      </c>
      <c r="H85">
        <f t="shared" si="5"/>
        <v>51300</v>
      </c>
    </row>
    <row r="86" spans="1:8" x14ac:dyDescent="0.3">
      <c r="A86" s="6" t="s">
        <v>42</v>
      </c>
      <c r="B86">
        <v>12000</v>
      </c>
      <c r="C86">
        <v>12000</v>
      </c>
      <c r="D86">
        <v>12000</v>
      </c>
      <c r="E86">
        <v>12000</v>
      </c>
      <c r="F86">
        <v>12000</v>
      </c>
      <c r="G86">
        <v>12000</v>
      </c>
      <c r="H86">
        <f t="shared" si="5"/>
        <v>72000</v>
      </c>
    </row>
    <row r="87" spans="1:8" x14ac:dyDescent="0.3">
      <c r="A87" s="6" t="s">
        <v>37</v>
      </c>
      <c r="B87">
        <v>10450</v>
      </c>
      <c r="C87">
        <v>10450</v>
      </c>
      <c r="D87">
        <v>10450</v>
      </c>
      <c r="E87">
        <v>10450</v>
      </c>
      <c r="F87">
        <v>10450</v>
      </c>
      <c r="G87">
        <v>10450</v>
      </c>
      <c r="H87">
        <f t="shared" si="5"/>
        <v>62700</v>
      </c>
    </row>
    <row r="88" spans="1:8" x14ac:dyDescent="0.3">
      <c r="A88" s="6" t="s">
        <v>34</v>
      </c>
      <c r="B88">
        <v>12750</v>
      </c>
      <c r="C88">
        <v>12750</v>
      </c>
      <c r="D88">
        <v>12750</v>
      </c>
      <c r="E88">
        <v>12750</v>
      </c>
      <c r="F88">
        <v>12750</v>
      </c>
      <c r="G88">
        <v>12750</v>
      </c>
      <c r="H88">
        <f t="shared" si="5"/>
        <v>76500</v>
      </c>
    </row>
    <row r="89" spans="1:8" x14ac:dyDescent="0.3">
      <c r="A89" s="6" t="s">
        <v>36</v>
      </c>
      <c r="B89">
        <v>15750</v>
      </c>
      <c r="C89">
        <v>15750</v>
      </c>
      <c r="D89">
        <v>15750</v>
      </c>
      <c r="E89">
        <v>15750</v>
      </c>
      <c r="F89">
        <v>15750</v>
      </c>
      <c r="G89">
        <v>15750</v>
      </c>
      <c r="H89">
        <f t="shared" si="5"/>
        <v>94500</v>
      </c>
    </row>
    <row r="90" spans="1:8" x14ac:dyDescent="0.3">
      <c r="A90" s="6" t="s">
        <v>39</v>
      </c>
      <c r="B90">
        <v>7040</v>
      </c>
      <c r="C90">
        <v>7040</v>
      </c>
      <c r="D90">
        <v>7040</v>
      </c>
      <c r="E90">
        <v>7040</v>
      </c>
      <c r="F90">
        <v>7040</v>
      </c>
      <c r="G90">
        <v>7040</v>
      </c>
      <c r="H90">
        <f t="shared" si="5"/>
        <v>42240</v>
      </c>
    </row>
    <row r="91" spans="1:8" x14ac:dyDescent="0.3">
      <c r="A91" s="6" t="s">
        <v>35</v>
      </c>
      <c r="B91">
        <v>21000</v>
      </c>
      <c r="C91">
        <v>21000</v>
      </c>
      <c r="D91">
        <v>21000</v>
      </c>
      <c r="E91">
        <v>21000</v>
      </c>
      <c r="F91">
        <v>21000</v>
      </c>
      <c r="G91">
        <v>21000</v>
      </c>
      <c r="H91">
        <f t="shared" si="5"/>
        <v>126000</v>
      </c>
    </row>
    <row r="92" spans="1:8" x14ac:dyDescent="0.3">
      <c r="A92" s="6" t="s">
        <v>40</v>
      </c>
      <c r="B92">
        <v>12750</v>
      </c>
      <c r="C92">
        <v>12750</v>
      </c>
      <c r="D92">
        <v>12750</v>
      </c>
      <c r="E92">
        <v>12750</v>
      </c>
      <c r="F92">
        <v>12750</v>
      </c>
      <c r="G92">
        <v>12750</v>
      </c>
      <c r="H92">
        <f t="shared" si="5"/>
        <v>76500</v>
      </c>
    </row>
    <row r="93" spans="1:8" x14ac:dyDescent="0.3">
      <c r="A93" s="6" t="s">
        <v>38</v>
      </c>
      <c r="B93">
        <v>7200</v>
      </c>
      <c r="C93">
        <v>7200</v>
      </c>
      <c r="D93">
        <v>7200</v>
      </c>
      <c r="E93">
        <v>7200</v>
      </c>
      <c r="F93">
        <v>7200</v>
      </c>
      <c r="G93">
        <v>7200</v>
      </c>
      <c r="H93">
        <f t="shared" si="5"/>
        <v>43200</v>
      </c>
    </row>
    <row r="94" spans="1:8" x14ac:dyDescent="0.3">
      <c r="A94" s="6" t="s">
        <v>41</v>
      </c>
      <c r="B94">
        <v>7200</v>
      </c>
      <c r="C94">
        <v>7200</v>
      </c>
      <c r="D94">
        <v>7200</v>
      </c>
      <c r="E94">
        <v>7200</v>
      </c>
      <c r="F94">
        <v>7200</v>
      </c>
      <c r="G94">
        <v>7200</v>
      </c>
      <c r="H94">
        <f t="shared" si="5"/>
        <v>43200</v>
      </c>
    </row>
    <row r="95" spans="1:8" x14ac:dyDescent="0.3">
      <c r="A95" s="6" t="s">
        <v>33</v>
      </c>
      <c r="B95">
        <v>5600</v>
      </c>
      <c r="C95">
        <v>5600</v>
      </c>
      <c r="D95">
        <v>5600</v>
      </c>
      <c r="E95">
        <v>5950</v>
      </c>
      <c r="F95">
        <v>5950</v>
      </c>
      <c r="G95">
        <v>5950</v>
      </c>
      <c r="H95">
        <f t="shared" si="5"/>
        <v>34650</v>
      </c>
    </row>
    <row r="96" spans="1:8" x14ac:dyDescent="0.3">
      <c r="A96" s="6" t="s">
        <v>47</v>
      </c>
      <c r="B96">
        <v>166140</v>
      </c>
      <c r="C96">
        <v>166140</v>
      </c>
      <c r="D96">
        <v>166140</v>
      </c>
      <c r="E96">
        <v>152790</v>
      </c>
      <c r="F96">
        <v>152790</v>
      </c>
      <c r="G96">
        <v>152790</v>
      </c>
      <c r="H96" s="15">
        <f t="shared" si="5"/>
        <v>956790</v>
      </c>
    </row>
    <row r="98" spans="1:8" x14ac:dyDescent="0.3">
      <c r="A98" s="5" t="s">
        <v>46</v>
      </c>
      <c r="B98" t="s">
        <v>72</v>
      </c>
      <c r="C98" t="s">
        <v>73</v>
      </c>
      <c r="D98" t="s">
        <v>74</v>
      </c>
      <c r="E98" t="s">
        <v>75</v>
      </c>
      <c r="F98" t="s">
        <v>76</v>
      </c>
      <c r="G98" t="s">
        <v>77</v>
      </c>
      <c r="H98" s="14" t="s">
        <v>47</v>
      </c>
    </row>
    <row r="99" spans="1:8" x14ac:dyDescent="0.3">
      <c r="A99" s="6" t="s">
        <v>43</v>
      </c>
      <c r="B99">
        <v>18000</v>
      </c>
      <c r="C99">
        <v>18000</v>
      </c>
      <c r="D99">
        <v>18000</v>
      </c>
      <c r="E99">
        <v>18000</v>
      </c>
      <c r="F99">
        <v>18000</v>
      </c>
      <c r="G99">
        <v>18000</v>
      </c>
      <c r="H99">
        <f>SUM(B99:G99)</f>
        <v>108000</v>
      </c>
    </row>
    <row r="100" spans="1:8" x14ac:dyDescent="0.3">
      <c r="A100" s="6" t="s">
        <v>44</v>
      </c>
      <c r="B100">
        <v>22400</v>
      </c>
      <c r="C100">
        <v>22400</v>
      </c>
      <c r="D100">
        <v>22400</v>
      </c>
      <c r="E100">
        <v>22400</v>
      </c>
      <c r="F100">
        <v>22400</v>
      </c>
      <c r="G100">
        <v>22400</v>
      </c>
      <c r="H100">
        <f t="shared" si="5"/>
        <v>134400</v>
      </c>
    </row>
    <row r="101" spans="1:8" x14ac:dyDescent="0.3">
      <c r="A101" s="6" t="s">
        <v>28</v>
      </c>
      <c r="B101">
        <v>7750</v>
      </c>
      <c r="C101">
        <v>7750</v>
      </c>
      <c r="D101">
        <v>7750</v>
      </c>
      <c r="E101">
        <v>7750</v>
      </c>
      <c r="F101">
        <v>7750</v>
      </c>
      <c r="G101">
        <v>7750</v>
      </c>
      <c r="H101">
        <f t="shared" si="5"/>
        <v>46500</v>
      </c>
    </row>
    <row r="102" spans="1:8" x14ac:dyDescent="0.3">
      <c r="A102" s="6" t="s">
        <v>42</v>
      </c>
      <c r="B102">
        <v>9600</v>
      </c>
      <c r="C102">
        <v>9600</v>
      </c>
      <c r="D102">
        <v>9600</v>
      </c>
      <c r="E102">
        <v>9600</v>
      </c>
      <c r="F102">
        <v>9600</v>
      </c>
      <c r="G102">
        <v>9600</v>
      </c>
      <c r="H102">
        <f t="shared" si="5"/>
        <v>57600</v>
      </c>
    </row>
    <row r="103" spans="1:8" x14ac:dyDescent="0.3">
      <c r="A103" s="6" t="s">
        <v>37</v>
      </c>
      <c r="B103">
        <v>15200</v>
      </c>
      <c r="C103">
        <v>15200</v>
      </c>
      <c r="D103">
        <v>15200</v>
      </c>
      <c r="E103">
        <v>15200</v>
      </c>
      <c r="F103">
        <v>15200</v>
      </c>
      <c r="G103">
        <v>15200</v>
      </c>
      <c r="H103">
        <f t="shared" si="5"/>
        <v>91200</v>
      </c>
    </row>
    <row r="104" spans="1:8" x14ac:dyDescent="0.3">
      <c r="A104" s="6" t="s">
        <v>34</v>
      </c>
      <c r="B104">
        <v>12000</v>
      </c>
      <c r="C104">
        <v>12000</v>
      </c>
      <c r="D104">
        <v>12000</v>
      </c>
      <c r="E104">
        <v>12000</v>
      </c>
      <c r="F104">
        <v>12000</v>
      </c>
      <c r="G104">
        <v>12000</v>
      </c>
      <c r="H104">
        <f t="shared" si="5"/>
        <v>72000</v>
      </c>
    </row>
    <row r="105" spans="1:8" x14ac:dyDescent="0.3">
      <c r="A105" s="6" t="s">
        <v>36</v>
      </c>
      <c r="B105">
        <v>14400</v>
      </c>
      <c r="C105">
        <v>14400</v>
      </c>
      <c r="D105">
        <v>14400</v>
      </c>
      <c r="E105">
        <v>14400</v>
      </c>
      <c r="F105">
        <v>14400</v>
      </c>
      <c r="G105">
        <v>14400</v>
      </c>
      <c r="H105">
        <f t="shared" si="5"/>
        <v>86400</v>
      </c>
    </row>
    <row r="106" spans="1:8" x14ac:dyDescent="0.3">
      <c r="A106" s="6" t="s">
        <v>39</v>
      </c>
      <c r="B106">
        <v>14080</v>
      </c>
      <c r="C106">
        <v>14080</v>
      </c>
      <c r="D106">
        <v>14080</v>
      </c>
      <c r="E106">
        <v>14080</v>
      </c>
      <c r="F106">
        <v>14080</v>
      </c>
      <c r="G106">
        <v>14080</v>
      </c>
      <c r="H106">
        <f t="shared" si="5"/>
        <v>84480</v>
      </c>
    </row>
    <row r="107" spans="1:8" x14ac:dyDescent="0.3">
      <c r="A107" s="6" t="s">
        <v>35</v>
      </c>
      <c r="B107">
        <v>16800</v>
      </c>
      <c r="C107">
        <v>16800</v>
      </c>
      <c r="D107">
        <v>16800</v>
      </c>
      <c r="E107">
        <v>16800</v>
      </c>
      <c r="F107">
        <v>16800</v>
      </c>
      <c r="G107">
        <v>16800</v>
      </c>
      <c r="H107">
        <f t="shared" si="5"/>
        <v>100800</v>
      </c>
    </row>
    <row r="108" spans="1:8" x14ac:dyDescent="0.3">
      <c r="A108" s="6" t="s">
        <v>40</v>
      </c>
      <c r="B108">
        <v>12000</v>
      </c>
      <c r="C108">
        <v>12000</v>
      </c>
      <c r="D108">
        <v>12000</v>
      </c>
      <c r="E108">
        <v>12000</v>
      </c>
      <c r="F108">
        <v>12000</v>
      </c>
      <c r="G108">
        <v>12000</v>
      </c>
      <c r="H108">
        <f t="shared" si="5"/>
        <v>72000</v>
      </c>
    </row>
    <row r="109" spans="1:8" x14ac:dyDescent="0.3">
      <c r="A109" s="6" t="s">
        <v>38</v>
      </c>
      <c r="B109">
        <v>7200</v>
      </c>
      <c r="C109">
        <v>7200</v>
      </c>
      <c r="D109">
        <v>7200</v>
      </c>
      <c r="E109">
        <v>7200</v>
      </c>
      <c r="F109">
        <v>7200</v>
      </c>
      <c r="G109">
        <v>7200</v>
      </c>
      <c r="H109">
        <f t="shared" si="5"/>
        <v>43200</v>
      </c>
    </row>
    <row r="110" spans="1:8" x14ac:dyDescent="0.3">
      <c r="A110" s="6" t="s">
        <v>41</v>
      </c>
      <c r="B110">
        <v>6000</v>
      </c>
      <c r="C110">
        <v>6000</v>
      </c>
      <c r="D110">
        <v>6000</v>
      </c>
      <c r="E110">
        <v>6000</v>
      </c>
      <c r="F110">
        <v>6000</v>
      </c>
      <c r="G110">
        <v>6000</v>
      </c>
      <c r="H110" s="16">
        <f t="shared" si="5"/>
        <v>36000</v>
      </c>
    </row>
    <row r="111" spans="1:8" x14ac:dyDescent="0.3">
      <c r="A111" s="6" t="s">
        <v>33</v>
      </c>
      <c r="B111">
        <v>5600</v>
      </c>
      <c r="C111">
        <v>5600</v>
      </c>
      <c r="D111">
        <v>5600</v>
      </c>
      <c r="E111">
        <v>5600</v>
      </c>
      <c r="F111">
        <v>5600</v>
      </c>
      <c r="G111">
        <v>5600</v>
      </c>
      <c r="H111">
        <f t="shared" si="5"/>
        <v>33600</v>
      </c>
    </row>
    <row r="112" spans="1:8" x14ac:dyDescent="0.3">
      <c r="A112" s="6" t="s">
        <v>47</v>
      </c>
      <c r="B112">
        <v>161030</v>
      </c>
      <c r="C112">
        <v>161030</v>
      </c>
      <c r="D112">
        <v>161030</v>
      </c>
      <c r="E112">
        <v>161030</v>
      </c>
      <c r="F112">
        <v>161030</v>
      </c>
      <c r="G112">
        <v>161030</v>
      </c>
      <c r="H112" s="17">
        <f t="shared" si="5"/>
        <v>966180</v>
      </c>
    </row>
    <row r="113" spans="1:8" x14ac:dyDescent="0.3">
      <c r="H113">
        <f t="shared" si="5"/>
        <v>0</v>
      </c>
    </row>
    <row r="114" spans="1:8" x14ac:dyDescent="0.3">
      <c r="A114" s="5" t="s">
        <v>46</v>
      </c>
      <c r="B114" t="s">
        <v>87</v>
      </c>
      <c r="C114" t="s">
        <v>88</v>
      </c>
      <c r="D114" t="s">
        <v>89</v>
      </c>
      <c r="E114" t="s">
        <v>90</v>
      </c>
      <c r="F114" t="s">
        <v>91</v>
      </c>
      <c r="G114" t="s">
        <v>92</v>
      </c>
      <c r="H114" s="14" t="s">
        <v>47</v>
      </c>
    </row>
    <row r="115" spans="1:8" x14ac:dyDescent="0.3">
      <c r="A115" s="6" t="s">
        <v>43</v>
      </c>
      <c r="B115">
        <v>150</v>
      </c>
      <c r="C115">
        <v>150</v>
      </c>
      <c r="D115">
        <v>150</v>
      </c>
      <c r="E115">
        <v>150</v>
      </c>
      <c r="F115">
        <v>150</v>
      </c>
      <c r="G115">
        <v>150</v>
      </c>
      <c r="H115">
        <f t="shared" si="5"/>
        <v>900</v>
      </c>
    </row>
    <row r="116" spans="1:8" x14ac:dyDescent="0.3">
      <c r="A116" s="6" t="s">
        <v>44</v>
      </c>
      <c r="B116">
        <v>160</v>
      </c>
      <c r="C116">
        <v>160</v>
      </c>
      <c r="D116">
        <v>160</v>
      </c>
      <c r="E116">
        <v>160</v>
      </c>
      <c r="F116">
        <v>160</v>
      </c>
      <c r="G116">
        <v>160</v>
      </c>
      <c r="H116">
        <f t="shared" si="5"/>
        <v>960</v>
      </c>
    </row>
    <row r="117" spans="1:8" x14ac:dyDescent="0.3">
      <c r="A117" s="6" t="s">
        <v>28</v>
      </c>
      <c r="B117">
        <v>155</v>
      </c>
      <c r="C117">
        <v>155</v>
      </c>
      <c r="D117">
        <v>155</v>
      </c>
      <c r="E117">
        <v>155</v>
      </c>
      <c r="F117">
        <v>155</v>
      </c>
      <c r="G117">
        <v>155</v>
      </c>
      <c r="H117">
        <f t="shared" si="5"/>
        <v>930</v>
      </c>
    </row>
    <row r="118" spans="1:8" x14ac:dyDescent="0.3">
      <c r="A118" s="6" t="s">
        <v>42</v>
      </c>
      <c r="B118">
        <v>160</v>
      </c>
      <c r="C118">
        <v>160</v>
      </c>
      <c r="D118">
        <v>160</v>
      </c>
      <c r="E118">
        <v>160</v>
      </c>
      <c r="F118">
        <v>160</v>
      </c>
      <c r="G118">
        <v>160</v>
      </c>
      <c r="H118">
        <f t="shared" si="5"/>
        <v>960</v>
      </c>
    </row>
    <row r="119" spans="1:8" x14ac:dyDescent="0.3">
      <c r="A119" s="6" t="s">
        <v>37</v>
      </c>
      <c r="B119">
        <v>160</v>
      </c>
      <c r="C119">
        <v>160</v>
      </c>
      <c r="D119">
        <v>160</v>
      </c>
      <c r="E119">
        <v>160</v>
      </c>
      <c r="F119">
        <v>160</v>
      </c>
      <c r="G119">
        <v>160</v>
      </c>
      <c r="H119">
        <f t="shared" si="5"/>
        <v>960</v>
      </c>
    </row>
    <row r="120" spans="1:8" x14ac:dyDescent="0.3">
      <c r="A120" s="6" t="s">
        <v>34</v>
      </c>
      <c r="B120">
        <v>160</v>
      </c>
      <c r="C120">
        <v>160</v>
      </c>
      <c r="D120">
        <v>160</v>
      </c>
      <c r="E120">
        <v>160</v>
      </c>
      <c r="F120">
        <v>160</v>
      </c>
      <c r="G120">
        <v>160</v>
      </c>
      <c r="H120">
        <f t="shared" si="5"/>
        <v>960</v>
      </c>
    </row>
    <row r="121" spans="1:8" x14ac:dyDescent="0.3">
      <c r="A121" s="6" t="s">
        <v>36</v>
      </c>
      <c r="B121">
        <v>160</v>
      </c>
      <c r="C121">
        <v>160</v>
      </c>
      <c r="D121">
        <v>160</v>
      </c>
      <c r="E121">
        <v>160</v>
      </c>
      <c r="F121">
        <v>160</v>
      </c>
      <c r="G121">
        <v>160</v>
      </c>
      <c r="H121">
        <f t="shared" si="5"/>
        <v>960</v>
      </c>
    </row>
    <row r="122" spans="1:8" x14ac:dyDescent="0.3">
      <c r="A122" s="6" t="s">
        <v>39</v>
      </c>
      <c r="B122">
        <v>160</v>
      </c>
      <c r="C122">
        <v>160</v>
      </c>
      <c r="D122">
        <v>160</v>
      </c>
      <c r="E122">
        <v>160</v>
      </c>
      <c r="F122">
        <v>160</v>
      </c>
      <c r="G122">
        <v>160</v>
      </c>
      <c r="H122">
        <f t="shared" si="5"/>
        <v>960</v>
      </c>
    </row>
    <row r="123" spans="1:8" x14ac:dyDescent="0.3">
      <c r="A123" s="6" t="s">
        <v>35</v>
      </c>
      <c r="B123">
        <v>160</v>
      </c>
      <c r="C123">
        <v>160</v>
      </c>
      <c r="D123">
        <v>160</v>
      </c>
      <c r="E123">
        <v>160</v>
      </c>
      <c r="F123">
        <v>160</v>
      </c>
      <c r="G123">
        <v>160</v>
      </c>
      <c r="H123">
        <f t="shared" si="5"/>
        <v>960</v>
      </c>
    </row>
    <row r="124" spans="1:8" x14ac:dyDescent="0.3">
      <c r="A124" s="6" t="s">
        <v>40</v>
      </c>
      <c r="B124">
        <v>160</v>
      </c>
      <c r="C124">
        <v>160</v>
      </c>
      <c r="D124">
        <v>160</v>
      </c>
      <c r="E124">
        <v>160</v>
      </c>
      <c r="F124">
        <v>160</v>
      </c>
      <c r="G124">
        <v>160</v>
      </c>
      <c r="H124" s="16">
        <f t="shared" si="5"/>
        <v>960</v>
      </c>
    </row>
    <row r="125" spans="1:8" x14ac:dyDescent="0.3">
      <c r="A125" s="6" t="s">
        <v>38</v>
      </c>
      <c r="B125">
        <v>160</v>
      </c>
      <c r="C125">
        <v>160</v>
      </c>
      <c r="D125">
        <v>160</v>
      </c>
      <c r="E125">
        <v>160</v>
      </c>
      <c r="F125">
        <v>160</v>
      </c>
      <c r="G125">
        <v>160</v>
      </c>
      <c r="H125">
        <f t="shared" si="5"/>
        <v>960</v>
      </c>
    </row>
    <row r="126" spans="1:8" x14ac:dyDescent="0.3">
      <c r="A126" s="6" t="s">
        <v>41</v>
      </c>
      <c r="B126">
        <v>120</v>
      </c>
      <c r="C126">
        <v>120</v>
      </c>
      <c r="D126">
        <v>120</v>
      </c>
      <c r="E126">
        <v>120</v>
      </c>
      <c r="F126">
        <v>120</v>
      </c>
      <c r="G126">
        <v>120</v>
      </c>
      <c r="H126" s="16">
        <f t="shared" si="5"/>
        <v>720</v>
      </c>
    </row>
    <row r="127" spans="1:8" x14ac:dyDescent="0.3">
      <c r="A127" s="6" t="s">
        <v>33</v>
      </c>
      <c r="B127">
        <v>160</v>
      </c>
      <c r="C127">
        <v>160</v>
      </c>
      <c r="D127">
        <v>160</v>
      </c>
      <c r="E127">
        <v>160</v>
      </c>
      <c r="F127">
        <v>160</v>
      </c>
      <c r="G127">
        <v>160</v>
      </c>
      <c r="H127">
        <f t="shared" si="5"/>
        <v>960</v>
      </c>
    </row>
    <row r="128" spans="1:8" x14ac:dyDescent="0.3">
      <c r="A128" s="6" t="s">
        <v>47</v>
      </c>
      <c r="B128">
        <v>2025</v>
      </c>
      <c r="C128">
        <v>2025</v>
      </c>
      <c r="D128">
        <v>2025</v>
      </c>
      <c r="E128">
        <v>2025</v>
      </c>
      <c r="F128">
        <v>2025</v>
      </c>
      <c r="G128">
        <v>2025</v>
      </c>
      <c r="H128" s="17">
        <f t="shared" si="5"/>
        <v>12150</v>
      </c>
    </row>
    <row r="129" spans="1:8" x14ac:dyDescent="0.3">
      <c r="H129">
        <f t="shared" si="5"/>
        <v>0</v>
      </c>
    </row>
    <row r="130" spans="1:8" x14ac:dyDescent="0.3">
      <c r="A130" s="5" t="s">
        <v>46</v>
      </c>
      <c r="B130" t="s">
        <v>93</v>
      </c>
      <c r="C130" t="s">
        <v>94</v>
      </c>
      <c r="D130" t="s">
        <v>95</v>
      </c>
      <c r="E130" t="s">
        <v>96</v>
      </c>
      <c r="F130" t="s">
        <v>97</v>
      </c>
      <c r="G130" t="s">
        <v>98</v>
      </c>
      <c r="H130" s="14" t="s">
        <v>47</v>
      </c>
    </row>
    <row r="131" spans="1:8" x14ac:dyDescent="0.3">
      <c r="A131" s="6" t="s">
        <v>43</v>
      </c>
      <c r="B131">
        <v>150</v>
      </c>
      <c r="C131">
        <v>150</v>
      </c>
      <c r="D131">
        <v>150</v>
      </c>
      <c r="E131">
        <v>150</v>
      </c>
      <c r="F131">
        <v>150</v>
      </c>
      <c r="G131">
        <v>150</v>
      </c>
      <c r="H131">
        <f t="shared" si="5"/>
        <v>900</v>
      </c>
    </row>
    <row r="132" spans="1:8" x14ac:dyDescent="0.3">
      <c r="A132" s="6" t="s">
        <v>44</v>
      </c>
      <c r="B132">
        <v>200</v>
      </c>
      <c r="C132">
        <v>200</v>
      </c>
      <c r="D132">
        <v>200</v>
      </c>
      <c r="E132">
        <v>100</v>
      </c>
      <c r="F132">
        <v>100</v>
      </c>
      <c r="G132">
        <v>100</v>
      </c>
      <c r="H132">
        <f t="shared" si="5"/>
        <v>900</v>
      </c>
    </row>
    <row r="133" spans="1:8" x14ac:dyDescent="0.3">
      <c r="A133" s="6" t="s">
        <v>28</v>
      </c>
      <c r="B133">
        <v>168</v>
      </c>
      <c r="C133">
        <v>168</v>
      </c>
      <c r="D133">
        <v>168</v>
      </c>
      <c r="E133">
        <v>174</v>
      </c>
      <c r="F133">
        <v>174</v>
      </c>
      <c r="G133">
        <v>174</v>
      </c>
      <c r="H133">
        <f t="shared" si="5"/>
        <v>1026</v>
      </c>
    </row>
    <row r="134" spans="1:8" x14ac:dyDescent="0.3">
      <c r="A134" s="6" t="s">
        <v>42</v>
      </c>
      <c r="B134">
        <v>200</v>
      </c>
      <c r="C134">
        <v>200</v>
      </c>
      <c r="D134">
        <v>200</v>
      </c>
      <c r="E134">
        <v>200</v>
      </c>
      <c r="F134">
        <v>200</v>
      </c>
      <c r="G134">
        <v>200</v>
      </c>
      <c r="H134">
        <f t="shared" si="5"/>
        <v>1200</v>
      </c>
    </row>
    <row r="135" spans="1:8" x14ac:dyDescent="0.3">
      <c r="A135" s="6" t="s">
        <v>37</v>
      </c>
      <c r="B135">
        <v>110</v>
      </c>
      <c r="C135">
        <v>110</v>
      </c>
      <c r="D135">
        <v>110</v>
      </c>
      <c r="E135">
        <v>110</v>
      </c>
      <c r="F135">
        <v>110</v>
      </c>
      <c r="G135">
        <v>110</v>
      </c>
      <c r="H135">
        <f t="shared" si="5"/>
        <v>660</v>
      </c>
    </row>
    <row r="136" spans="1:8" x14ac:dyDescent="0.3">
      <c r="A136" s="6" t="s">
        <v>34</v>
      </c>
      <c r="B136">
        <v>170</v>
      </c>
      <c r="C136">
        <v>170</v>
      </c>
      <c r="D136">
        <v>170</v>
      </c>
      <c r="E136">
        <v>170</v>
      </c>
      <c r="F136">
        <v>170</v>
      </c>
      <c r="G136">
        <v>170</v>
      </c>
      <c r="H136">
        <f t="shared" si="5"/>
        <v>1020</v>
      </c>
    </row>
    <row r="137" spans="1:8" x14ac:dyDescent="0.3">
      <c r="A137" s="6" t="s">
        <v>36</v>
      </c>
      <c r="B137">
        <v>175</v>
      </c>
      <c r="C137">
        <v>175</v>
      </c>
      <c r="D137">
        <v>175</v>
      </c>
      <c r="E137">
        <v>175</v>
      </c>
      <c r="F137">
        <v>175</v>
      </c>
      <c r="G137">
        <v>175</v>
      </c>
      <c r="H137">
        <f t="shared" si="5"/>
        <v>1050</v>
      </c>
    </row>
    <row r="138" spans="1:8" x14ac:dyDescent="0.3">
      <c r="A138" s="6" t="s">
        <v>39</v>
      </c>
      <c r="B138">
        <v>80</v>
      </c>
      <c r="C138">
        <v>80</v>
      </c>
      <c r="D138">
        <v>80</v>
      </c>
      <c r="E138">
        <v>80</v>
      </c>
      <c r="F138">
        <v>80</v>
      </c>
      <c r="G138">
        <v>80</v>
      </c>
      <c r="H138" s="16">
        <f t="shared" si="5"/>
        <v>480</v>
      </c>
    </row>
    <row r="139" spans="1:8" x14ac:dyDescent="0.3">
      <c r="A139" s="6" t="s">
        <v>35</v>
      </c>
      <c r="B139">
        <v>200</v>
      </c>
      <c r="C139">
        <v>200</v>
      </c>
      <c r="D139">
        <v>200</v>
      </c>
      <c r="E139">
        <v>200</v>
      </c>
      <c r="F139">
        <v>200</v>
      </c>
      <c r="G139">
        <v>200</v>
      </c>
      <c r="H139">
        <f t="shared" si="5"/>
        <v>1200</v>
      </c>
    </row>
    <row r="140" spans="1:8" x14ac:dyDescent="0.3">
      <c r="A140" s="6" t="s">
        <v>40</v>
      </c>
      <c r="B140">
        <v>170</v>
      </c>
      <c r="C140">
        <v>170</v>
      </c>
      <c r="D140">
        <v>170</v>
      </c>
      <c r="E140">
        <v>170</v>
      </c>
      <c r="F140">
        <v>170</v>
      </c>
      <c r="G140">
        <v>170</v>
      </c>
      <c r="H140" s="16">
        <f t="shared" si="5"/>
        <v>1020</v>
      </c>
    </row>
    <row r="141" spans="1:8" x14ac:dyDescent="0.3">
      <c r="A141" s="6" t="s">
        <v>38</v>
      </c>
      <c r="B141">
        <v>160</v>
      </c>
      <c r="C141">
        <v>160</v>
      </c>
      <c r="D141">
        <v>160</v>
      </c>
      <c r="E141">
        <v>160</v>
      </c>
      <c r="F141">
        <v>160</v>
      </c>
      <c r="G141">
        <v>160</v>
      </c>
      <c r="H141">
        <f t="shared" si="5"/>
        <v>960</v>
      </c>
    </row>
    <row r="142" spans="1:8" x14ac:dyDescent="0.3">
      <c r="A142" s="6" t="s">
        <v>41</v>
      </c>
      <c r="B142">
        <v>144</v>
      </c>
      <c r="C142">
        <v>144</v>
      </c>
      <c r="D142">
        <v>144</v>
      </c>
      <c r="E142">
        <v>144</v>
      </c>
      <c r="F142">
        <v>144</v>
      </c>
      <c r="G142">
        <v>144</v>
      </c>
      <c r="H142">
        <f t="shared" si="5"/>
        <v>864</v>
      </c>
    </row>
    <row r="143" spans="1:8" x14ac:dyDescent="0.3">
      <c r="A143" s="6" t="s">
        <v>33</v>
      </c>
      <c r="B143">
        <v>160</v>
      </c>
      <c r="C143">
        <v>160</v>
      </c>
      <c r="D143">
        <v>160</v>
      </c>
      <c r="E143">
        <v>170</v>
      </c>
      <c r="F143">
        <v>170</v>
      </c>
      <c r="G143">
        <v>170</v>
      </c>
      <c r="H143">
        <f t="shared" si="5"/>
        <v>990</v>
      </c>
    </row>
    <row r="144" spans="1:8" x14ac:dyDescent="0.3">
      <c r="A144" s="6" t="s">
        <v>47</v>
      </c>
      <c r="B144">
        <v>2087</v>
      </c>
      <c r="C144">
        <v>2087</v>
      </c>
      <c r="D144">
        <v>2087</v>
      </c>
      <c r="E144">
        <v>2003</v>
      </c>
      <c r="F144">
        <v>2003</v>
      </c>
      <c r="G144">
        <v>2003</v>
      </c>
      <c r="H144" s="17">
        <f t="shared" si="5"/>
        <v>12270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opLeftCell="B4" zoomScale="64" zoomScaleNormal="80" workbookViewId="0">
      <selection activeCell="D28" sqref="D28"/>
    </sheetView>
  </sheetViews>
  <sheetFormatPr defaultRowHeight="14.4" x14ac:dyDescent="0.3"/>
  <cols>
    <col min="1" max="1" width="5.5546875" customWidth="1"/>
    <col min="4" max="5" width="11.5546875" customWidth="1"/>
    <col min="8" max="8" width="9.88671875" customWidth="1"/>
    <col min="9" max="9" width="10" customWidth="1"/>
    <col min="10" max="10" width="10.5546875" customWidth="1"/>
    <col min="11" max="17" width="11" customWidth="1"/>
    <col min="18" max="18" width="13" customWidth="1"/>
    <col min="19" max="19" width="12" customWidth="1"/>
    <col min="20" max="20" width="12.5546875" customWidth="1"/>
    <col min="21" max="21" width="13" customWidth="1"/>
    <col min="22" max="22" width="12.6640625" customWidth="1"/>
    <col min="23" max="23" width="12" customWidth="1"/>
    <col min="24" max="24" width="12.44140625" customWidth="1"/>
    <col min="25" max="25" width="13" customWidth="1"/>
    <col min="26" max="26" width="13.5546875" customWidth="1"/>
    <col min="27" max="27" width="14" customWidth="1"/>
    <col min="28" max="28" width="13" customWidth="1"/>
    <col min="29" max="29" width="12.5546875" customWidth="1"/>
  </cols>
  <sheetData>
    <row r="1" spans="1:29" ht="18" x14ac:dyDescent="0.35">
      <c r="A1" s="1" t="s">
        <v>1</v>
      </c>
    </row>
    <row r="2" spans="1:29" ht="18" x14ac:dyDescent="0.35">
      <c r="A2" s="1" t="s">
        <v>0</v>
      </c>
    </row>
    <row r="3" spans="1:29" ht="18" x14ac:dyDescent="0.35">
      <c r="A3" s="1"/>
    </row>
    <row r="4" spans="1:29" ht="18" x14ac:dyDescent="0.35">
      <c r="A4" s="1" t="s">
        <v>2</v>
      </c>
    </row>
    <row r="8" spans="1:29" x14ac:dyDescent="0.3">
      <c r="F8" t="s">
        <v>29</v>
      </c>
      <c r="L8" t="s">
        <v>30</v>
      </c>
      <c r="R8" t="s">
        <v>31</v>
      </c>
      <c r="X8" t="s">
        <v>32</v>
      </c>
    </row>
    <row r="9" spans="1:29" x14ac:dyDescent="0.3">
      <c r="B9" t="s">
        <v>3</v>
      </c>
      <c r="C9" t="s">
        <v>4</v>
      </c>
      <c r="D9" t="s">
        <v>5</v>
      </c>
      <c r="E9" t="s">
        <v>45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 t="s">
        <v>56</v>
      </c>
      <c r="O9" t="s">
        <v>57</v>
      </c>
      <c r="P9" t="s">
        <v>58</v>
      </c>
      <c r="Q9" t="s">
        <v>59</v>
      </c>
      <c r="R9" t="s">
        <v>60</v>
      </c>
      <c r="S9" t="s">
        <v>61</v>
      </c>
      <c r="T9" t="s">
        <v>62</v>
      </c>
      <c r="U9" t="s">
        <v>63</v>
      </c>
      <c r="V9" t="s">
        <v>64</v>
      </c>
      <c r="W9" t="s">
        <v>65</v>
      </c>
      <c r="X9" t="s">
        <v>66</v>
      </c>
      <c r="Y9" t="s">
        <v>67</v>
      </c>
      <c r="Z9" t="s">
        <v>68</v>
      </c>
      <c r="AA9" t="s">
        <v>69</v>
      </c>
      <c r="AB9" t="s">
        <v>70</v>
      </c>
      <c r="AC9" t="s">
        <v>71</v>
      </c>
    </row>
    <row r="10" spans="1:29" x14ac:dyDescent="0.3">
      <c r="B10" t="s">
        <v>6</v>
      </c>
      <c r="C10" t="s">
        <v>11</v>
      </c>
      <c r="D10" t="s">
        <v>28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0" si="0">F10*$E10</f>
        <v>1000</v>
      </c>
      <c r="S10" s="3">
        <f t="shared" ref="S10:S40" si="1">G10*$E10</f>
        <v>1000</v>
      </c>
      <c r="T10" s="3">
        <f t="shared" ref="T10:T40" si="2">H10*$E10</f>
        <v>1000</v>
      </c>
      <c r="U10" s="3">
        <f t="shared" ref="U10:U40" si="3">I10*$E10</f>
        <v>1000</v>
      </c>
      <c r="V10" s="3">
        <f t="shared" ref="V10:V40" si="4">J10*$E10</f>
        <v>1000</v>
      </c>
      <c r="W10" s="3">
        <f t="shared" ref="W10:W40" si="5">K10*$E10</f>
        <v>1000</v>
      </c>
      <c r="X10" s="3">
        <f t="shared" ref="X10:X40" si="6">$E10*L10</f>
        <v>1200</v>
      </c>
      <c r="Y10" s="3">
        <f t="shared" ref="Y10:Y40" si="7">$E10*M10</f>
        <v>1200</v>
      </c>
      <c r="Z10" s="3">
        <f t="shared" ref="Z10:Z40" si="8">$E10*N10</f>
        <v>1200</v>
      </c>
      <c r="AA10" s="3">
        <f t="shared" ref="AA10:AA40" si="9">$E10*O10</f>
        <v>1500</v>
      </c>
      <c r="AB10" s="3">
        <f t="shared" ref="AB10:AB40" si="10">$E10*P10</f>
        <v>1500</v>
      </c>
      <c r="AC10" s="3">
        <f t="shared" ref="AC10:AC40" si="11">$E10*Q10</f>
        <v>1500</v>
      </c>
    </row>
    <row r="11" spans="1:29" x14ac:dyDescent="0.3">
      <c r="B11" t="s">
        <v>6</v>
      </c>
      <c r="C11" t="s">
        <v>11</v>
      </c>
      <c r="D11" t="s">
        <v>33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3">
      <c r="B12" t="s">
        <v>6</v>
      </c>
      <c r="C12" t="s">
        <v>11</v>
      </c>
      <c r="D12" t="s">
        <v>34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3">
      <c r="B13" t="s">
        <v>6</v>
      </c>
      <c r="C13" t="s">
        <v>11</v>
      </c>
      <c r="D13" t="s">
        <v>35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3">
      <c r="B14" t="s">
        <v>6</v>
      </c>
      <c r="C14" t="s">
        <v>11</v>
      </c>
      <c r="D14" t="s">
        <v>36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3">
      <c r="B15" t="s">
        <v>6</v>
      </c>
      <c r="C15" t="s">
        <v>12</v>
      </c>
      <c r="D15" t="s">
        <v>28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3">
      <c r="B16" t="s">
        <v>6</v>
      </c>
      <c r="C16" t="s">
        <v>12</v>
      </c>
      <c r="D16" t="s">
        <v>35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3">
      <c r="B17" t="s">
        <v>6</v>
      </c>
      <c r="C17" t="s">
        <v>13</v>
      </c>
      <c r="D17" t="s">
        <v>28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3">
      <c r="B18" t="s">
        <v>6</v>
      </c>
      <c r="C18" t="s">
        <v>13</v>
      </c>
      <c r="D18" t="s">
        <v>41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ref="R18" si="12">F18*$E18</f>
        <v>500</v>
      </c>
      <c r="S18" s="3">
        <f t="shared" ref="S18" si="13">G18*$E18</f>
        <v>500</v>
      </c>
      <c r="T18" s="3">
        <f t="shared" ref="T18" si="14">H18*$E18</f>
        <v>500</v>
      </c>
      <c r="U18" s="3">
        <f t="shared" ref="U18" si="15">I18*$E18</f>
        <v>500</v>
      </c>
      <c r="V18" s="3">
        <f t="shared" ref="V18" si="16">J18*$E18</f>
        <v>500</v>
      </c>
      <c r="W18" s="3">
        <f t="shared" ref="W18" si="17">K18*$E18</f>
        <v>500</v>
      </c>
      <c r="X18" s="3">
        <f t="shared" ref="X18" si="18">$E18*L18</f>
        <v>600</v>
      </c>
      <c r="Y18" s="3">
        <f t="shared" ref="Y18" si="19">$E18*M18</f>
        <v>600</v>
      </c>
      <c r="Z18" s="3">
        <f t="shared" ref="Z18" si="20">$E18*N18</f>
        <v>600</v>
      </c>
      <c r="AA18" s="3">
        <f t="shared" ref="AA18" si="21">$E18*O18</f>
        <v>600</v>
      </c>
      <c r="AB18" s="3">
        <f t="shared" ref="AB18" si="22">$E18*P18</f>
        <v>600</v>
      </c>
      <c r="AC18" s="3">
        <f t="shared" ref="AC18" si="23">$E18*Q18</f>
        <v>600</v>
      </c>
    </row>
    <row r="19" spans="2:29" x14ac:dyDescent="0.3">
      <c r="B19" t="s">
        <v>7</v>
      </c>
      <c r="C19" t="s">
        <v>14</v>
      </c>
      <c r="D19" t="s">
        <v>28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3">
      <c r="B20" t="s">
        <v>7</v>
      </c>
      <c r="C20" t="s">
        <v>14</v>
      </c>
      <c r="D20" t="s">
        <v>34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3">
      <c r="B21" t="s">
        <v>7</v>
      </c>
      <c r="C21" t="s">
        <v>14</v>
      </c>
      <c r="D21" t="s">
        <v>41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3">
      <c r="B22" t="s">
        <v>7</v>
      </c>
      <c r="C22" t="s">
        <v>15</v>
      </c>
      <c r="D22" t="s">
        <v>28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3">
      <c r="B23" t="s">
        <v>7</v>
      </c>
      <c r="C23" t="s">
        <v>15</v>
      </c>
      <c r="D23" t="s">
        <v>35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3">
      <c r="B24" t="s">
        <v>7</v>
      </c>
      <c r="C24" t="s">
        <v>15</v>
      </c>
      <c r="D24" t="s">
        <v>44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3">
      <c r="B25" t="s">
        <v>7</v>
      </c>
      <c r="C25" t="s">
        <v>16</v>
      </c>
      <c r="D25" t="s">
        <v>41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3">
      <c r="B26" t="s">
        <v>7</v>
      </c>
      <c r="C26" t="s">
        <v>16</v>
      </c>
      <c r="D26" t="s">
        <v>42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3">
      <c r="B27" t="s">
        <v>7</v>
      </c>
      <c r="C27" t="s">
        <v>16</v>
      </c>
      <c r="D27" t="s">
        <v>44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ref="R27:W27" si="24">F27*$E27</f>
        <v>5600</v>
      </c>
      <c r="S27" s="3">
        <f t="shared" si="24"/>
        <v>5600</v>
      </c>
      <c r="T27" s="3">
        <f t="shared" si="24"/>
        <v>5600</v>
      </c>
      <c r="U27" s="3">
        <f t="shared" si="24"/>
        <v>5600</v>
      </c>
      <c r="V27" s="3">
        <f t="shared" si="24"/>
        <v>5600</v>
      </c>
      <c r="W27" s="3">
        <f t="shared" si="24"/>
        <v>5600</v>
      </c>
      <c r="X27" s="3">
        <f t="shared" ref="X27:AC27" si="25">$E27*L27</f>
        <v>7000</v>
      </c>
      <c r="Y27" s="3">
        <f t="shared" si="25"/>
        <v>7000</v>
      </c>
      <c r="Z27" s="3">
        <f t="shared" si="25"/>
        <v>7000</v>
      </c>
      <c r="AA27" s="3">
        <f t="shared" si="25"/>
        <v>3500</v>
      </c>
      <c r="AB27" s="3">
        <f t="shared" si="25"/>
        <v>3500</v>
      </c>
      <c r="AC27" s="3">
        <f t="shared" si="25"/>
        <v>3500</v>
      </c>
    </row>
    <row r="28" spans="2:29" x14ac:dyDescent="0.3">
      <c r="B28" t="s">
        <v>8</v>
      </c>
      <c r="C28" t="s">
        <v>17</v>
      </c>
      <c r="D28" t="s">
        <v>28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3">
      <c r="B29" t="s">
        <v>8</v>
      </c>
      <c r="C29" t="s">
        <v>17</v>
      </c>
      <c r="D29" t="s">
        <v>33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3">
      <c r="B30" t="s">
        <v>8</v>
      </c>
      <c r="C30" t="s">
        <v>17</v>
      </c>
      <c r="D30" t="s">
        <v>34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3">
      <c r="B31" t="s">
        <v>8</v>
      </c>
      <c r="C31" t="s">
        <v>17</v>
      </c>
      <c r="D31" t="s">
        <v>42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3">
      <c r="B32" t="s">
        <v>8</v>
      </c>
      <c r="C32" t="s">
        <v>18</v>
      </c>
      <c r="D32" t="s">
        <v>35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3">
      <c r="B33" t="s">
        <v>8</v>
      </c>
      <c r="C33" t="s">
        <v>18</v>
      </c>
      <c r="D33" t="s">
        <v>41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3">
      <c r="B34" t="s">
        <v>8</v>
      </c>
      <c r="C34" t="s">
        <v>18</v>
      </c>
      <c r="D34" t="s">
        <v>42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3">
      <c r="B35" t="s">
        <v>8</v>
      </c>
      <c r="C35" t="s">
        <v>19</v>
      </c>
      <c r="D35" t="s">
        <v>28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3">
      <c r="B36" t="s">
        <v>8</v>
      </c>
      <c r="C36" t="s">
        <v>19</v>
      </c>
      <c r="D36" t="s">
        <v>41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3">
      <c r="B37" t="s">
        <v>8</v>
      </c>
      <c r="C37" t="s">
        <v>19</v>
      </c>
      <c r="D37" t="s">
        <v>44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3">
      <c r="B38" t="s">
        <v>8</v>
      </c>
      <c r="C38" t="s">
        <v>20</v>
      </c>
      <c r="D38" t="s">
        <v>41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3">
      <c r="B39" t="s">
        <v>8</v>
      </c>
      <c r="C39" t="s">
        <v>20</v>
      </c>
      <c r="D39" t="s">
        <v>42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3">
      <c r="B40" t="s">
        <v>8</v>
      </c>
      <c r="C40" t="s">
        <v>21</v>
      </c>
      <c r="D40" t="s">
        <v>44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3">
      <c r="B41" t="s">
        <v>8</v>
      </c>
      <c r="C41" t="s">
        <v>21</v>
      </c>
      <c r="D41" t="s">
        <v>41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ref="R41:W41" si="26">F41*$E41</f>
        <v>500</v>
      </c>
      <c r="S41" s="3">
        <f t="shared" si="26"/>
        <v>500</v>
      </c>
      <c r="T41" s="3">
        <f t="shared" si="26"/>
        <v>500</v>
      </c>
      <c r="U41" s="3">
        <f t="shared" si="26"/>
        <v>500</v>
      </c>
      <c r="V41" s="3">
        <f t="shared" si="26"/>
        <v>500</v>
      </c>
      <c r="W41" s="3">
        <f t="shared" si="26"/>
        <v>500</v>
      </c>
      <c r="X41" s="3">
        <f t="shared" ref="X41:AC41" si="27">$E41*L41</f>
        <v>600</v>
      </c>
      <c r="Y41" s="3">
        <f t="shared" si="27"/>
        <v>600</v>
      </c>
      <c r="Z41" s="3">
        <f t="shared" si="27"/>
        <v>600</v>
      </c>
      <c r="AA41" s="3">
        <f t="shared" si="27"/>
        <v>600</v>
      </c>
      <c r="AB41" s="3">
        <f t="shared" si="27"/>
        <v>600</v>
      </c>
      <c r="AC41" s="3">
        <f t="shared" si="27"/>
        <v>600</v>
      </c>
    </row>
    <row r="42" spans="2:29" x14ac:dyDescent="0.3">
      <c r="B42" t="s">
        <v>9</v>
      </c>
      <c r="C42" t="s">
        <v>22</v>
      </c>
      <c r="D42" t="s">
        <v>36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28">F42*$E42</f>
        <v>1800</v>
      </c>
      <c r="S42" s="3">
        <f t="shared" ref="S42:S62" si="29">G42*$E42</f>
        <v>1800</v>
      </c>
      <c r="T42" s="3">
        <f t="shared" ref="T42:T62" si="30">H42*$E42</f>
        <v>1800</v>
      </c>
      <c r="U42" s="3">
        <f t="shared" ref="U42:U62" si="31">I42*$E42</f>
        <v>1800</v>
      </c>
      <c r="V42" s="3">
        <f t="shared" ref="V42:V62" si="32">J42*$E42</f>
        <v>1800</v>
      </c>
      <c r="W42" s="3">
        <f t="shared" ref="W42:W62" si="33">K42*$E42</f>
        <v>1800</v>
      </c>
      <c r="X42" s="3">
        <f t="shared" ref="X42:X62" si="34">$E42*L42</f>
        <v>1350</v>
      </c>
      <c r="Y42" s="3">
        <f t="shared" ref="Y42:Y62" si="35">$E42*M42</f>
        <v>1350</v>
      </c>
      <c r="Z42" s="3">
        <f t="shared" ref="Z42:Z62" si="36">$E42*N42</f>
        <v>1350</v>
      </c>
      <c r="AA42" s="3">
        <f t="shared" ref="AA42:AA62" si="37">$E42*O42</f>
        <v>1350</v>
      </c>
      <c r="AB42" s="3">
        <f t="shared" ref="AB42:AB62" si="38">$E42*P42</f>
        <v>1350</v>
      </c>
      <c r="AC42" s="3">
        <f t="shared" ref="AC42:AC62" si="39">$E42*Q42</f>
        <v>1350</v>
      </c>
    </row>
    <row r="43" spans="2:29" x14ac:dyDescent="0.3">
      <c r="B43" t="s">
        <v>9</v>
      </c>
      <c r="C43" t="s">
        <v>22</v>
      </c>
      <c r="D43" t="s">
        <v>37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28"/>
        <v>15200</v>
      </c>
      <c r="S43" s="3">
        <f t="shared" si="29"/>
        <v>15200</v>
      </c>
      <c r="T43" s="3">
        <f t="shared" si="30"/>
        <v>15200</v>
      </c>
      <c r="U43" s="3">
        <f t="shared" si="31"/>
        <v>15200</v>
      </c>
      <c r="V43" s="3">
        <f t="shared" si="32"/>
        <v>15200</v>
      </c>
      <c r="W43" s="3">
        <f t="shared" si="33"/>
        <v>15200</v>
      </c>
      <c r="X43" s="3">
        <f t="shared" si="34"/>
        <v>10450</v>
      </c>
      <c r="Y43" s="3">
        <f t="shared" si="35"/>
        <v>10450</v>
      </c>
      <c r="Z43" s="3">
        <f t="shared" si="36"/>
        <v>10450</v>
      </c>
      <c r="AA43" s="3">
        <f t="shared" si="37"/>
        <v>10450</v>
      </c>
      <c r="AB43" s="3">
        <f t="shared" si="38"/>
        <v>10450</v>
      </c>
      <c r="AC43" s="3">
        <f t="shared" si="39"/>
        <v>10450</v>
      </c>
    </row>
    <row r="44" spans="2:29" x14ac:dyDescent="0.3">
      <c r="B44" t="s">
        <v>9</v>
      </c>
      <c r="C44" t="s">
        <v>22</v>
      </c>
      <c r="D44" t="s">
        <v>42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28"/>
        <v>1200</v>
      </c>
      <c r="S44" s="3">
        <f t="shared" si="29"/>
        <v>1200</v>
      </c>
      <c r="T44" s="3">
        <f t="shared" si="30"/>
        <v>1200</v>
      </c>
      <c r="U44" s="3">
        <f t="shared" si="31"/>
        <v>1200</v>
      </c>
      <c r="V44" s="3">
        <f t="shared" si="32"/>
        <v>1200</v>
      </c>
      <c r="W44" s="3">
        <f t="shared" si="33"/>
        <v>1200</v>
      </c>
      <c r="X44" s="3">
        <f t="shared" si="34"/>
        <v>1500</v>
      </c>
      <c r="Y44" s="3">
        <f t="shared" si="35"/>
        <v>1500</v>
      </c>
      <c r="Z44" s="3">
        <f t="shared" si="36"/>
        <v>1500</v>
      </c>
      <c r="AA44" s="3">
        <f t="shared" si="37"/>
        <v>1500</v>
      </c>
      <c r="AB44" s="3">
        <f t="shared" si="38"/>
        <v>1500</v>
      </c>
      <c r="AC44" s="3">
        <f t="shared" si="39"/>
        <v>1500</v>
      </c>
    </row>
    <row r="45" spans="2:29" x14ac:dyDescent="0.3">
      <c r="B45" t="s">
        <v>9</v>
      </c>
      <c r="C45" t="s">
        <v>22</v>
      </c>
      <c r="D45" t="s">
        <v>43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28"/>
        <v>3600</v>
      </c>
      <c r="S45" s="3">
        <f t="shared" si="29"/>
        <v>3600</v>
      </c>
      <c r="T45" s="3">
        <f t="shared" si="30"/>
        <v>3600</v>
      </c>
      <c r="U45" s="3">
        <f t="shared" si="31"/>
        <v>3600</v>
      </c>
      <c r="V45" s="3">
        <f t="shared" si="32"/>
        <v>3600</v>
      </c>
      <c r="W45" s="3">
        <f t="shared" si="33"/>
        <v>3600</v>
      </c>
      <c r="X45" s="3">
        <f t="shared" si="34"/>
        <v>3600</v>
      </c>
      <c r="Y45" s="3">
        <f t="shared" si="35"/>
        <v>3600</v>
      </c>
      <c r="Z45" s="3">
        <f t="shared" si="36"/>
        <v>3600</v>
      </c>
      <c r="AA45" s="3">
        <f t="shared" si="37"/>
        <v>3600</v>
      </c>
      <c r="AB45" s="3">
        <f t="shared" si="38"/>
        <v>3600</v>
      </c>
      <c r="AC45" s="3">
        <f t="shared" si="39"/>
        <v>3600</v>
      </c>
    </row>
    <row r="46" spans="2:29" x14ac:dyDescent="0.3">
      <c r="B46" t="s">
        <v>9</v>
      </c>
      <c r="C46" t="s">
        <v>23</v>
      </c>
      <c r="D46" t="s">
        <v>40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28"/>
        <v>6000</v>
      </c>
      <c r="S46" s="3">
        <f t="shared" si="29"/>
        <v>6000</v>
      </c>
      <c r="T46" s="3">
        <f t="shared" si="30"/>
        <v>6000</v>
      </c>
      <c r="U46" s="3">
        <f t="shared" si="31"/>
        <v>6000</v>
      </c>
      <c r="V46" s="3">
        <f t="shared" si="32"/>
        <v>6000</v>
      </c>
      <c r="W46" s="3">
        <f t="shared" si="33"/>
        <v>6000</v>
      </c>
      <c r="X46" s="3">
        <f t="shared" si="34"/>
        <v>6000</v>
      </c>
      <c r="Y46" s="3">
        <f t="shared" si="35"/>
        <v>6000</v>
      </c>
      <c r="Z46" s="3">
        <f t="shared" si="36"/>
        <v>6000</v>
      </c>
      <c r="AA46" s="3">
        <f t="shared" si="37"/>
        <v>6000</v>
      </c>
      <c r="AB46" s="3">
        <f t="shared" si="38"/>
        <v>6000</v>
      </c>
      <c r="AC46" s="3">
        <f t="shared" si="39"/>
        <v>6000</v>
      </c>
    </row>
    <row r="47" spans="2:29" x14ac:dyDescent="0.3">
      <c r="B47" t="s">
        <v>9</v>
      </c>
      <c r="C47" t="s">
        <v>23</v>
      </c>
      <c r="D47" t="s">
        <v>41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28"/>
        <v>500</v>
      </c>
      <c r="S47" s="3">
        <f t="shared" si="29"/>
        <v>500</v>
      </c>
      <c r="T47" s="3">
        <f t="shared" si="30"/>
        <v>500</v>
      </c>
      <c r="U47" s="3">
        <f t="shared" si="31"/>
        <v>500</v>
      </c>
      <c r="V47" s="3">
        <f t="shared" si="32"/>
        <v>500</v>
      </c>
      <c r="W47" s="3">
        <f t="shared" si="33"/>
        <v>500</v>
      </c>
      <c r="X47" s="3">
        <f t="shared" si="34"/>
        <v>600</v>
      </c>
      <c r="Y47" s="3">
        <f t="shared" si="35"/>
        <v>600</v>
      </c>
      <c r="Z47" s="3">
        <f t="shared" si="36"/>
        <v>600</v>
      </c>
      <c r="AA47" s="3">
        <f t="shared" si="37"/>
        <v>600</v>
      </c>
      <c r="AB47" s="3">
        <f t="shared" si="38"/>
        <v>600</v>
      </c>
      <c r="AC47" s="3">
        <f t="shared" si="39"/>
        <v>600</v>
      </c>
    </row>
    <row r="48" spans="2:29" x14ac:dyDescent="0.3">
      <c r="B48" t="s">
        <v>9</v>
      </c>
      <c r="C48" t="s">
        <v>23</v>
      </c>
      <c r="D48" t="s">
        <v>42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28"/>
        <v>1200</v>
      </c>
      <c r="S48" s="3">
        <f t="shared" si="29"/>
        <v>1200</v>
      </c>
      <c r="T48" s="3">
        <f t="shared" si="30"/>
        <v>1200</v>
      </c>
      <c r="U48" s="3">
        <f t="shared" si="31"/>
        <v>1200</v>
      </c>
      <c r="V48" s="3">
        <f t="shared" si="32"/>
        <v>1200</v>
      </c>
      <c r="W48" s="3">
        <f t="shared" si="33"/>
        <v>1200</v>
      </c>
      <c r="X48" s="3">
        <f t="shared" si="34"/>
        <v>1500</v>
      </c>
      <c r="Y48" s="3">
        <f t="shared" si="35"/>
        <v>1500</v>
      </c>
      <c r="Z48" s="3">
        <f t="shared" si="36"/>
        <v>1500</v>
      </c>
      <c r="AA48" s="3">
        <f t="shared" si="37"/>
        <v>1500</v>
      </c>
      <c r="AB48" s="3">
        <f t="shared" si="38"/>
        <v>1500</v>
      </c>
      <c r="AC48" s="3">
        <f t="shared" si="39"/>
        <v>1500</v>
      </c>
    </row>
    <row r="49" spans="2:29" x14ac:dyDescent="0.3">
      <c r="B49" t="s">
        <v>9</v>
      </c>
      <c r="C49" t="s">
        <v>23</v>
      </c>
      <c r="D49" t="s">
        <v>43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28"/>
        <v>3600</v>
      </c>
      <c r="S49" s="3">
        <f t="shared" si="29"/>
        <v>3600</v>
      </c>
      <c r="T49" s="3">
        <f t="shared" si="30"/>
        <v>3600</v>
      </c>
      <c r="U49" s="3">
        <f t="shared" si="31"/>
        <v>3600</v>
      </c>
      <c r="V49" s="3">
        <f t="shared" si="32"/>
        <v>3600</v>
      </c>
      <c r="W49" s="3">
        <f t="shared" si="33"/>
        <v>3600</v>
      </c>
      <c r="X49" s="3">
        <f t="shared" si="34"/>
        <v>3600</v>
      </c>
      <c r="Y49" s="3">
        <f t="shared" si="35"/>
        <v>3600</v>
      </c>
      <c r="Z49" s="3">
        <f t="shared" si="36"/>
        <v>3600</v>
      </c>
      <c r="AA49" s="3">
        <f t="shared" si="37"/>
        <v>3600</v>
      </c>
      <c r="AB49" s="3">
        <f t="shared" si="38"/>
        <v>3600</v>
      </c>
      <c r="AC49" s="3">
        <f t="shared" si="39"/>
        <v>3600</v>
      </c>
    </row>
    <row r="50" spans="2:29" x14ac:dyDescent="0.3">
      <c r="B50" t="s">
        <v>9</v>
      </c>
      <c r="C50" t="s">
        <v>24</v>
      </c>
      <c r="D50" t="s">
        <v>40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28"/>
        <v>6000</v>
      </c>
      <c r="S50" s="3">
        <f t="shared" si="29"/>
        <v>6000</v>
      </c>
      <c r="T50" s="3">
        <f t="shared" si="30"/>
        <v>6000</v>
      </c>
      <c r="U50" s="3">
        <f t="shared" si="31"/>
        <v>6000</v>
      </c>
      <c r="V50" s="3">
        <f t="shared" si="32"/>
        <v>6000</v>
      </c>
      <c r="W50" s="3">
        <f t="shared" si="33"/>
        <v>6000</v>
      </c>
      <c r="X50" s="3">
        <f t="shared" si="34"/>
        <v>6750</v>
      </c>
      <c r="Y50" s="3">
        <f t="shared" si="35"/>
        <v>6750</v>
      </c>
      <c r="Z50" s="3">
        <f t="shared" si="36"/>
        <v>6750</v>
      </c>
      <c r="AA50" s="3">
        <f t="shared" si="37"/>
        <v>6750</v>
      </c>
      <c r="AB50" s="3">
        <f t="shared" si="38"/>
        <v>6750</v>
      </c>
      <c r="AC50" s="3">
        <f t="shared" si="39"/>
        <v>6750</v>
      </c>
    </row>
    <row r="51" spans="2:29" x14ac:dyDescent="0.3">
      <c r="B51" t="s">
        <v>9</v>
      </c>
      <c r="C51" t="s">
        <v>24</v>
      </c>
      <c r="D51" t="s">
        <v>41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28"/>
        <v>500</v>
      </c>
      <c r="S51" s="3">
        <f t="shared" si="29"/>
        <v>500</v>
      </c>
      <c r="T51" s="3">
        <f t="shared" si="30"/>
        <v>500</v>
      </c>
      <c r="U51" s="3">
        <f t="shared" si="31"/>
        <v>500</v>
      </c>
      <c r="V51" s="3">
        <f t="shared" si="32"/>
        <v>500</v>
      </c>
      <c r="W51" s="3">
        <f t="shared" si="33"/>
        <v>500</v>
      </c>
      <c r="X51" s="3">
        <f t="shared" si="34"/>
        <v>600</v>
      </c>
      <c r="Y51" s="3">
        <f t="shared" si="35"/>
        <v>600</v>
      </c>
      <c r="Z51" s="3">
        <f t="shared" si="36"/>
        <v>600</v>
      </c>
      <c r="AA51" s="3">
        <f t="shared" si="37"/>
        <v>600</v>
      </c>
      <c r="AB51" s="3">
        <f t="shared" si="38"/>
        <v>600</v>
      </c>
      <c r="AC51" s="3">
        <f t="shared" si="39"/>
        <v>600</v>
      </c>
    </row>
    <row r="52" spans="2:29" x14ac:dyDescent="0.3">
      <c r="B52" t="s">
        <v>9</v>
      </c>
      <c r="C52" t="s">
        <v>24</v>
      </c>
      <c r="D52" t="s">
        <v>43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28"/>
        <v>3600</v>
      </c>
      <c r="S52" s="3">
        <f t="shared" si="29"/>
        <v>3600</v>
      </c>
      <c r="T52" s="3">
        <f t="shared" si="30"/>
        <v>3600</v>
      </c>
      <c r="U52" s="3">
        <f t="shared" si="31"/>
        <v>3600</v>
      </c>
      <c r="V52" s="3">
        <f t="shared" si="32"/>
        <v>3600</v>
      </c>
      <c r="W52" s="3">
        <f t="shared" si="33"/>
        <v>3600</v>
      </c>
      <c r="X52" s="3">
        <f t="shared" si="34"/>
        <v>3600</v>
      </c>
      <c r="Y52" s="3">
        <f t="shared" si="35"/>
        <v>3600</v>
      </c>
      <c r="Z52" s="3">
        <f t="shared" si="36"/>
        <v>3600</v>
      </c>
      <c r="AA52" s="3">
        <f t="shared" si="37"/>
        <v>3600</v>
      </c>
      <c r="AB52" s="3">
        <f t="shared" si="38"/>
        <v>3600</v>
      </c>
      <c r="AC52" s="3">
        <f t="shared" si="39"/>
        <v>3600</v>
      </c>
    </row>
    <row r="53" spans="2:29" x14ac:dyDescent="0.3">
      <c r="B53" t="s">
        <v>9</v>
      </c>
      <c r="C53" t="s">
        <v>25</v>
      </c>
      <c r="D53" t="s">
        <v>41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28"/>
        <v>500</v>
      </c>
      <c r="S53" s="3">
        <f t="shared" si="29"/>
        <v>500</v>
      </c>
      <c r="T53" s="3">
        <f t="shared" si="30"/>
        <v>500</v>
      </c>
      <c r="U53" s="3">
        <f t="shared" si="31"/>
        <v>500</v>
      </c>
      <c r="V53" s="3">
        <f t="shared" si="32"/>
        <v>500</v>
      </c>
      <c r="W53" s="3">
        <f t="shared" si="33"/>
        <v>500</v>
      </c>
      <c r="X53" s="3">
        <f t="shared" si="34"/>
        <v>600</v>
      </c>
      <c r="Y53" s="3">
        <f t="shared" si="35"/>
        <v>600</v>
      </c>
      <c r="Z53" s="3">
        <f t="shared" si="36"/>
        <v>600</v>
      </c>
      <c r="AA53" s="3">
        <f t="shared" si="37"/>
        <v>600</v>
      </c>
      <c r="AB53" s="3">
        <f t="shared" si="38"/>
        <v>600</v>
      </c>
      <c r="AC53" s="3">
        <f t="shared" si="39"/>
        <v>600</v>
      </c>
    </row>
    <row r="54" spans="2:29" x14ac:dyDescent="0.3">
      <c r="B54" t="s">
        <v>9</v>
      </c>
      <c r="C54" t="s">
        <v>25</v>
      </c>
      <c r="D54" t="s">
        <v>42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28"/>
        <v>1200</v>
      </c>
      <c r="S54" s="3">
        <f t="shared" si="29"/>
        <v>1200</v>
      </c>
      <c r="T54" s="3">
        <f t="shared" si="30"/>
        <v>1200</v>
      </c>
      <c r="U54" s="3">
        <f t="shared" si="31"/>
        <v>1200</v>
      </c>
      <c r="V54" s="3">
        <f t="shared" si="32"/>
        <v>1200</v>
      </c>
      <c r="W54" s="3">
        <f t="shared" si="33"/>
        <v>1200</v>
      </c>
      <c r="X54" s="3">
        <f t="shared" si="34"/>
        <v>1500</v>
      </c>
      <c r="Y54" s="3">
        <f t="shared" si="35"/>
        <v>1500</v>
      </c>
      <c r="Z54" s="3">
        <f t="shared" si="36"/>
        <v>1500</v>
      </c>
      <c r="AA54" s="3">
        <f t="shared" si="37"/>
        <v>1500</v>
      </c>
      <c r="AB54" s="3">
        <f t="shared" si="38"/>
        <v>1500</v>
      </c>
      <c r="AC54" s="3">
        <f t="shared" si="39"/>
        <v>1500</v>
      </c>
    </row>
    <row r="55" spans="2:29" x14ac:dyDescent="0.3">
      <c r="B55" t="s">
        <v>9</v>
      </c>
      <c r="C55" t="s">
        <v>25</v>
      </c>
      <c r="D55" t="s">
        <v>43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ref="R55:W55" si="40">F55*$E55</f>
        <v>3600</v>
      </c>
      <c r="S55" s="3">
        <f t="shared" si="40"/>
        <v>3600</v>
      </c>
      <c r="T55" s="3">
        <f t="shared" si="40"/>
        <v>3600</v>
      </c>
      <c r="U55" s="3">
        <f t="shared" si="40"/>
        <v>3600</v>
      </c>
      <c r="V55" s="3">
        <f t="shared" si="40"/>
        <v>3600</v>
      </c>
      <c r="W55" s="3">
        <f t="shared" si="40"/>
        <v>3600</v>
      </c>
      <c r="X55" s="3">
        <f t="shared" ref="X55:AC55" si="41">$E55*L55</f>
        <v>3600</v>
      </c>
      <c r="Y55" s="3">
        <f t="shared" si="41"/>
        <v>3600</v>
      </c>
      <c r="Z55" s="3">
        <f t="shared" si="41"/>
        <v>3600</v>
      </c>
      <c r="AA55" s="3">
        <f t="shared" si="41"/>
        <v>3600</v>
      </c>
      <c r="AB55" s="3">
        <f t="shared" si="41"/>
        <v>3600</v>
      </c>
      <c r="AC55" s="3">
        <f t="shared" si="41"/>
        <v>3600</v>
      </c>
    </row>
    <row r="56" spans="2:29" x14ac:dyDescent="0.3">
      <c r="B56" t="s">
        <v>10</v>
      </c>
      <c r="C56" t="s">
        <v>26</v>
      </c>
      <c r="D56" t="s">
        <v>28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28"/>
        <v>2000</v>
      </c>
      <c r="S56" s="3">
        <f t="shared" si="29"/>
        <v>2000</v>
      </c>
      <c r="T56" s="3">
        <f t="shared" si="30"/>
        <v>2000</v>
      </c>
      <c r="U56" s="3">
        <f t="shared" si="31"/>
        <v>2000</v>
      </c>
      <c r="V56" s="3">
        <f t="shared" si="32"/>
        <v>2000</v>
      </c>
      <c r="W56" s="3">
        <f t="shared" si="33"/>
        <v>2000</v>
      </c>
      <c r="X56" s="3">
        <f t="shared" si="34"/>
        <v>2500</v>
      </c>
      <c r="Y56" s="3">
        <f t="shared" si="35"/>
        <v>2500</v>
      </c>
      <c r="Z56" s="3">
        <f t="shared" si="36"/>
        <v>2500</v>
      </c>
      <c r="AA56" s="3">
        <f t="shared" si="37"/>
        <v>2500</v>
      </c>
      <c r="AB56" s="3">
        <f t="shared" si="38"/>
        <v>2500</v>
      </c>
      <c r="AC56" s="3">
        <f t="shared" si="39"/>
        <v>2500</v>
      </c>
    </row>
    <row r="57" spans="2:29" x14ac:dyDescent="0.3">
      <c r="B57" t="s">
        <v>10</v>
      </c>
      <c r="C57" t="s">
        <v>26</v>
      </c>
      <c r="D57" t="s">
        <v>41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28"/>
        <v>500</v>
      </c>
      <c r="S57" s="3">
        <f t="shared" si="29"/>
        <v>500</v>
      </c>
      <c r="T57" s="3">
        <f t="shared" si="30"/>
        <v>500</v>
      </c>
      <c r="U57" s="3">
        <f t="shared" si="31"/>
        <v>500</v>
      </c>
      <c r="V57" s="3">
        <f t="shared" si="32"/>
        <v>500</v>
      </c>
      <c r="W57" s="3">
        <f t="shared" si="33"/>
        <v>500</v>
      </c>
      <c r="X57" s="3">
        <f t="shared" si="34"/>
        <v>600</v>
      </c>
      <c r="Y57" s="3">
        <f t="shared" si="35"/>
        <v>600</v>
      </c>
      <c r="Z57" s="3">
        <f t="shared" si="36"/>
        <v>600</v>
      </c>
      <c r="AA57" s="3">
        <f t="shared" si="37"/>
        <v>600</v>
      </c>
      <c r="AB57" s="3">
        <f t="shared" si="38"/>
        <v>600</v>
      </c>
      <c r="AC57" s="3">
        <f t="shared" si="39"/>
        <v>600</v>
      </c>
    </row>
    <row r="58" spans="2:29" x14ac:dyDescent="0.3">
      <c r="B58" t="s">
        <v>10</v>
      </c>
      <c r="C58" t="s">
        <v>26</v>
      </c>
      <c r="D58" t="s">
        <v>43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28"/>
        <v>3600</v>
      </c>
      <c r="S58" s="3">
        <f t="shared" si="29"/>
        <v>3600</v>
      </c>
      <c r="T58" s="3">
        <f t="shared" si="30"/>
        <v>3600</v>
      </c>
      <c r="U58" s="3">
        <f t="shared" si="31"/>
        <v>3600</v>
      </c>
      <c r="V58" s="3">
        <f t="shared" si="32"/>
        <v>3600</v>
      </c>
      <c r="W58" s="3">
        <f t="shared" si="33"/>
        <v>3600</v>
      </c>
      <c r="X58" s="3">
        <f t="shared" si="34"/>
        <v>3600</v>
      </c>
      <c r="Y58" s="3">
        <f t="shared" si="35"/>
        <v>3600</v>
      </c>
      <c r="Z58" s="3">
        <f t="shared" si="36"/>
        <v>3600</v>
      </c>
      <c r="AA58" s="3">
        <f t="shared" si="37"/>
        <v>3600</v>
      </c>
      <c r="AB58" s="3">
        <f t="shared" si="38"/>
        <v>3600</v>
      </c>
      <c r="AC58" s="3">
        <f t="shared" si="39"/>
        <v>3600</v>
      </c>
    </row>
    <row r="59" spans="2:29" x14ac:dyDescent="0.3">
      <c r="B59" t="s">
        <v>10</v>
      </c>
      <c r="C59" t="s">
        <v>27</v>
      </c>
      <c r="D59" t="s">
        <v>38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28"/>
        <v>7200</v>
      </c>
      <c r="S59" s="3">
        <f t="shared" si="29"/>
        <v>7200</v>
      </c>
      <c r="T59" s="3">
        <f t="shared" si="30"/>
        <v>7200</v>
      </c>
      <c r="U59" s="3">
        <f t="shared" si="31"/>
        <v>7200</v>
      </c>
      <c r="V59" s="3">
        <f t="shared" si="32"/>
        <v>7200</v>
      </c>
      <c r="W59" s="3">
        <f t="shared" si="33"/>
        <v>7200</v>
      </c>
      <c r="X59" s="3">
        <f t="shared" si="34"/>
        <v>7200</v>
      </c>
      <c r="Y59" s="3">
        <f t="shared" si="35"/>
        <v>7200</v>
      </c>
      <c r="Z59" s="3">
        <f t="shared" si="36"/>
        <v>7200</v>
      </c>
      <c r="AA59" s="3">
        <f t="shared" si="37"/>
        <v>7200</v>
      </c>
      <c r="AB59" s="3">
        <f t="shared" si="38"/>
        <v>7200</v>
      </c>
      <c r="AC59" s="3">
        <f t="shared" si="39"/>
        <v>7200</v>
      </c>
    </row>
    <row r="60" spans="2:29" x14ac:dyDescent="0.3">
      <c r="B60" t="s">
        <v>10</v>
      </c>
      <c r="C60" t="s">
        <v>27</v>
      </c>
      <c r="D60" t="s">
        <v>39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28"/>
        <v>14080</v>
      </c>
      <c r="S60" s="3">
        <f t="shared" si="29"/>
        <v>14080</v>
      </c>
      <c r="T60" s="3">
        <f t="shared" si="30"/>
        <v>14080</v>
      </c>
      <c r="U60" s="3">
        <f t="shared" si="31"/>
        <v>14080</v>
      </c>
      <c r="V60" s="3">
        <f t="shared" si="32"/>
        <v>14080</v>
      </c>
      <c r="W60" s="3">
        <f t="shared" si="33"/>
        <v>14080</v>
      </c>
      <c r="X60" s="3">
        <f t="shared" si="34"/>
        <v>7040</v>
      </c>
      <c r="Y60" s="3">
        <f t="shared" si="35"/>
        <v>7040</v>
      </c>
      <c r="Z60" s="3">
        <f t="shared" si="36"/>
        <v>7040</v>
      </c>
      <c r="AA60" s="3">
        <f t="shared" si="37"/>
        <v>7040</v>
      </c>
      <c r="AB60" s="3">
        <f t="shared" si="38"/>
        <v>7040</v>
      </c>
      <c r="AC60" s="3">
        <f t="shared" si="39"/>
        <v>7040</v>
      </c>
    </row>
    <row r="61" spans="2:29" x14ac:dyDescent="0.3">
      <c r="B61" t="s">
        <v>10</v>
      </c>
      <c r="C61" t="s">
        <v>27</v>
      </c>
      <c r="D61" t="s">
        <v>41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28"/>
        <v>500</v>
      </c>
      <c r="S61" s="3">
        <f t="shared" si="29"/>
        <v>500</v>
      </c>
      <c r="T61" s="3">
        <f t="shared" si="30"/>
        <v>500</v>
      </c>
      <c r="U61" s="3">
        <f t="shared" si="31"/>
        <v>500</v>
      </c>
      <c r="V61" s="3">
        <f t="shared" si="32"/>
        <v>500</v>
      </c>
      <c r="W61" s="3">
        <f t="shared" si="33"/>
        <v>500</v>
      </c>
      <c r="X61" s="3">
        <f t="shared" si="34"/>
        <v>600</v>
      </c>
      <c r="Y61" s="3">
        <f t="shared" si="35"/>
        <v>600</v>
      </c>
      <c r="Z61" s="3">
        <f t="shared" si="36"/>
        <v>600</v>
      </c>
      <c r="AA61" s="3">
        <f t="shared" si="37"/>
        <v>600</v>
      </c>
      <c r="AB61" s="3">
        <f t="shared" si="38"/>
        <v>600</v>
      </c>
      <c r="AC61" s="3">
        <f t="shared" si="39"/>
        <v>600</v>
      </c>
    </row>
    <row r="62" spans="2:29" x14ac:dyDescent="0.3">
      <c r="B62" t="s">
        <v>10</v>
      </c>
      <c r="C62" t="s">
        <v>27</v>
      </c>
      <c r="D62" t="s">
        <v>42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28"/>
        <v>1200</v>
      </c>
      <c r="S62" s="3">
        <f t="shared" si="29"/>
        <v>1200</v>
      </c>
      <c r="T62" s="3">
        <f t="shared" si="30"/>
        <v>1200</v>
      </c>
      <c r="U62" s="3">
        <f t="shared" si="31"/>
        <v>1200</v>
      </c>
      <c r="V62" s="3">
        <f t="shared" si="32"/>
        <v>1200</v>
      </c>
      <c r="W62" s="3">
        <f t="shared" si="33"/>
        <v>1200</v>
      </c>
      <c r="X62" s="3">
        <f t="shared" si="34"/>
        <v>1500</v>
      </c>
      <c r="Y62" s="3">
        <f t="shared" si="35"/>
        <v>1500</v>
      </c>
      <c r="Z62" s="3">
        <f t="shared" si="36"/>
        <v>1500</v>
      </c>
      <c r="AA62" s="3">
        <f t="shared" si="37"/>
        <v>1500</v>
      </c>
      <c r="AB62" s="3">
        <f t="shared" si="38"/>
        <v>1500</v>
      </c>
      <c r="AC62" s="3">
        <f t="shared" si="39"/>
        <v>1500</v>
      </c>
    </row>
    <row r="63" spans="2:29" x14ac:dyDescent="0.3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3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3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3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3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3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3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3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3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3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3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3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3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3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3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3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</sheetData>
  <sortState xmlns:xlrd2="http://schemas.microsoft.com/office/spreadsheetml/2017/richdata2" ref="B6:X393">
    <sortCondition ref="R6:R393"/>
  </sortState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and Charts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YASH BRAHMANKAR</cp:lastModifiedBy>
  <cp:lastPrinted>2023-04-15T10:55:08Z</cp:lastPrinted>
  <dcterms:created xsi:type="dcterms:W3CDTF">2022-02-10T22:10:14Z</dcterms:created>
  <dcterms:modified xsi:type="dcterms:W3CDTF">2023-04-15T20:18:00Z</dcterms:modified>
</cp:coreProperties>
</file>