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\SIDANG\"/>
    </mc:Choice>
  </mc:AlternateContent>
  <bookViews>
    <workbookView xWindow="0" yWindow="0" windowWidth="23040" windowHeight="8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" i="1" l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F22" i="1" s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F38" i="1" s="1"/>
  <c r="AE39" i="1"/>
  <c r="AE40" i="1"/>
  <c r="AE41" i="1"/>
  <c r="AE9" i="1"/>
  <c r="AF17" i="1"/>
  <c r="AF33" i="1"/>
  <c r="AF15" i="1"/>
  <c r="AF31" i="1"/>
  <c r="AF39" i="1"/>
  <c r="AD10" i="1"/>
  <c r="AD11" i="1"/>
  <c r="AF11" i="1" s="1"/>
  <c r="AD12" i="1"/>
  <c r="AD13" i="1"/>
  <c r="AD14" i="1"/>
  <c r="AF14" i="1" s="1"/>
  <c r="AD15" i="1"/>
  <c r="AD16" i="1"/>
  <c r="AD17" i="1"/>
  <c r="AD18" i="1"/>
  <c r="AD19" i="1"/>
  <c r="AF19" i="1" s="1"/>
  <c r="AD20" i="1"/>
  <c r="AD21" i="1"/>
  <c r="AD22" i="1"/>
  <c r="AD23" i="1"/>
  <c r="AD24" i="1"/>
  <c r="AD25" i="1"/>
  <c r="AD26" i="1"/>
  <c r="AD27" i="1"/>
  <c r="AF27" i="1" s="1"/>
  <c r="AD28" i="1"/>
  <c r="AD29" i="1"/>
  <c r="AD30" i="1"/>
  <c r="AF30" i="1" s="1"/>
  <c r="AD31" i="1"/>
  <c r="AD32" i="1"/>
  <c r="AD33" i="1"/>
  <c r="AD34" i="1"/>
  <c r="AD35" i="1"/>
  <c r="AF35" i="1" s="1"/>
  <c r="AD36" i="1"/>
  <c r="AD37" i="1"/>
  <c r="AD38" i="1"/>
  <c r="AD39" i="1"/>
  <c r="AD40" i="1"/>
  <c r="AD41" i="1"/>
  <c r="AD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F41" i="1" s="1"/>
  <c r="AC9" i="1"/>
  <c r="AC4" i="1"/>
  <c r="AB4" i="1"/>
  <c r="AF37" i="1"/>
  <c r="AF36" i="1"/>
  <c r="AF29" i="1"/>
  <c r="AF28" i="1"/>
  <c r="AF25" i="1"/>
  <c r="AF23" i="1"/>
  <c r="AF21" i="1"/>
  <c r="AF20" i="1"/>
  <c r="AF13" i="1"/>
  <c r="AF12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9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N32" i="1"/>
  <c r="N24" i="1"/>
  <c r="S4" i="1"/>
  <c r="R4" i="1"/>
  <c r="I9" i="1"/>
  <c r="AF34" i="1" l="1"/>
  <c r="AF26" i="1"/>
  <c r="AF18" i="1"/>
  <c r="AF10" i="1"/>
  <c r="AF40" i="1"/>
  <c r="AF32" i="1"/>
  <c r="AF24" i="1"/>
  <c r="AF16" i="1"/>
  <c r="AF9" i="1"/>
  <c r="V41" i="1" l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<sst xmlns="http://schemas.openxmlformats.org/spreadsheetml/2006/main" count="192" uniqueCount="46">
  <si>
    <t>NAMA</t>
  </si>
  <si>
    <t>TB</t>
  </si>
  <si>
    <t>BB</t>
  </si>
  <si>
    <t>Geonathan Azel Situmeang</t>
  </si>
  <si>
    <t>MUHAMMAD ABUZAR SAKHI</t>
  </si>
  <si>
    <t>PARASIAN AKHTAR</t>
  </si>
  <si>
    <t>MUHAMMAD ALGAZALI</t>
  </si>
  <si>
    <t>ERIK HEZESKIEL SIHOMBING</t>
  </si>
  <si>
    <t>Sandri Abdillah Sandjaya</t>
  </si>
  <si>
    <t>GIBRAN ATHALLAH NASUTION</t>
  </si>
  <si>
    <t>ABQORI ARSENIO</t>
  </si>
  <si>
    <t>Alvaro Gavriel Sohahuaon Sianturi</t>
  </si>
  <si>
    <t>Alvaro Givariel Hulu</t>
  </si>
  <si>
    <t>Jehezkiel Billy Panjaitan</t>
  </si>
  <si>
    <t>FABIAN ATTARSYAH KRISNANDA</t>
  </si>
  <si>
    <t>MARTOGI PEREIRA SIMARMATA</t>
  </si>
  <si>
    <t>RAMADHAN ASHKII ALTHANI</t>
  </si>
  <si>
    <t>KENWARD MESAKH GRAT SEBAYANG</t>
  </si>
  <si>
    <t>REYNAND ALZARO GEA</t>
  </si>
  <si>
    <t>JOSIA BHARLIND SIBAGARIANG</t>
  </si>
  <si>
    <t>HARRY AL ZIKRI TARIGAN</t>
  </si>
  <si>
    <t>EVAN GIAN GINTING</t>
  </si>
  <si>
    <t xml:space="preserve">Fairuz Azka Nugraha </t>
  </si>
  <si>
    <t>Pangeran</t>
  </si>
  <si>
    <t>Haikal Abhisatya</t>
  </si>
  <si>
    <t>MHD ARKHA AIDIEL</t>
  </si>
  <si>
    <t>IBNU RAZKA AUFAA</t>
  </si>
  <si>
    <t>AARON JOSUA MARBUN</t>
  </si>
  <si>
    <t>AHDA KAIZEN HAKIM</t>
  </si>
  <si>
    <t>Garry Nathan Alfares Siahaan</t>
  </si>
  <si>
    <t xml:space="preserve">Arhan </t>
  </si>
  <si>
    <t>ADRIEL ERLANDO</t>
  </si>
  <si>
    <t>Alfath</t>
  </si>
  <si>
    <t>AGUERO TARIGAN</t>
  </si>
  <si>
    <t>FRANCE HISKIA SIMAMORA</t>
  </si>
  <si>
    <t>CHRISTIAN PUTRA GINTING</t>
  </si>
  <si>
    <t>Centroid</t>
  </si>
  <si>
    <t>C1</t>
  </si>
  <si>
    <t>C2</t>
  </si>
  <si>
    <t>C3</t>
  </si>
  <si>
    <t xml:space="preserve">peserta </t>
  </si>
  <si>
    <t>ITERASI 1</t>
  </si>
  <si>
    <t>Jarak Terdekat</t>
  </si>
  <si>
    <t>Cluster</t>
  </si>
  <si>
    <t>ITERASI 2</t>
  </si>
  <si>
    <t>ITERASI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</si>
</sst>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3">
    <xf numFmtId="0" fontId="0" fillId="0" borderId="0"/>
    <xf numFmtId="0" fontId="1" fillId="0" borderId="0"/>
    <xf numFmtId="0" fontId="6" fillId="0" borderId="0">
      <alignment vertical="center"/>
    </xf>
  </cellStyleXfs>
  <cellXfs count="6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0" borderId="4" xfId="1" applyFont="1" applyFill="1" applyBorder="1" applyAlignment="1">
      <alignment horizontal="left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center" vertical="center"/>
    </xf>
    <xf numFmtId="0" fontId="0" fillId="4" borderId="0" xfId="0" applyFill="1"/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5" borderId="1" xfId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0" fillId="5" borderId="0" xfId="0" applyFill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0" fillId="6" borderId="0" xfId="0" applyFill="1"/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left" vertical="center"/>
    </xf>
    <xf numFmtId="0" fontId="3" fillId="6" borderId="1" xfId="2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166" fontId="4" fillId="0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topLeftCell="Z1" workbookViewId="0">
      <selection activeCell="AF7" sqref="AF7"/>
    </sheetView>
  </sheetViews>
  <sheetFormatPr defaultRowHeight="14.4" x14ac:dyDescent="0.3"/>
  <cols>
    <col min="1" max="1" width="36.21875" customWidth="1"/>
    <col min="3" max="3" width="15.33203125" customWidth="1"/>
    <col min="6" max="6" width="30.21875" customWidth="1"/>
    <col min="7" max="7" width="15.5546875" style="24" customWidth="1"/>
    <col min="12" max="12" width="18" customWidth="1"/>
    <col min="16" max="16" width="30.21875" customWidth="1"/>
    <col min="17" max="17" width="15.5546875" customWidth="1"/>
    <col min="18" max="18" width="9.5546875" bestFit="1" customWidth="1"/>
    <col min="22" max="22" width="18" customWidth="1"/>
    <col min="26" max="26" width="26.5546875" customWidth="1"/>
    <col min="32" max="32" width="17.6640625" customWidth="1"/>
  </cols>
  <sheetData>
    <row r="1" spans="1:33" x14ac:dyDescent="0.3">
      <c r="A1" s="2" t="s">
        <v>0</v>
      </c>
      <c r="B1" s="1" t="s">
        <v>1</v>
      </c>
      <c r="C1" s="1" t="s">
        <v>2</v>
      </c>
      <c r="F1" s="31" t="s">
        <v>41</v>
      </c>
      <c r="G1" s="31"/>
      <c r="H1" s="31"/>
      <c r="I1" s="31"/>
      <c r="P1" s="31" t="s">
        <v>44</v>
      </c>
      <c r="Q1" s="31"/>
      <c r="R1" s="31"/>
      <c r="S1" s="31"/>
      <c r="Z1" s="31" t="s">
        <v>45</v>
      </c>
      <c r="AA1" s="31"/>
      <c r="AB1" s="31"/>
      <c r="AC1" s="31"/>
    </row>
    <row r="2" spans="1:33" x14ac:dyDescent="0.3">
      <c r="A2" s="3" t="s">
        <v>3</v>
      </c>
      <c r="B2" s="4">
        <v>90</v>
      </c>
      <c r="C2" s="4">
        <v>16</v>
      </c>
      <c r="Q2" s="24"/>
      <c r="AA2" s="24"/>
    </row>
    <row r="3" spans="1:33" x14ac:dyDescent="0.3">
      <c r="A3" s="6" t="s">
        <v>4</v>
      </c>
      <c r="B3" s="7">
        <v>100</v>
      </c>
      <c r="C3" s="7">
        <v>18</v>
      </c>
      <c r="F3" s="26" t="s">
        <v>40</v>
      </c>
      <c r="G3" s="1" t="s">
        <v>36</v>
      </c>
      <c r="H3" s="1" t="s">
        <v>1</v>
      </c>
      <c r="I3" s="1" t="s">
        <v>2</v>
      </c>
      <c r="P3" s="26" t="s">
        <v>40</v>
      </c>
      <c r="Q3" s="1" t="s">
        <v>36</v>
      </c>
      <c r="R3" s="1" t="s">
        <v>1</v>
      </c>
      <c r="S3" s="1" t="s">
        <v>2</v>
      </c>
      <c r="Z3" s="26" t="s">
        <v>40</v>
      </c>
      <c r="AA3" s="1" t="s">
        <v>36</v>
      </c>
      <c r="AB3" s="1" t="s">
        <v>1</v>
      </c>
      <c r="AC3" s="1" t="s">
        <v>2</v>
      </c>
    </row>
    <row r="4" spans="1:33" x14ac:dyDescent="0.3">
      <c r="A4" s="8" t="s">
        <v>5</v>
      </c>
      <c r="B4" s="9">
        <v>105</v>
      </c>
      <c r="C4" s="9">
        <v>21.5</v>
      </c>
      <c r="F4" s="27" t="s">
        <v>8</v>
      </c>
      <c r="G4" s="28" t="s">
        <v>37</v>
      </c>
      <c r="H4" s="13">
        <v>110</v>
      </c>
      <c r="I4" s="28">
        <v>20</v>
      </c>
      <c r="P4" s="27" t="s">
        <v>8</v>
      </c>
      <c r="Q4" s="28" t="s">
        <v>37</v>
      </c>
      <c r="R4" s="63">
        <f>AVERAGE(G9:G17)</f>
        <v>106.66666666666667</v>
      </c>
      <c r="S4" s="63">
        <f>AVERAGE(H9:H17)</f>
        <v>21.722222222222221</v>
      </c>
      <c r="Z4" s="27" t="s">
        <v>8</v>
      </c>
      <c r="AA4" s="28" t="s">
        <v>37</v>
      </c>
      <c r="AB4" s="63">
        <f>AVERAGE(Q9:Q14)</f>
        <v>102.5</v>
      </c>
      <c r="AC4" s="63">
        <f>AVERAGE(R9:R14)</f>
        <v>18.916666666666668</v>
      </c>
    </row>
    <row r="5" spans="1:33" x14ac:dyDescent="0.3">
      <c r="A5" s="10" t="s">
        <v>6</v>
      </c>
      <c r="B5" s="11">
        <v>105</v>
      </c>
      <c r="C5" s="11">
        <v>16</v>
      </c>
      <c r="F5" s="25" t="s">
        <v>16</v>
      </c>
      <c r="G5" s="29" t="s">
        <v>38</v>
      </c>
      <c r="H5" s="7">
        <v>120</v>
      </c>
      <c r="I5" s="7">
        <v>20</v>
      </c>
      <c r="P5" s="25" t="s">
        <v>16</v>
      </c>
      <c r="Q5" s="29" t="s">
        <v>38</v>
      </c>
      <c r="R5" s="13">
        <v>121.2</v>
      </c>
      <c r="S5" s="7">
        <v>21.367000000000001</v>
      </c>
      <c r="Z5" s="25" t="s">
        <v>16</v>
      </c>
      <c r="AA5" s="29" t="s">
        <v>38</v>
      </c>
      <c r="AB5" s="13">
        <v>120.75</v>
      </c>
      <c r="AC5" s="7">
        <v>22.715</v>
      </c>
    </row>
    <row r="6" spans="1:33" x14ac:dyDescent="0.3">
      <c r="A6" s="12" t="s">
        <v>7</v>
      </c>
      <c r="B6" s="13">
        <v>105</v>
      </c>
      <c r="C6" s="14">
        <v>22</v>
      </c>
      <c r="F6" s="25" t="s">
        <v>31</v>
      </c>
      <c r="G6" s="29" t="s">
        <v>39</v>
      </c>
      <c r="H6" s="7">
        <v>130</v>
      </c>
      <c r="I6" s="7">
        <v>30</v>
      </c>
      <c r="P6" s="25" t="s">
        <v>31</v>
      </c>
      <c r="Q6" s="29" t="s">
        <v>39</v>
      </c>
      <c r="R6" s="13">
        <v>130.667</v>
      </c>
      <c r="S6" s="7">
        <v>32.777999999999999</v>
      </c>
      <c r="Z6" s="25" t="s">
        <v>31</v>
      </c>
      <c r="AA6" s="29" t="s">
        <v>39</v>
      </c>
      <c r="AB6" s="13">
        <v>132</v>
      </c>
      <c r="AC6" s="7">
        <v>34.713999999999999</v>
      </c>
    </row>
    <row r="7" spans="1:33" x14ac:dyDescent="0.3">
      <c r="A7" s="3" t="s">
        <v>8</v>
      </c>
      <c r="B7" s="4">
        <v>110</v>
      </c>
      <c r="C7" s="4">
        <v>20</v>
      </c>
      <c r="G7" s="23"/>
      <c r="Q7" s="23"/>
      <c r="AA7" s="23"/>
    </row>
    <row r="8" spans="1:33" x14ac:dyDescent="0.3">
      <c r="A8" s="6" t="s">
        <v>9</v>
      </c>
      <c r="B8" s="7">
        <v>115</v>
      </c>
      <c r="C8" s="7">
        <v>28</v>
      </c>
      <c r="F8" s="2" t="s">
        <v>0</v>
      </c>
      <c r="G8" s="1" t="s">
        <v>1</v>
      </c>
      <c r="H8" s="1" t="s">
        <v>2</v>
      </c>
      <c r="I8" s="30" t="s">
        <v>37</v>
      </c>
      <c r="J8" s="30" t="s">
        <v>38</v>
      </c>
      <c r="K8" s="30" t="s">
        <v>39</v>
      </c>
      <c r="L8" s="30" t="s">
        <v>42</v>
      </c>
      <c r="M8" s="30" t="s">
        <v>43</v>
      </c>
      <c r="P8" s="2" t="s">
        <v>0</v>
      </c>
      <c r="Q8" s="1" t="s">
        <v>1</v>
      </c>
      <c r="R8" s="1" t="s">
        <v>2</v>
      </c>
      <c r="S8" s="30" t="s">
        <v>37</v>
      </c>
      <c r="T8" s="30" t="s">
        <v>38</v>
      </c>
      <c r="U8" s="30" t="s">
        <v>39</v>
      </c>
      <c r="V8" s="30" t="s">
        <v>42</v>
      </c>
      <c r="W8" s="30" t="s">
        <v>43</v>
      </c>
      <c r="Z8" s="2" t="s">
        <v>0</v>
      </c>
      <c r="AA8" s="1" t="s">
        <v>1</v>
      </c>
      <c r="AB8" s="1" t="s">
        <v>2</v>
      </c>
      <c r="AC8" s="30" t="s">
        <v>37</v>
      </c>
      <c r="AD8" s="30" t="s">
        <v>38</v>
      </c>
      <c r="AE8" s="30" t="s">
        <v>39</v>
      </c>
      <c r="AF8" s="30" t="s">
        <v>42</v>
      </c>
      <c r="AG8" s="30" t="s">
        <v>43</v>
      </c>
    </row>
    <row r="9" spans="1:33" x14ac:dyDescent="0.3">
      <c r="A9" s="3" t="s">
        <v>10</v>
      </c>
      <c r="B9" s="4">
        <v>115</v>
      </c>
      <c r="C9" s="4">
        <v>24</v>
      </c>
      <c r="F9" s="32" t="s">
        <v>3</v>
      </c>
      <c r="G9" s="33">
        <v>90</v>
      </c>
      <c r="H9" s="33">
        <v>16</v>
      </c>
      <c r="I9" s="34">
        <f>SQRT(((G9-$H$4)^2)+(H9-$I$4)^2)</f>
        <v>20.396078054371138</v>
      </c>
      <c r="J9" s="34">
        <f>SQRT(((G9-$H$5)^2)+(H9-$I$5)^2)</f>
        <v>30.265491900843113</v>
      </c>
      <c r="K9" s="34">
        <f>SQRT(((G9-$H$6)^2)+(H9-$I$6)^2)</f>
        <v>42.379240200834182</v>
      </c>
      <c r="L9" s="34">
        <f>MIN(I9:K9)</f>
        <v>20.396078054371138</v>
      </c>
      <c r="M9" s="34">
        <v>1</v>
      </c>
      <c r="P9" s="32" t="s">
        <v>3</v>
      </c>
      <c r="Q9" s="33">
        <v>90</v>
      </c>
      <c r="R9" s="33">
        <v>16</v>
      </c>
      <c r="S9" s="34">
        <f>SQRT(((Q9-$R$4)^2)+(R9-$S$4)^2)</f>
        <v>17.621623220869061</v>
      </c>
      <c r="T9" s="34">
        <f>SQRT(((Q9-$R$5)^2)+(R9-$S$5)^2)</f>
        <v>31.658248356471024</v>
      </c>
      <c r="U9" s="34">
        <f>SQRT(((Q9-$R$6)^2)+(R9-$S$6)^2)</f>
        <v>43.992114895740123</v>
      </c>
      <c r="V9" s="34">
        <f>MIN(S9:U9)</f>
        <v>17.621623220869061</v>
      </c>
      <c r="W9" s="34">
        <v>1</v>
      </c>
      <c r="Z9" s="32" t="s">
        <v>3</v>
      </c>
      <c r="AA9" s="33">
        <v>90</v>
      </c>
      <c r="AB9" s="33">
        <v>16</v>
      </c>
      <c r="AC9" s="34">
        <f>SQRT(((AA9-$AB$4)^2)+(AB9-$AC$4)^2)</f>
        <v>12.835768167291135</v>
      </c>
      <c r="AD9" s="34">
        <f>SQRT(((AA9-$AB$5)^2)+(AB9-$AC$5)^2)</f>
        <v>31.474652102922441</v>
      </c>
      <c r="AE9" s="34">
        <f>SQRT(((AA9-$AB$6)^2)+(AB9-$AC$6)^2)</f>
        <v>45.980580640091965</v>
      </c>
      <c r="AF9" s="34">
        <f>MIN(AC9:AE9)</f>
        <v>12.835768167291135</v>
      </c>
      <c r="AG9" s="34">
        <v>1</v>
      </c>
    </row>
    <row r="10" spans="1:33" x14ac:dyDescent="0.3">
      <c r="A10" s="3" t="s">
        <v>11</v>
      </c>
      <c r="B10" s="4">
        <v>115</v>
      </c>
      <c r="C10" s="4">
        <v>30</v>
      </c>
      <c r="F10" s="35" t="s">
        <v>4</v>
      </c>
      <c r="G10" s="36">
        <v>100</v>
      </c>
      <c r="H10" s="36">
        <v>18</v>
      </c>
      <c r="I10" s="34">
        <f t="shared" ref="I10:I41" si="0">SQRT(((G10-$H$4)^2)+(H10-$I$4)^2)</f>
        <v>10.198039027185569</v>
      </c>
      <c r="J10" s="34">
        <f t="shared" ref="J10:J41" si="1">SQRT(((G10-$H$5)^2)+(H10-$I$5)^2)</f>
        <v>20.09975124224178</v>
      </c>
      <c r="K10" s="34">
        <f t="shared" ref="K10:K41" si="2">SQRT(((G10-$H$6)^2)+(H10-$I$6)^2)</f>
        <v>32.310988842807021</v>
      </c>
      <c r="L10" s="34">
        <f t="shared" ref="L10:L41" si="3">MIN(I10:K10)</f>
        <v>10.198039027185569</v>
      </c>
      <c r="M10" s="34">
        <v>1</v>
      </c>
      <c r="P10" s="35" t="s">
        <v>4</v>
      </c>
      <c r="Q10" s="36">
        <v>100</v>
      </c>
      <c r="R10" s="36">
        <v>18</v>
      </c>
      <c r="S10" s="34">
        <f t="shared" ref="S10:S41" si="4">SQRT(((Q10-$R$4)^2)+(R10-$S$4)^2)</f>
        <v>7.6354032451501492</v>
      </c>
      <c r="T10" s="34">
        <f t="shared" ref="T10:T41" si="5">SQRT(((Q10-$R$5)^2)+(R10-$S$5)^2)</f>
        <v>21.46570960858271</v>
      </c>
      <c r="U10" s="34">
        <f t="shared" ref="U10:U41" si="6">SQRT(((Q10-$R$6)^2)+(R10-$S$6)^2)</f>
        <v>34.041947256289561</v>
      </c>
      <c r="V10" s="34">
        <f t="shared" ref="V10:V41" si="7">MIN(S10:U10)</f>
        <v>7.6354032451501492</v>
      </c>
      <c r="W10" s="34">
        <v>1</v>
      </c>
      <c r="Z10" s="35" t="s">
        <v>4</v>
      </c>
      <c r="AA10" s="36">
        <v>100</v>
      </c>
      <c r="AB10" s="36">
        <v>18</v>
      </c>
      <c r="AC10" s="34">
        <f t="shared" ref="AC10:AC41" si="8">SQRT(((AA10-$AB$4)^2)+(AB10-$AC$4)^2)</f>
        <v>2.6627575514450768</v>
      </c>
      <c r="AD10" s="34">
        <f t="shared" ref="AD10:AD41" si="9">SQRT(((AA10-$AB$5)^2)+(AB10-$AC$5)^2)</f>
        <v>21.278950279560316</v>
      </c>
      <c r="AE10" s="34">
        <f t="shared" ref="AE10:AE41" si="10">SQRT(((AA10-$AB$6)^2)+(AB10-$AC$6)^2)</f>
        <v>36.102046977976194</v>
      </c>
      <c r="AF10" s="34">
        <f t="shared" ref="AF10:AF41" si="11">MIN(AC10:AE10)</f>
        <v>2.6627575514450768</v>
      </c>
      <c r="AG10" s="34">
        <v>1</v>
      </c>
    </row>
    <row r="11" spans="1:33" x14ac:dyDescent="0.3">
      <c r="A11" s="10" t="s">
        <v>12</v>
      </c>
      <c r="B11" s="11">
        <v>116</v>
      </c>
      <c r="C11" s="11">
        <v>20</v>
      </c>
      <c r="F11" s="37" t="s">
        <v>5</v>
      </c>
      <c r="G11" s="38">
        <v>105</v>
      </c>
      <c r="H11" s="38">
        <v>21.5</v>
      </c>
      <c r="I11" s="34">
        <f t="shared" si="0"/>
        <v>5.2201532544552753</v>
      </c>
      <c r="J11" s="34">
        <f t="shared" si="1"/>
        <v>15.074813431681335</v>
      </c>
      <c r="K11" s="34">
        <f t="shared" si="2"/>
        <v>26.405491853021786</v>
      </c>
      <c r="L11" s="34">
        <f t="shared" si="3"/>
        <v>5.2201532544552753</v>
      </c>
      <c r="M11" s="34">
        <v>1</v>
      </c>
      <c r="P11" s="37" t="s">
        <v>5</v>
      </c>
      <c r="Q11" s="38">
        <v>105</v>
      </c>
      <c r="R11" s="38">
        <v>21.5</v>
      </c>
      <c r="S11" s="34">
        <f t="shared" si="4"/>
        <v>1.6814162167135109</v>
      </c>
      <c r="T11" s="34">
        <f t="shared" si="5"/>
        <v>16.200545947590783</v>
      </c>
      <c r="U11" s="34">
        <f t="shared" si="6"/>
        <v>28.035480609399226</v>
      </c>
      <c r="V11" s="34">
        <f t="shared" si="7"/>
        <v>1.6814162167135109</v>
      </c>
      <c r="W11" s="34">
        <v>1</v>
      </c>
      <c r="Z11" s="37" t="s">
        <v>5</v>
      </c>
      <c r="AA11" s="38">
        <v>105</v>
      </c>
      <c r="AB11" s="38">
        <v>21.5</v>
      </c>
      <c r="AC11" s="34">
        <f t="shared" si="8"/>
        <v>3.5949424350204979</v>
      </c>
      <c r="AD11" s="34">
        <f t="shared" si="9"/>
        <v>15.796794769825935</v>
      </c>
      <c r="AE11" s="34">
        <f t="shared" si="10"/>
        <v>30.060103060368903</v>
      </c>
      <c r="AF11" s="34">
        <f t="shared" si="11"/>
        <v>3.5949424350204979</v>
      </c>
      <c r="AG11" s="34">
        <v>1</v>
      </c>
    </row>
    <row r="12" spans="1:33" x14ac:dyDescent="0.3">
      <c r="A12" s="10" t="s">
        <v>13</v>
      </c>
      <c r="B12" s="11">
        <v>117</v>
      </c>
      <c r="C12" s="11">
        <v>18</v>
      </c>
      <c r="F12" s="32" t="s">
        <v>6</v>
      </c>
      <c r="G12" s="33">
        <v>105</v>
      </c>
      <c r="H12" s="33">
        <v>16</v>
      </c>
      <c r="I12" s="34">
        <f t="shared" si="0"/>
        <v>6.4031242374328485</v>
      </c>
      <c r="J12" s="34">
        <f t="shared" si="1"/>
        <v>15.524174696260024</v>
      </c>
      <c r="K12" s="34">
        <f t="shared" si="2"/>
        <v>28.653097563788805</v>
      </c>
      <c r="L12" s="34">
        <f t="shared" si="3"/>
        <v>6.4031242374328485</v>
      </c>
      <c r="M12" s="34">
        <v>1</v>
      </c>
      <c r="P12" s="32" t="s">
        <v>6</v>
      </c>
      <c r="Q12" s="33">
        <v>105</v>
      </c>
      <c r="R12" s="33">
        <v>16</v>
      </c>
      <c r="S12" s="34">
        <f t="shared" si="4"/>
        <v>5.9600004142845169</v>
      </c>
      <c r="T12" s="34">
        <f t="shared" si="5"/>
        <v>17.065892563824491</v>
      </c>
      <c r="U12" s="34">
        <f t="shared" si="6"/>
        <v>30.664249102171084</v>
      </c>
      <c r="V12" s="34">
        <f t="shared" si="7"/>
        <v>5.9600004142845169</v>
      </c>
      <c r="W12" s="34">
        <v>1</v>
      </c>
      <c r="Z12" s="32" t="s">
        <v>6</v>
      </c>
      <c r="AA12" s="33">
        <v>105</v>
      </c>
      <c r="AB12" s="33">
        <v>16</v>
      </c>
      <c r="AC12" s="34">
        <f t="shared" si="8"/>
        <v>3.8414768572053708</v>
      </c>
      <c r="AD12" s="34">
        <f t="shared" si="9"/>
        <v>17.121732534997737</v>
      </c>
      <c r="AE12" s="34">
        <f t="shared" si="10"/>
        <v>32.851389559651814</v>
      </c>
      <c r="AF12" s="34">
        <f t="shared" si="11"/>
        <v>3.8414768572053708</v>
      </c>
      <c r="AG12" s="34">
        <v>1</v>
      </c>
    </row>
    <row r="13" spans="1:33" x14ac:dyDescent="0.3">
      <c r="A13" s="3" t="s">
        <v>14</v>
      </c>
      <c r="B13" s="4">
        <v>119</v>
      </c>
      <c r="C13" s="4">
        <v>18</v>
      </c>
      <c r="F13" s="39" t="s">
        <v>7</v>
      </c>
      <c r="G13" s="40">
        <v>105</v>
      </c>
      <c r="H13" s="41">
        <v>22</v>
      </c>
      <c r="I13" s="34">
        <f t="shared" si="0"/>
        <v>5.3851648071345037</v>
      </c>
      <c r="J13" s="34">
        <f t="shared" si="1"/>
        <v>15.132745950421556</v>
      </c>
      <c r="K13" s="34">
        <f t="shared" si="2"/>
        <v>26.248809496813376</v>
      </c>
      <c r="L13" s="34">
        <f t="shared" si="3"/>
        <v>5.3851648071345037</v>
      </c>
      <c r="M13" s="34">
        <v>1</v>
      </c>
      <c r="P13" s="39" t="s">
        <v>7</v>
      </c>
      <c r="Q13" s="40">
        <v>105</v>
      </c>
      <c r="R13" s="41">
        <v>22</v>
      </c>
      <c r="S13" s="34">
        <f t="shared" si="4"/>
        <v>1.6896562584161769</v>
      </c>
      <c r="T13" s="34">
        <f t="shared" si="5"/>
        <v>16.21236222763358</v>
      </c>
      <c r="U13" s="34">
        <f t="shared" si="6"/>
        <v>27.838106490923554</v>
      </c>
      <c r="V13" s="34">
        <f t="shared" si="7"/>
        <v>1.6896562584161769</v>
      </c>
      <c r="W13" s="34">
        <v>1</v>
      </c>
      <c r="Z13" s="39" t="s">
        <v>7</v>
      </c>
      <c r="AA13" s="40">
        <v>105</v>
      </c>
      <c r="AB13" s="41">
        <v>22</v>
      </c>
      <c r="AC13" s="34">
        <f t="shared" si="8"/>
        <v>3.9695017879381838</v>
      </c>
      <c r="AD13" s="34">
        <f t="shared" si="9"/>
        <v>15.76622101202441</v>
      </c>
      <c r="AE13" s="34">
        <f t="shared" si="10"/>
        <v>29.843689383184515</v>
      </c>
      <c r="AF13" s="34">
        <f t="shared" si="11"/>
        <v>3.9695017879381838</v>
      </c>
      <c r="AG13" s="34">
        <v>1</v>
      </c>
    </row>
    <row r="14" spans="1:33" x14ac:dyDescent="0.3">
      <c r="A14" s="3" t="s">
        <v>15</v>
      </c>
      <c r="B14" s="4">
        <v>119</v>
      </c>
      <c r="C14" s="4">
        <v>28</v>
      </c>
      <c r="F14" s="32" t="s">
        <v>8</v>
      </c>
      <c r="G14" s="33">
        <v>110</v>
      </c>
      <c r="H14" s="33">
        <v>20</v>
      </c>
      <c r="I14" s="34">
        <f t="shared" si="0"/>
        <v>0</v>
      </c>
      <c r="J14" s="34">
        <f t="shared" si="1"/>
        <v>10</v>
      </c>
      <c r="K14" s="34">
        <f t="shared" si="2"/>
        <v>22.360679774997898</v>
      </c>
      <c r="L14" s="34">
        <f t="shared" si="3"/>
        <v>0</v>
      </c>
      <c r="M14" s="34">
        <v>1</v>
      </c>
      <c r="P14" s="32" t="s">
        <v>8</v>
      </c>
      <c r="Q14" s="33">
        <v>110</v>
      </c>
      <c r="R14" s="33">
        <v>20</v>
      </c>
      <c r="S14" s="34">
        <f t="shared" si="4"/>
        <v>3.7519542233117833</v>
      </c>
      <c r="T14" s="34">
        <f t="shared" si="5"/>
        <v>11.283115216995707</v>
      </c>
      <c r="U14" s="34">
        <f t="shared" si="6"/>
        <v>24.298192792880709</v>
      </c>
      <c r="V14" s="34">
        <f t="shared" si="7"/>
        <v>3.7519542233117833</v>
      </c>
      <c r="W14" s="34">
        <v>1</v>
      </c>
      <c r="Z14" s="32" t="s">
        <v>8</v>
      </c>
      <c r="AA14" s="33">
        <v>110</v>
      </c>
      <c r="AB14" s="33">
        <v>20</v>
      </c>
      <c r="AC14" s="34">
        <f t="shared" si="8"/>
        <v>7.5778368358728274</v>
      </c>
      <c r="AD14" s="34">
        <f t="shared" si="9"/>
        <v>11.087548196062103</v>
      </c>
      <c r="AE14" s="34">
        <f t="shared" si="10"/>
        <v>26.46699446480465</v>
      </c>
      <c r="AF14" s="34">
        <f t="shared" si="11"/>
        <v>7.5778368358728274</v>
      </c>
      <c r="AG14" s="34">
        <v>1</v>
      </c>
    </row>
    <row r="15" spans="1:33" x14ac:dyDescent="0.3">
      <c r="A15" s="6" t="s">
        <v>16</v>
      </c>
      <c r="B15" s="7">
        <v>120</v>
      </c>
      <c r="C15" s="7">
        <v>20</v>
      </c>
      <c r="F15" s="35" t="s">
        <v>9</v>
      </c>
      <c r="G15" s="36">
        <v>115</v>
      </c>
      <c r="H15" s="36">
        <v>28</v>
      </c>
      <c r="I15" s="34">
        <f t="shared" si="0"/>
        <v>9.4339811320566032</v>
      </c>
      <c r="J15" s="34">
        <f t="shared" si="1"/>
        <v>9.4339811320566032</v>
      </c>
      <c r="K15" s="34">
        <f t="shared" si="2"/>
        <v>15.132745950421556</v>
      </c>
      <c r="L15" s="34">
        <f t="shared" si="3"/>
        <v>9.4339811320566032</v>
      </c>
      <c r="M15" s="34">
        <v>1</v>
      </c>
      <c r="P15" s="45" t="s">
        <v>9</v>
      </c>
      <c r="Q15" s="46">
        <v>115</v>
      </c>
      <c r="R15" s="46">
        <v>28</v>
      </c>
      <c r="S15" s="44">
        <f t="shared" si="4"/>
        <v>10.433356999144852</v>
      </c>
      <c r="T15" s="44">
        <f t="shared" si="5"/>
        <v>9.079465237556672</v>
      </c>
      <c r="U15" s="44">
        <f t="shared" si="6"/>
        <v>16.379382558570395</v>
      </c>
      <c r="V15" s="44">
        <f t="shared" si="7"/>
        <v>9.079465237556672</v>
      </c>
      <c r="W15" s="44">
        <v>2</v>
      </c>
      <c r="Z15" s="45" t="s">
        <v>9</v>
      </c>
      <c r="AA15" s="46">
        <v>115</v>
      </c>
      <c r="AB15" s="46">
        <v>28</v>
      </c>
      <c r="AC15" s="44">
        <f t="shared" si="8"/>
        <v>15.45176185567343</v>
      </c>
      <c r="AD15" s="44">
        <f t="shared" si="9"/>
        <v>7.8098479498643245</v>
      </c>
      <c r="AE15" s="44">
        <f t="shared" si="10"/>
        <v>18.277795162436853</v>
      </c>
      <c r="AF15" s="44">
        <f t="shared" si="11"/>
        <v>7.8098479498643245</v>
      </c>
      <c r="AG15" s="44">
        <v>2</v>
      </c>
    </row>
    <row r="16" spans="1:33" x14ac:dyDescent="0.3">
      <c r="A16" s="3" t="s">
        <v>17</v>
      </c>
      <c r="B16" s="4">
        <v>120</v>
      </c>
      <c r="C16" s="4">
        <v>22</v>
      </c>
      <c r="F16" s="32" t="s">
        <v>10</v>
      </c>
      <c r="G16" s="33">
        <v>115</v>
      </c>
      <c r="H16" s="33">
        <v>24</v>
      </c>
      <c r="I16" s="34">
        <f t="shared" si="0"/>
        <v>6.4031242374328485</v>
      </c>
      <c r="J16" s="34">
        <f t="shared" si="1"/>
        <v>6.4031242374328485</v>
      </c>
      <c r="K16" s="34">
        <f t="shared" si="2"/>
        <v>16.15549442140351</v>
      </c>
      <c r="L16" s="34">
        <f t="shared" si="3"/>
        <v>6.4031242374328485</v>
      </c>
      <c r="M16" s="34">
        <v>1</v>
      </c>
      <c r="P16" s="42" t="s">
        <v>10</v>
      </c>
      <c r="Q16" s="43">
        <v>115</v>
      </c>
      <c r="R16" s="43">
        <v>24</v>
      </c>
      <c r="S16" s="44">
        <f t="shared" si="4"/>
        <v>8.6390228642701636</v>
      </c>
      <c r="T16" s="44">
        <f t="shared" si="5"/>
        <v>6.735925251960567</v>
      </c>
      <c r="U16" s="44">
        <f t="shared" si="6"/>
        <v>17.958512549763135</v>
      </c>
      <c r="V16" s="44">
        <f t="shared" si="7"/>
        <v>6.735925251960567</v>
      </c>
      <c r="W16" s="44">
        <v>2</v>
      </c>
      <c r="Z16" s="42" t="s">
        <v>10</v>
      </c>
      <c r="AA16" s="43">
        <v>115</v>
      </c>
      <c r="AB16" s="43">
        <v>24</v>
      </c>
      <c r="AC16" s="44">
        <f t="shared" si="8"/>
        <v>13.49408306546902</v>
      </c>
      <c r="AD16" s="44">
        <f t="shared" si="9"/>
        <v>5.8918354525563599</v>
      </c>
      <c r="AE16" s="44">
        <f t="shared" si="10"/>
        <v>20.09452154195267</v>
      </c>
      <c r="AF16" s="44">
        <f t="shared" si="11"/>
        <v>5.8918354525563599</v>
      </c>
      <c r="AG16" s="44">
        <v>2</v>
      </c>
    </row>
    <row r="17" spans="1:33" x14ac:dyDescent="0.3">
      <c r="A17" s="3" t="s">
        <v>18</v>
      </c>
      <c r="B17" s="4">
        <v>120</v>
      </c>
      <c r="C17" s="4">
        <v>20</v>
      </c>
      <c r="F17" s="32" t="s">
        <v>11</v>
      </c>
      <c r="G17" s="33">
        <v>115</v>
      </c>
      <c r="H17" s="33">
        <v>30</v>
      </c>
      <c r="I17" s="34">
        <f t="shared" si="0"/>
        <v>11.180339887498949</v>
      </c>
      <c r="J17" s="34">
        <f t="shared" si="1"/>
        <v>11.180339887498949</v>
      </c>
      <c r="K17" s="34">
        <f t="shared" si="2"/>
        <v>15</v>
      </c>
      <c r="L17" s="34">
        <f t="shared" si="3"/>
        <v>11.180339887498949</v>
      </c>
      <c r="M17" s="34">
        <v>1</v>
      </c>
      <c r="P17" s="42" t="s">
        <v>11</v>
      </c>
      <c r="Q17" s="43">
        <v>115</v>
      </c>
      <c r="R17" s="43">
        <v>30</v>
      </c>
      <c r="S17" s="44">
        <f t="shared" si="4"/>
        <v>11.745895001349025</v>
      </c>
      <c r="T17" s="44">
        <f t="shared" si="5"/>
        <v>10.628672965144803</v>
      </c>
      <c r="U17" s="44">
        <f t="shared" si="6"/>
        <v>15.911385011996915</v>
      </c>
      <c r="V17" s="44">
        <f t="shared" si="7"/>
        <v>10.628672965144803</v>
      </c>
      <c r="W17" s="44">
        <v>2</v>
      </c>
      <c r="Z17" s="42" t="s">
        <v>11</v>
      </c>
      <c r="AA17" s="43">
        <v>115</v>
      </c>
      <c r="AB17" s="43">
        <v>30</v>
      </c>
      <c r="AC17" s="44">
        <f t="shared" si="8"/>
        <v>16.70599526450842</v>
      </c>
      <c r="AD17" s="44">
        <f t="shared" si="9"/>
        <v>9.2808256637004014</v>
      </c>
      <c r="AE17" s="44">
        <f t="shared" si="10"/>
        <v>17.641479416420836</v>
      </c>
      <c r="AF17" s="44">
        <f t="shared" si="11"/>
        <v>9.2808256637004014</v>
      </c>
      <c r="AG17" s="44">
        <v>2</v>
      </c>
    </row>
    <row r="18" spans="1:33" x14ac:dyDescent="0.3">
      <c r="A18" s="6" t="s">
        <v>19</v>
      </c>
      <c r="B18" s="7">
        <v>120</v>
      </c>
      <c r="C18" s="7">
        <v>35</v>
      </c>
      <c r="F18" s="42" t="s">
        <v>12</v>
      </c>
      <c r="G18" s="43">
        <v>116</v>
      </c>
      <c r="H18" s="43">
        <v>20</v>
      </c>
      <c r="I18" s="44">
        <f t="shared" si="0"/>
        <v>6</v>
      </c>
      <c r="J18" s="44">
        <f t="shared" si="1"/>
        <v>4</v>
      </c>
      <c r="K18" s="44">
        <f t="shared" si="2"/>
        <v>17.204650534085253</v>
      </c>
      <c r="L18" s="44">
        <f t="shared" si="3"/>
        <v>4</v>
      </c>
      <c r="M18" s="44">
        <v>2</v>
      </c>
      <c r="P18" s="42" t="s">
        <v>12</v>
      </c>
      <c r="Q18" s="43">
        <v>116</v>
      </c>
      <c r="R18" s="43">
        <v>20</v>
      </c>
      <c r="S18" s="44">
        <f t="shared" si="4"/>
        <v>9.4908988243383501</v>
      </c>
      <c r="T18" s="44">
        <f t="shared" si="5"/>
        <v>5.3766801095099597</v>
      </c>
      <c r="U18" s="44">
        <f t="shared" si="6"/>
        <v>19.452459304674051</v>
      </c>
      <c r="V18" s="44">
        <f t="shared" si="7"/>
        <v>5.3766801095099597</v>
      </c>
      <c r="W18" s="44">
        <v>2</v>
      </c>
      <c r="Z18" s="42" t="s">
        <v>12</v>
      </c>
      <c r="AA18" s="43">
        <v>116</v>
      </c>
      <c r="AB18" s="43">
        <v>20</v>
      </c>
      <c r="AC18" s="44">
        <f t="shared" si="8"/>
        <v>13.543397325306199</v>
      </c>
      <c r="AD18" s="44">
        <f t="shared" si="9"/>
        <v>5.4711721778792519</v>
      </c>
      <c r="AE18" s="44">
        <f t="shared" si="10"/>
        <v>21.737106431169718</v>
      </c>
      <c r="AF18" s="44">
        <f t="shared" si="11"/>
        <v>5.4711721778792519</v>
      </c>
      <c r="AG18" s="44">
        <v>2</v>
      </c>
    </row>
    <row r="19" spans="1:33" x14ac:dyDescent="0.3">
      <c r="A19" s="3" t="s">
        <v>20</v>
      </c>
      <c r="B19" s="4">
        <v>121</v>
      </c>
      <c r="C19" s="4">
        <v>18</v>
      </c>
      <c r="F19" s="42" t="s">
        <v>13</v>
      </c>
      <c r="G19" s="43">
        <v>117</v>
      </c>
      <c r="H19" s="43">
        <v>18</v>
      </c>
      <c r="I19" s="44">
        <f t="shared" si="0"/>
        <v>7.2801098892805181</v>
      </c>
      <c r="J19" s="44">
        <f t="shared" si="1"/>
        <v>3.6055512754639891</v>
      </c>
      <c r="K19" s="44">
        <f t="shared" si="2"/>
        <v>17.691806012954132</v>
      </c>
      <c r="L19" s="44">
        <f t="shared" si="3"/>
        <v>3.6055512754639891</v>
      </c>
      <c r="M19" s="44">
        <v>2</v>
      </c>
      <c r="P19" s="42" t="s">
        <v>13</v>
      </c>
      <c r="Q19" s="43">
        <v>117</v>
      </c>
      <c r="R19" s="43">
        <v>18</v>
      </c>
      <c r="S19" s="44">
        <f t="shared" si="4"/>
        <v>10.98329258689682</v>
      </c>
      <c r="T19" s="44">
        <f t="shared" si="5"/>
        <v>5.3830000000000027</v>
      </c>
      <c r="U19" s="44">
        <f t="shared" si="6"/>
        <v>20.128988374978015</v>
      </c>
      <c r="V19" s="44">
        <f t="shared" si="7"/>
        <v>5.3830000000000027</v>
      </c>
      <c r="W19" s="44">
        <v>2</v>
      </c>
      <c r="Z19" s="42" t="s">
        <v>13</v>
      </c>
      <c r="AA19" s="43">
        <v>117</v>
      </c>
      <c r="AB19" s="43">
        <v>18</v>
      </c>
      <c r="AC19" s="44">
        <f t="shared" si="8"/>
        <v>14.528946203279085</v>
      </c>
      <c r="AD19" s="44">
        <f t="shared" si="9"/>
        <v>6.0244273586789969</v>
      </c>
      <c r="AE19" s="44">
        <f t="shared" si="10"/>
        <v>22.45791165714212</v>
      </c>
      <c r="AF19" s="44">
        <f t="shared" si="11"/>
        <v>6.0244273586789969</v>
      </c>
      <c r="AG19" s="44">
        <v>2</v>
      </c>
    </row>
    <row r="20" spans="1:33" x14ac:dyDescent="0.3">
      <c r="A20" s="15" t="s">
        <v>21</v>
      </c>
      <c r="B20" s="16">
        <v>121</v>
      </c>
      <c r="C20" s="16">
        <v>24</v>
      </c>
      <c r="F20" s="42" t="s">
        <v>14</v>
      </c>
      <c r="G20" s="43">
        <v>119</v>
      </c>
      <c r="H20" s="43">
        <v>18</v>
      </c>
      <c r="I20" s="44">
        <f t="shared" si="0"/>
        <v>9.2195444572928871</v>
      </c>
      <c r="J20" s="44">
        <f t="shared" si="1"/>
        <v>2.2360679774997898</v>
      </c>
      <c r="K20" s="44">
        <f t="shared" si="2"/>
        <v>16.278820596099706</v>
      </c>
      <c r="L20" s="44">
        <f t="shared" si="3"/>
        <v>2.2360679774997898</v>
      </c>
      <c r="M20" s="44">
        <v>2</v>
      </c>
      <c r="P20" s="42" t="s">
        <v>14</v>
      </c>
      <c r="Q20" s="43">
        <v>119</v>
      </c>
      <c r="R20" s="43">
        <v>18</v>
      </c>
      <c r="S20" s="44">
        <f t="shared" si="4"/>
        <v>12.882781119879198</v>
      </c>
      <c r="T20" s="44">
        <f t="shared" si="5"/>
        <v>4.0220254847526782</v>
      </c>
      <c r="U20" s="44">
        <f t="shared" si="6"/>
        <v>18.828387424312258</v>
      </c>
      <c r="V20" s="44">
        <f t="shared" si="7"/>
        <v>4.0220254847526782</v>
      </c>
      <c r="W20" s="44">
        <v>2</v>
      </c>
      <c r="Z20" s="42" t="s">
        <v>14</v>
      </c>
      <c r="AA20" s="43">
        <v>119</v>
      </c>
      <c r="AB20" s="43">
        <v>18</v>
      </c>
      <c r="AC20" s="44">
        <f t="shared" si="8"/>
        <v>16.525443345876617</v>
      </c>
      <c r="AD20" s="44">
        <f t="shared" si="9"/>
        <v>5.0292867287519014</v>
      </c>
      <c r="AE20" s="44">
        <f t="shared" si="10"/>
        <v>21.174460937648448</v>
      </c>
      <c r="AF20" s="44">
        <f t="shared" si="11"/>
        <v>5.0292867287519014</v>
      </c>
      <c r="AG20" s="44">
        <v>2</v>
      </c>
    </row>
    <row r="21" spans="1:33" x14ac:dyDescent="0.3">
      <c r="A21" s="17" t="s">
        <v>22</v>
      </c>
      <c r="B21" s="18">
        <v>123</v>
      </c>
      <c r="C21" s="18">
        <v>21</v>
      </c>
      <c r="F21" s="42" t="s">
        <v>15</v>
      </c>
      <c r="G21" s="43">
        <v>119</v>
      </c>
      <c r="H21" s="43">
        <v>28</v>
      </c>
      <c r="I21" s="44">
        <f t="shared" si="0"/>
        <v>12.041594578792296</v>
      </c>
      <c r="J21" s="44">
        <f t="shared" si="1"/>
        <v>8.0622577482985491</v>
      </c>
      <c r="K21" s="44">
        <f t="shared" si="2"/>
        <v>11.180339887498949</v>
      </c>
      <c r="L21" s="44">
        <f t="shared" si="3"/>
        <v>8.0622577482985491</v>
      </c>
      <c r="M21" s="44">
        <v>2</v>
      </c>
      <c r="P21" s="42" t="s">
        <v>15</v>
      </c>
      <c r="Q21" s="43">
        <v>119</v>
      </c>
      <c r="R21" s="43">
        <v>28</v>
      </c>
      <c r="S21" s="44">
        <f t="shared" si="4"/>
        <v>13.839133099232463</v>
      </c>
      <c r="T21" s="44">
        <f t="shared" si="5"/>
        <v>6.9883251927768786</v>
      </c>
      <c r="U21" s="44">
        <f t="shared" si="6"/>
        <v>12.607464971198612</v>
      </c>
      <c r="V21" s="44">
        <f t="shared" si="7"/>
        <v>6.9883251927768786</v>
      </c>
      <c r="W21" s="44">
        <v>2</v>
      </c>
      <c r="Z21" s="42" t="s">
        <v>15</v>
      </c>
      <c r="AA21" s="43">
        <v>119</v>
      </c>
      <c r="AB21" s="43">
        <v>28</v>
      </c>
      <c r="AC21" s="44">
        <f t="shared" si="8"/>
        <v>18.834992552280038</v>
      </c>
      <c r="AD21" s="44">
        <f t="shared" si="9"/>
        <v>5.5672008226756109</v>
      </c>
      <c r="AE21" s="44">
        <f t="shared" si="10"/>
        <v>14.63139760925114</v>
      </c>
      <c r="AF21" s="44">
        <f t="shared" si="11"/>
        <v>5.5672008226756109</v>
      </c>
      <c r="AG21" s="44">
        <v>2</v>
      </c>
    </row>
    <row r="22" spans="1:33" x14ac:dyDescent="0.3">
      <c r="A22" s="19" t="s">
        <v>23</v>
      </c>
      <c r="B22" s="14">
        <v>123</v>
      </c>
      <c r="C22" s="14">
        <v>25.8</v>
      </c>
      <c r="F22" s="45" t="s">
        <v>16</v>
      </c>
      <c r="G22" s="46">
        <v>120</v>
      </c>
      <c r="H22" s="46">
        <v>20</v>
      </c>
      <c r="I22" s="44">
        <f t="shared" si="0"/>
        <v>10</v>
      </c>
      <c r="J22" s="44">
        <f t="shared" si="1"/>
        <v>0</v>
      </c>
      <c r="K22" s="44">
        <f t="shared" si="2"/>
        <v>14.142135623730951</v>
      </c>
      <c r="L22" s="44">
        <f t="shared" si="3"/>
        <v>0</v>
      </c>
      <c r="M22" s="44">
        <v>2</v>
      </c>
      <c r="P22" s="45" t="s">
        <v>16</v>
      </c>
      <c r="Q22" s="46">
        <v>120</v>
      </c>
      <c r="R22" s="46">
        <v>20</v>
      </c>
      <c r="S22" s="44">
        <f t="shared" si="4"/>
        <v>13.444100087417295</v>
      </c>
      <c r="T22" s="44">
        <f t="shared" si="5"/>
        <v>1.818980208798328</v>
      </c>
      <c r="U22" s="44">
        <f t="shared" si="6"/>
        <v>16.645184679059589</v>
      </c>
      <c r="V22" s="44">
        <f t="shared" si="7"/>
        <v>1.818980208798328</v>
      </c>
      <c r="W22" s="44">
        <v>2</v>
      </c>
      <c r="Z22" s="45" t="s">
        <v>16</v>
      </c>
      <c r="AA22" s="46">
        <v>120</v>
      </c>
      <c r="AB22" s="46">
        <v>20</v>
      </c>
      <c r="AC22" s="44">
        <f t="shared" si="8"/>
        <v>17.533499682354094</v>
      </c>
      <c r="AD22" s="44">
        <f t="shared" si="9"/>
        <v>2.816686883556637</v>
      </c>
      <c r="AE22" s="44">
        <f t="shared" si="10"/>
        <v>18.986884841911269</v>
      </c>
      <c r="AF22" s="44">
        <f t="shared" si="11"/>
        <v>2.816686883556637</v>
      </c>
      <c r="AG22" s="44">
        <v>2</v>
      </c>
    </row>
    <row r="23" spans="1:33" x14ac:dyDescent="0.3">
      <c r="A23" s="20" t="s">
        <v>24</v>
      </c>
      <c r="B23" s="5">
        <v>124</v>
      </c>
      <c r="C23" s="5">
        <v>19.5</v>
      </c>
      <c r="F23" s="42" t="s">
        <v>17</v>
      </c>
      <c r="G23" s="43">
        <v>120</v>
      </c>
      <c r="H23" s="43">
        <v>22</v>
      </c>
      <c r="I23" s="44">
        <f t="shared" si="0"/>
        <v>10.198039027185569</v>
      </c>
      <c r="J23" s="44">
        <f t="shared" si="1"/>
        <v>2</v>
      </c>
      <c r="K23" s="44">
        <f t="shared" si="2"/>
        <v>12.806248474865697</v>
      </c>
      <c r="L23" s="44">
        <f t="shared" si="3"/>
        <v>2</v>
      </c>
      <c r="M23" s="44">
        <v>2</v>
      </c>
      <c r="P23" s="42" t="s">
        <v>17</v>
      </c>
      <c r="Q23" s="43">
        <v>120</v>
      </c>
      <c r="R23" s="43">
        <v>22</v>
      </c>
      <c r="S23" s="44">
        <f t="shared" si="4"/>
        <v>13.336226537953111</v>
      </c>
      <c r="T23" s="44">
        <f t="shared" si="5"/>
        <v>1.3567199416239173</v>
      </c>
      <c r="U23" s="44">
        <f t="shared" si="6"/>
        <v>15.164108051580218</v>
      </c>
      <c r="V23" s="44">
        <f t="shared" si="7"/>
        <v>1.3567199416239173</v>
      </c>
      <c r="W23" s="44">
        <v>2</v>
      </c>
      <c r="Z23" s="42" t="s">
        <v>17</v>
      </c>
      <c r="AA23" s="43">
        <v>120</v>
      </c>
      <c r="AB23" s="43">
        <v>22</v>
      </c>
      <c r="AC23" s="44">
        <f t="shared" si="8"/>
        <v>17.769551047914646</v>
      </c>
      <c r="AD23" s="44">
        <f t="shared" si="9"/>
        <v>1.0362070256469023</v>
      </c>
      <c r="AE23" s="44">
        <f t="shared" si="10"/>
        <v>17.482728505585161</v>
      </c>
      <c r="AF23" s="44">
        <f t="shared" si="11"/>
        <v>1.0362070256469023</v>
      </c>
      <c r="AG23" s="44">
        <v>2</v>
      </c>
    </row>
    <row r="24" spans="1:33" x14ac:dyDescent="0.3">
      <c r="A24" s="10" t="s">
        <v>25</v>
      </c>
      <c r="B24" s="11">
        <v>125</v>
      </c>
      <c r="C24" s="11">
        <v>23</v>
      </c>
      <c r="F24" s="42" t="s">
        <v>18</v>
      </c>
      <c r="G24" s="43">
        <v>120</v>
      </c>
      <c r="H24" s="43">
        <v>20</v>
      </c>
      <c r="I24" s="44">
        <f t="shared" si="0"/>
        <v>10</v>
      </c>
      <c r="J24" s="44">
        <f t="shared" si="1"/>
        <v>0</v>
      </c>
      <c r="K24" s="44">
        <f t="shared" si="2"/>
        <v>14.142135623730951</v>
      </c>
      <c r="L24" s="44">
        <f t="shared" si="3"/>
        <v>0</v>
      </c>
      <c r="M24" s="44">
        <v>2</v>
      </c>
      <c r="N24">
        <f>SUM(H18:H24)</f>
        <v>146</v>
      </c>
      <c r="P24" s="42" t="s">
        <v>18</v>
      </c>
      <c r="Q24" s="43">
        <v>120</v>
      </c>
      <c r="R24" s="43">
        <v>20</v>
      </c>
      <c r="S24" s="44">
        <f t="shared" si="4"/>
        <v>13.444100087417295</v>
      </c>
      <c r="T24" s="44">
        <f t="shared" si="5"/>
        <v>1.818980208798328</v>
      </c>
      <c r="U24" s="44">
        <f t="shared" si="6"/>
        <v>16.645184679059589</v>
      </c>
      <c r="V24" s="44">
        <f t="shared" si="7"/>
        <v>1.818980208798328</v>
      </c>
      <c r="W24" s="44">
        <v>2</v>
      </c>
      <c r="Z24" s="42" t="s">
        <v>18</v>
      </c>
      <c r="AA24" s="43">
        <v>120</v>
      </c>
      <c r="AB24" s="43">
        <v>20</v>
      </c>
      <c r="AC24" s="44">
        <f t="shared" si="8"/>
        <v>17.533499682354094</v>
      </c>
      <c r="AD24" s="44">
        <f t="shared" si="9"/>
        <v>2.816686883556637</v>
      </c>
      <c r="AE24" s="44">
        <f t="shared" si="10"/>
        <v>18.986884841911269</v>
      </c>
      <c r="AF24" s="44">
        <f t="shared" si="11"/>
        <v>2.816686883556637</v>
      </c>
      <c r="AG24" s="44">
        <v>2</v>
      </c>
    </row>
    <row r="25" spans="1:33" x14ac:dyDescent="0.3">
      <c r="A25" s="20" t="s">
        <v>26</v>
      </c>
      <c r="B25" s="5">
        <v>125</v>
      </c>
      <c r="C25" s="5">
        <v>22</v>
      </c>
      <c r="F25" s="48" t="s">
        <v>19</v>
      </c>
      <c r="G25" s="49">
        <v>120</v>
      </c>
      <c r="H25" s="49">
        <v>35</v>
      </c>
      <c r="I25" s="47">
        <f t="shared" si="0"/>
        <v>18.027756377319946</v>
      </c>
      <c r="J25" s="47">
        <f t="shared" si="1"/>
        <v>15</v>
      </c>
      <c r="K25" s="47">
        <f t="shared" si="2"/>
        <v>11.180339887498949</v>
      </c>
      <c r="L25" s="47">
        <f t="shared" si="3"/>
        <v>11.180339887498949</v>
      </c>
      <c r="M25" s="47">
        <v>3</v>
      </c>
      <c r="P25" s="48" t="s">
        <v>19</v>
      </c>
      <c r="Q25" s="49">
        <v>120</v>
      </c>
      <c r="R25" s="49">
        <v>35</v>
      </c>
      <c r="S25" s="47">
        <f t="shared" si="4"/>
        <v>18.816938127491067</v>
      </c>
      <c r="T25" s="47">
        <f t="shared" si="5"/>
        <v>13.685711125111474</v>
      </c>
      <c r="U25" s="47">
        <f t="shared" si="6"/>
        <v>10.895970493719227</v>
      </c>
      <c r="V25" s="47">
        <f t="shared" si="7"/>
        <v>10.895970493719227</v>
      </c>
      <c r="W25" s="47">
        <v>3</v>
      </c>
      <c r="Z25" s="48" t="s">
        <v>19</v>
      </c>
      <c r="AA25" s="49">
        <v>120</v>
      </c>
      <c r="AB25" s="49">
        <v>35</v>
      </c>
      <c r="AC25" s="47">
        <f t="shared" si="8"/>
        <v>23.768121741338987</v>
      </c>
      <c r="AD25" s="47">
        <f t="shared" si="9"/>
        <v>12.307872480652373</v>
      </c>
      <c r="AE25" s="47">
        <f t="shared" si="10"/>
        <v>12.003407682820741</v>
      </c>
      <c r="AF25" s="47">
        <f t="shared" si="11"/>
        <v>12.003407682820741</v>
      </c>
      <c r="AG25" s="47">
        <v>3</v>
      </c>
    </row>
    <row r="26" spans="1:33" x14ac:dyDescent="0.3">
      <c r="A26" s="6" t="s">
        <v>27</v>
      </c>
      <c r="B26" s="7">
        <v>125</v>
      </c>
      <c r="C26" s="7">
        <v>26</v>
      </c>
      <c r="F26" s="42" t="s">
        <v>20</v>
      </c>
      <c r="G26" s="43">
        <v>121</v>
      </c>
      <c r="H26" s="43">
        <v>18</v>
      </c>
      <c r="I26" s="44">
        <f t="shared" si="0"/>
        <v>11.180339887498949</v>
      </c>
      <c r="J26" s="44">
        <f t="shared" si="1"/>
        <v>2.2360679774997898</v>
      </c>
      <c r="K26" s="44">
        <f t="shared" si="2"/>
        <v>15</v>
      </c>
      <c r="L26" s="44">
        <f t="shared" si="3"/>
        <v>2.2360679774997898</v>
      </c>
      <c r="M26" s="44">
        <v>2</v>
      </c>
      <c r="P26" s="42" t="s">
        <v>20</v>
      </c>
      <c r="Q26" s="43">
        <v>121</v>
      </c>
      <c r="R26" s="43">
        <v>18</v>
      </c>
      <c r="S26" s="44">
        <f t="shared" si="4"/>
        <v>14.808760336910353</v>
      </c>
      <c r="T26" s="44">
        <f t="shared" si="5"/>
        <v>3.3729347755330235</v>
      </c>
      <c r="U26" s="44">
        <f t="shared" si="6"/>
        <v>17.658996942068935</v>
      </c>
      <c r="V26" s="44">
        <f t="shared" si="7"/>
        <v>3.3729347755330235</v>
      </c>
      <c r="W26" s="44">
        <v>2</v>
      </c>
      <c r="Z26" s="42" t="s">
        <v>20</v>
      </c>
      <c r="AA26" s="43">
        <v>121</v>
      </c>
      <c r="AB26" s="43">
        <v>18</v>
      </c>
      <c r="AC26" s="44">
        <f t="shared" si="8"/>
        <v>18.522696288007797</v>
      </c>
      <c r="AD26" s="44">
        <f t="shared" si="9"/>
        <v>4.7216231319324926</v>
      </c>
      <c r="AE26" s="44">
        <f t="shared" si="10"/>
        <v>20.008942900613214</v>
      </c>
      <c r="AF26" s="44">
        <f t="shared" si="11"/>
        <v>4.7216231319324926</v>
      </c>
      <c r="AG26" s="44">
        <v>2</v>
      </c>
    </row>
    <row r="27" spans="1:33" x14ac:dyDescent="0.3">
      <c r="A27" s="20" t="s">
        <v>28</v>
      </c>
      <c r="B27" s="5">
        <v>125</v>
      </c>
      <c r="C27" s="5">
        <v>21</v>
      </c>
      <c r="F27" s="50" t="s">
        <v>21</v>
      </c>
      <c r="G27" s="51">
        <v>121</v>
      </c>
      <c r="H27" s="51">
        <v>24</v>
      </c>
      <c r="I27" s="44">
        <f t="shared" si="0"/>
        <v>11.704699910719626</v>
      </c>
      <c r="J27" s="44">
        <f t="shared" si="1"/>
        <v>4.1231056256176606</v>
      </c>
      <c r="K27" s="44">
        <f t="shared" si="2"/>
        <v>10.816653826391969</v>
      </c>
      <c r="L27" s="44">
        <f t="shared" si="3"/>
        <v>4.1231056256176606</v>
      </c>
      <c r="M27" s="44">
        <v>2</v>
      </c>
      <c r="P27" s="50" t="s">
        <v>21</v>
      </c>
      <c r="Q27" s="51">
        <v>121</v>
      </c>
      <c r="R27" s="51">
        <v>24</v>
      </c>
      <c r="S27" s="44">
        <f t="shared" si="4"/>
        <v>14.513191104970078</v>
      </c>
      <c r="T27" s="44">
        <f t="shared" si="5"/>
        <v>2.6405849730694135</v>
      </c>
      <c r="U27" s="44">
        <f t="shared" si="6"/>
        <v>13.057724648651464</v>
      </c>
      <c r="V27" s="44">
        <f t="shared" si="7"/>
        <v>2.6405849730694135</v>
      </c>
      <c r="W27" s="44">
        <v>2</v>
      </c>
      <c r="Z27" s="50" t="s">
        <v>21</v>
      </c>
      <c r="AA27" s="51">
        <v>121</v>
      </c>
      <c r="AB27" s="51">
        <v>24</v>
      </c>
      <c r="AC27" s="44">
        <f t="shared" si="8"/>
        <v>19.185678976199352</v>
      </c>
      <c r="AD27" s="44">
        <f t="shared" si="9"/>
        <v>1.3090931975990099</v>
      </c>
      <c r="AE27" s="44">
        <f t="shared" si="10"/>
        <v>15.355448414162316</v>
      </c>
      <c r="AF27" s="44">
        <f t="shared" si="11"/>
        <v>1.3090931975990099</v>
      </c>
      <c r="AG27" s="44">
        <v>2</v>
      </c>
    </row>
    <row r="28" spans="1:33" x14ac:dyDescent="0.3">
      <c r="A28" s="19" t="s">
        <v>29</v>
      </c>
      <c r="B28" s="13">
        <v>127</v>
      </c>
      <c r="C28" s="13">
        <v>26</v>
      </c>
      <c r="F28" s="52" t="s">
        <v>22</v>
      </c>
      <c r="G28" s="53">
        <v>123</v>
      </c>
      <c r="H28" s="53">
        <v>21</v>
      </c>
      <c r="I28" s="44">
        <f t="shared" si="0"/>
        <v>13.038404810405298</v>
      </c>
      <c r="J28" s="44">
        <f t="shared" si="1"/>
        <v>3.1622776601683795</v>
      </c>
      <c r="K28" s="44">
        <f t="shared" si="2"/>
        <v>11.401754250991379</v>
      </c>
      <c r="L28" s="44">
        <f t="shared" si="3"/>
        <v>3.1622776601683795</v>
      </c>
      <c r="M28" s="44">
        <v>2</v>
      </c>
      <c r="P28" s="52" t="s">
        <v>22</v>
      </c>
      <c r="Q28" s="53">
        <v>123</v>
      </c>
      <c r="R28" s="53">
        <v>21</v>
      </c>
      <c r="S28" s="44">
        <f t="shared" si="4"/>
        <v>16.349293034136039</v>
      </c>
      <c r="T28" s="44">
        <f t="shared" si="5"/>
        <v>1.8370326616584667</v>
      </c>
      <c r="U28" s="44">
        <f t="shared" si="6"/>
        <v>14.053617790448122</v>
      </c>
      <c r="V28" s="44">
        <f t="shared" si="7"/>
        <v>1.8370326616584667</v>
      </c>
      <c r="W28" s="44">
        <v>2</v>
      </c>
      <c r="Z28" s="52" t="s">
        <v>22</v>
      </c>
      <c r="AA28" s="53">
        <v>123</v>
      </c>
      <c r="AB28" s="53">
        <v>21</v>
      </c>
      <c r="AC28" s="44">
        <f t="shared" si="8"/>
        <v>20.605588508406591</v>
      </c>
      <c r="AD28" s="44">
        <f t="shared" si="9"/>
        <v>2.8290855413012874</v>
      </c>
      <c r="AE28" s="44">
        <f t="shared" si="10"/>
        <v>16.403469023349906</v>
      </c>
      <c r="AF28" s="44">
        <f t="shared" si="11"/>
        <v>2.8290855413012874</v>
      </c>
      <c r="AG28" s="44">
        <v>2</v>
      </c>
    </row>
    <row r="29" spans="1:33" x14ac:dyDescent="0.3">
      <c r="A29" s="21" t="s">
        <v>30</v>
      </c>
      <c r="B29" s="22">
        <v>129</v>
      </c>
      <c r="C29" s="22">
        <v>30</v>
      </c>
      <c r="F29" s="54" t="s">
        <v>23</v>
      </c>
      <c r="G29" s="55">
        <v>123</v>
      </c>
      <c r="H29" s="55">
        <v>25.8</v>
      </c>
      <c r="I29" s="44">
        <f t="shared" si="0"/>
        <v>14.235167719419396</v>
      </c>
      <c r="J29" s="44">
        <f t="shared" si="1"/>
        <v>6.5299310869258038</v>
      </c>
      <c r="K29" s="44">
        <f t="shared" si="2"/>
        <v>8.1633326527834207</v>
      </c>
      <c r="L29" s="44">
        <f t="shared" si="3"/>
        <v>6.5299310869258038</v>
      </c>
      <c r="M29" s="44">
        <v>2</v>
      </c>
      <c r="P29" s="54" t="s">
        <v>23</v>
      </c>
      <c r="Q29" s="55">
        <v>123</v>
      </c>
      <c r="R29" s="55">
        <v>25.8</v>
      </c>
      <c r="S29" s="44">
        <f t="shared" si="4"/>
        <v>16.834668080562679</v>
      </c>
      <c r="T29" s="44">
        <f t="shared" si="5"/>
        <v>4.7845050945735217</v>
      </c>
      <c r="U29" s="44">
        <f t="shared" si="6"/>
        <v>10.36703298924046</v>
      </c>
      <c r="V29" s="44">
        <f t="shared" si="7"/>
        <v>4.7845050945735217</v>
      </c>
      <c r="W29" s="44">
        <v>2</v>
      </c>
      <c r="Z29" s="54" t="s">
        <v>23</v>
      </c>
      <c r="AA29" s="55">
        <v>123</v>
      </c>
      <c r="AB29" s="55">
        <v>25.8</v>
      </c>
      <c r="AC29" s="44">
        <f t="shared" si="8"/>
        <v>21.624760756544287</v>
      </c>
      <c r="AD29" s="44">
        <f t="shared" si="9"/>
        <v>3.8183406081699949</v>
      </c>
      <c r="AE29" s="44">
        <f t="shared" si="10"/>
        <v>12.667256845899983</v>
      </c>
      <c r="AF29" s="44">
        <f t="shared" si="11"/>
        <v>3.8183406081699949</v>
      </c>
      <c r="AG29" s="44">
        <v>2</v>
      </c>
    </row>
    <row r="30" spans="1:33" x14ac:dyDescent="0.3">
      <c r="A30" s="6" t="s">
        <v>31</v>
      </c>
      <c r="B30" s="7">
        <v>130</v>
      </c>
      <c r="C30" s="7">
        <v>30</v>
      </c>
      <c r="F30" s="56" t="s">
        <v>24</v>
      </c>
      <c r="G30" s="57">
        <v>124</v>
      </c>
      <c r="H30" s="57">
        <v>19.5</v>
      </c>
      <c r="I30" s="44">
        <f t="shared" si="0"/>
        <v>14.0089257261219</v>
      </c>
      <c r="J30" s="44">
        <f t="shared" si="1"/>
        <v>4.0311288741492746</v>
      </c>
      <c r="K30" s="44">
        <f t="shared" si="2"/>
        <v>12.093386622447824</v>
      </c>
      <c r="L30" s="44">
        <f t="shared" si="3"/>
        <v>4.0311288741492746</v>
      </c>
      <c r="M30" s="44">
        <v>2</v>
      </c>
      <c r="P30" s="56" t="s">
        <v>24</v>
      </c>
      <c r="Q30" s="57">
        <v>124</v>
      </c>
      <c r="R30" s="57">
        <v>19.5</v>
      </c>
      <c r="S30" s="44">
        <f t="shared" si="4"/>
        <v>17.475202890077774</v>
      </c>
      <c r="T30" s="44">
        <f t="shared" si="5"/>
        <v>3.3653661019270973</v>
      </c>
      <c r="U30" s="44">
        <f t="shared" si="6"/>
        <v>14.857798390071121</v>
      </c>
      <c r="V30" s="44">
        <f t="shared" si="7"/>
        <v>3.3653661019270973</v>
      </c>
      <c r="W30" s="44">
        <v>2</v>
      </c>
      <c r="Z30" s="56" t="s">
        <v>24</v>
      </c>
      <c r="AA30" s="57">
        <v>124</v>
      </c>
      <c r="AB30" s="57">
        <v>19.5</v>
      </c>
      <c r="AC30" s="44">
        <f t="shared" si="8"/>
        <v>21.507911980891539</v>
      </c>
      <c r="AD30" s="44">
        <f t="shared" si="9"/>
        <v>4.571512331821932</v>
      </c>
      <c r="AE30" s="44">
        <f t="shared" si="10"/>
        <v>17.189118534700956</v>
      </c>
      <c r="AF30" s="44">
        <f t="shared" si="11"/>
        <v>4.571512331821932</v>
      </c>
      <c r="AG30" s="44">
        <v>2</v>
      </c>
    </row>
    <row r="31" spans="1:33" x14ac:dyDescent="0.3">
      <c r="A31" s="20" t="s">
        <v>32</v>
      </c>
      <c r="B31" s="5">
        <v>132</v>
      </c>
      <c r="C31" s="5">
        <v>42</v>
      </c>
      <c r="F31" s="42" t="s">
        <v>25</v>
      </c>
      <c r="G31" s="43">
        <v>125</v>
      </c>
      <c r="H31" s="43">
        <v>23</v>
      </c>
      <c r="I31" s="44">
        <f t="shared" si="0"/>
        <v>15.297058540778355</v>
      </c>
      <c r="J31" s="44">
        <f t="shared" si="1"/>
        <v>5.8309518948453007</v>
      </c>
      <c r="K31" s="44">
        <f t="shared" si="2"/>
        <v>8.6023252670426267</v>
      </c>
      <c r="L31" s="44">
        <f t="shared" si="3"/>
        <v>5.8309518948453007</v>
      </c>
      <c r="M31" s="44">
        <v>2</v>
      </c>
      <c r="P31" s="42" t="s">
        <v>25</v>
      </c>
      <c r="Q31" s="43">
        <v>125</v>
      </c>
      <c r="R31" s="43">
        <v>23</v>
      </c>
      <c r="S31" s="44">
        <f t="shared" si="4"/>
        <v>18.377808007498981</v>
      </c>
      <c r="T31" s="44">
        <f t="shared" si="5"/>
        <v>4.1360233316556583</v>
      </c>
      <c r="U31" s="44">
        <f t="shared" si="6"/>
        <v>11.301511978492082</v>
      </c>
      <c r="V31" s="44">
        <f t="shared" si="7"/>
        <v>4.1360233316556583</v>
      </c>
      <c r="W31" s="44">
        <v>2</v>
      </c>
      <c r="Z31" s="42" t="s">
        <v>25</v>
      </c>
      <c r="AA31" s="43">
        <v>125</v>
      </c>
      <c r="AB31" s="43">
        <v>23</v>
      </c>
      <c r="AC31" s="44">
        <f t="shared" si="8"/>
        <v>22.86752306462401</v>
      </c>
      <c r="AD31" s="44">
        <f t="shared" si="9"/>
        <v>4.259545163512179</v>
      </c>
      <c r="AE31" s="44">
        <f t="shared" si="10"/>
        <v>13.646164149679571</v>
      </c>
      <c r="AF31" s="44">
        <f t="shared" si="11"/>
        <v>4.259545163512179</v>
      </c>
      <c r="AG31" s="44">
        <v>2</v>
      </c>
    </row>
    <row r="32" spans="1:33" x14ac:dyDescent="0.3">
      <c r="A32" s="6" t="s">
        <v>33</v>
      </c>
      <c r="B32" s="7">
        <v>135</v>
      </c>
      <c r="C32" s="7">
        <v>35</v>
      </c>
      <c r="F32" s="56" t="s">
        <v>26</v>
      </c>
      <c r="G32" s="57">
        <v>125</v>
      </c>
      <c r="H32" s="57">
        <v>22</v>
      </c>
      <c r="I32" s="44">
        <f t="shared" si="0"/>
        <v>15.132745950421556</v>
      </c>
      <c r="J32" s="44">
        <f t="shared" si="1"/>
        <v>5.3851648071345037</v>
      </c>
      <c r="K32" s="44">
        <f t="shared" si="2"/>
        <v>9.4339811320566032</v>
      </c>
      <c r="L32" s="44">
        <f t="shared" si="3"/>
        <v>5.3851648071345037</v>
      </c>
      <c r="M32" s="44">
        <v>2</v>
      </c>
      <c r="N32">
        <f>SUM(H26:H32)</f>
        <v>153.30000000000001</v>
      </c>
      <c r="P32" s="56" t="s">
        <v>26</v>
      </c>
      <c r="Q32" s="57">
        <v>125</v>
      </c>
      <c r="R32" s="57">
        <v>22</v>
      </c>
      <c r="S32" s="44">
        <f t="shared" si="4"/>
        <v>18.335437589676939</v>
      </c>
      <c r="T32" s="44">
        <f t="shared" si="5"/>
        <v>3.8523614835578419</v>
      </c>
      <c r="U32" s="44">
        <f t="shared" si="6"/>
        <v>12.177034655448756</v>
      </c>
      <c r="V32" s="44">
        <f t="shared" si="7"/>
        <v>3.8523614835578419</v>
      </c>
      <c r="W32" s="44">
        <v>2</v>
      </c>
      <c r="Z32" s="56" t="s">
        <v>26</v>
      </c>
      <c r="AA32" s="57">
        <v>125</v>
      </c>
      <c r="AB32" s="57">
        <v>22</v>
      </c>
      <c r="AC32" s="44">
        <f t="shared" si="8"/>
        <v>22.710282790939537</v>
      </c>
      <c r="AD32" s="44">
        <f t="shared" si="9"/>
        <v>4.3097244691511314</v>
      </c>
      <c r="AE32" s="44">
        <f t="shared" si="10"/>
        <v>14.513641720808735</v>
      </c>
      <c r="AF32" s="44">
        <f t="shared" si="11"/>
        <v>4.3097244691511314</v>
      </c>
      <c r="AG32" s="44">
        <v>2</v>
      </c>
    </row>
    <row r="33" spans="1:33" x14ac:dyDescent="0.3">
      <c r="A33" s="20" t="s">
        <v>34</v>
      </c>
      <c r="B33" s="5">
        <v>138</v>
      </c>
      <c r="C33" s="5">
        <v>30</v>
      </c>
      <c r="F33" s="48" t="s">
        <v>27</v>
      </c>
      <c r="G33" s="49">
        <v>125</v>
      </c>
      <c r="H33" s="49">
        <v>26</v>
      </c>
      <c r="I33" s="47">
        <f t="shared" si="0"/>
        <v>16.15549442140351</v>
      </c>
      <c r="J33" s="47">
        <f t="shared" si="1"/>
        <v>7.810249675906654</v>
      </c>
      <c r="K33" s="47">
        <f t="shared" si="2"/>
        <v>6.4031242374328485</v>
      </c>
      <c r="L33" s="47">
        <f t="shared" si="3"/>
        <v>6.4031242374328485</v>
      </c>
      <c r="M33" s="47">
        <v>3</v>
      </c>
      <c r="P33" s="45" t="s">
        <v>27</v>
      </c>
      <c r="Q33" s="46">
        <v>125</v>
      </c>
      <c r="R33" s="46">
        <v>26</v>
      </c>
      <c r="S33" s="44">
        <f t="shared" si="4"/>
        <v>18.825793312026995</v>
      </c>
      <c r="T33" s="44">
        <f t="shared" si="5"/>
        <v>5.9920521526435309</v>
      </c>
      <c r="U33" s="44">
        <f t="shared" si="6"/>
        <v>8.8349404638627878</v>
      </c>
      <c r="V33" s="44">
        <f t="shared" si="7"/>
        <v>5.9920521526435309</v>
      </c>
      <c r="W33" s="44">
        <v>2</v>
      </c>
      <c r="Z33" s="45" t="s">
        <v>27</v>
      </c>
      <c r="AA33" s="46">
        <v>125</v>
      </c>
      <c r="AB33" s="46">
        <v>26</v>
      </c>
      <c r="AC33" s="44">
        <f t="shared" si="8"/>
        <v>23.588633091196936</v>
      </c>
      <c r="AD33" s="44">
        <f t="shared" si="9"/>
        <v>5.3715663451175955</v>
      </c>
      <c r="AE33" s="44">
        <f t="shared" si="10"/>
        <v>11.17737876248273</v>
      </c>
      <c r="AF33" s="44">
        <f t="shared" si="11"/>
        <v>5.3715663451175955</v>
      </c>
      <c r="AG33" s="44">
        <v>2</v>
      </c>
    </row>
    <row r="34" spans="1:33" x14ac:dyDescent="0.3">
      <c r="A34" s="6" t="s">
        <v>35</v>
      </c>
      <c r="B34" s="7">
        <v>140</v>
      </c>
      <c r="C34" s="7">
        <v>41</v>
      </c>
      <c r="F34" s="56" t="s">
        <v>28</v>
      </c>
      <c r="G34" s="57">
        <v>125</v>
      </c>
      <c r="H34" s="57">
        <v>21</v>
      </c>
      <c r="I34" s="44">
        <f t="shared" si="0"/>
        <v>15.033296378372908</v>
      </c>
      <c r="J34" s="44">
        <f t="shared" si="1"/>
        <v>5.0990195135927845</v>
      </c>
      <c r="K34" s="44">
        <f t="shared" si="2"/>
        <v>10.295630140987001</v>
      </c>
      <c r="L34" s="44">
        <f t="shared" si="3"/>
        <v>5.0990195135927845</v>
      </c>
      <c r="M34" s="44">
        <v>2</v>
      </c>
      <c r="P34" s="56" t="s">
        <v>28</v>
      </c>
      <c r="Q34" s="57">
        <v>125</v>
      </c>
      <c r="R34" s="57">
        <v>21</v>
      </c>
      <c r="S34" s="44">
        <f t="shared" si="4"/>
        <v>18.347553407726668</v>
      </c>
      <c r="T34" s="44">
        <f t="shared" si="5"/>
        <v>3.8176811024494932</v>
      </c>
      <c r="U34" s="44">
        <f t="shared" si="6"/>
        <v>13.070431247667385</v>
      </c>
      <c r="V34" s="44">
        <f t="shared" si="7"/>
        <v>3.8176811024494932</v>
      </c>
      <c r="W34" s="44">
        <v>2</v>
      </c>
      <c r="Z34" s="56" t="s">
        <v>28</v>
      </c>
      <c r="AA34" s="57">
        <v>125</v>
      </c>
      <c r="AB34" s="57">
        <v>21</v>
      </c>
      <c r="AC34" s="44">
        <f t="shared" si="8"/>
        <v>22.596244771593746</v>
      </c>
      <c r="AD34" s="44">
        <f t="shared" si="9"/>
        <v>4.5829821077547317</v>
      </c>
      <c r="AE34" s="44">
        <f t="shared" si="10"/>
        <v>15.39720091445195</v>
      </c>
      <c r="AF34" s="44">
        <f t="shared" si="11"/>
        <v>4.5829821077547317</v>
      </c>
      <c r="AG34" s="44">
        <v>2</v>
      </c>
    </row>
    <row r="35" spans="1:33" x14ac:dyDescent="0.3">
      <c r="F35" s="58" t="s">
        <v>29</v>
      </c>
      <c r="G35" s="59">
        <v>127</v>
      </c>
      <c r="H35" s="59">
        <v>26</v>
      </c>
      <c r="I35" s="47">
        <f t="shared" si="0"/>
        <v>18.027756377319946</v>
      </c>
      <c r="J35" s="47">
        <f t="shared" si="1"/>
        <v>9.2195444572928871</v>
      </c>
      <c r="K35" s="47">
        <f t="shared" si="2"/>
        <v>5</v>
      </c>
      <c r="L35" s="47">
        <f t="shared" si="3"/>
        <v>5</v>
      </c>
      <c r="M35" s="47">
        <v>3</v>
      </c>
      <c r="P35" s="54" t="s">
        <v>29</v>
      </c>
      <c r="Q35" s="57">
        <v>127</v>
      </c>
      <c r="R35" s="57">
        <v>26</v>
      </c>
      <c r="S35" s="44">
        <f t="shared" si="4"/>
        <v>20.778446216223522</v>
      </c>
      <c r="T35" s="44">
        <f t="shared" si="5"/>
        <v>7.4232532625527439</v>
      </c>
      <c r="U35" s="44">
        <f t="shared" si="6"/>
        <v>7.7063722334182634</v>
      </c>
      <c r="V35" s="44">
        <f t="shared" si="7"/>
        <v>7.4232532625527439</v>
      </c>
      <c r="W35" s="44">
        <v>2</v>
      </c>
      <c r="Z35" s="54" t="s">
        <v>29</v>
      </c>
      <c r="AA35" s="57">
        <v>127</v>
      </c>
      <c r="AB35" s="57">
        <v>26</v>
      </c>
      <c r="AC35" s="44">
        <f t="shared" si="8"/>
        <v>25.503403912244952</v>
      </c>
      <c r="AD35" s="44">
        <f t="shared" si="9"/>
        <v>7.0607170315768917</v>
      </c>
      <c r="AE35" s="44">
        <f t="shared" si="10"/>
        <v>10.046581309082208</v>
      </c>
      <c r="AF35" s="44">
        <f t="shared" si="11"/>
        <v>7.0607170315768917</v>
      </c>
      <c r="AG35" s="44">
        <v>2</v>
      </c>
    </row>
    <row r="36" spans="1:33" x14ac:dyDescent="0.3">
      <c r="F36" s="60" t="s">
        <v>30</v>
      </c>
      <c r="G36" s="61">
        <v>129</v>
      </c>
      <c r="H36" s="61">
        <v>30</v>
      </c>
      <c r="I36" s="47">
        <f t="shared" si="0"/>
        <v>21.470910553583888</v>
      </c>
      <c r="J36" s="47">
        <f t="shared" si="1"/>
        <v>13.45362404707371</v>
      </c>
      <c r="K36" s="47">
        <f t="shared" si="2"/>
        <v>1</v>
      </c>
      <c r="L36" s="47">
        <f t="shared" si="3"/>
        <v>1</v>
      </c>
      <c r="M36" s="47">
        <v>3</v>
      </c>
      <c r="P36" s="60" t="s">
        <v>30</v>
      </c>
      <c r="Q36" s="61">
        <v>129</v>
      </c>
      <c r="R36" s="61">
        <v>30</v>
      </c>
      <c r="S36" s="47">
        <f t="shared" si="4"/>
        <v>23.818047416109685</v>
      </c>
      <c r="T36" s="47">
        <f t="shared" si="5"/>
        <v>11.634805069273826</v>
      </c>
      <c r="U36" s="47">
        <f t="shared" si="6"/>
        <v>3.2397797764662952</v>
      </c>
      <c r="V36" s="47">
        <f t="shared" si="7"/>
        <v>3.2397797764662952</v>
      </c>
      <c r="W36" s="47">
        <v>3</v>
      </c>
      <c r="Z36" s="60" t="s">
        <v>30</v>
      </c>
      <c r="AA36" s="61">
        <v>129</v>
      </c>
      <c r="AB36" s="61">
        <v>30</v>
      </c>
      <c r="AC36" s="47">
        <f t="shared" si="8"/>
        <v>28.724384724094225</v>
      </c>
      <c r="AD36" s="47">
        <f t="shared" si="9"/>
        <v>11.006076730606598</v>
      </c>
      <c r="AE36" s="47">
        <f t="shared" si="10"/>
        <v>5.5876467318541163</v>
      </c>
      <c r="AF36" s="47">
        <f t="shared" si="11"/>
        <v>5.5876467318541163</v>
      </c>
      <c r="AG36" s="47">
        <v>3</v>
      </c>
    </row>
    <row r="37" spans="1:33" x14ac:dyDescent="0.3">
      <c r="F37" s="48" t="s">
        <v>31</v>
      </c>
      <c r="G37" s="49">
        <v>130</v>
      </c>
      <c r="H37" s="49">
        <v>30</v>
      </c>
      <c r="I37" s="47">
        <f t="shared" si="0"/>
        <v>22.360679774997898</v>
      </c>
      <c r="J37" s="47">
        <f t="shared" si="1"/>
        <v>14.142135623730951</v>
      </c>
      <c r="K37" s="47">
        <f t="shared" si="2"/>
        <v>0</v>
      </c>
      <c r="L37" s="47">
        <f t="shared" si="3"/>
        <v>0</v>
      </c>
      <c r="M37" s="47">
        <v>3</v>
      </c>
      <c r="P37" s="48" t="s">
        <v>31</v>
      </c>
      <c r="Q37" s="49">
        <v>130</v>
      </c>
      <c r="R37" s="49">
        <v>30</v>
      </c>
      <c r="S37" s="47">
        <f t="shared" si="4"/>
        <v>24.758151170527977</v>
      </c>
      <c r="T37" s="47">
        <f t="shared" si="5"/>
        <v>12.327558111807866</v>
      </c>
      <c r="U37" s="47">
        <f t="shared" si="6"/>
        <v>2.8569516971765547</v>
      </c>
      <c r="V37" s="47">
        <f t="shared" si="7"/>
        <v>2.8569516971765547</v>
      </c>
      <c r="W37" s="47">
        <v>3</v>
      </c>
      <c r="Z37" s="48" t="s">
        <v>31</v>
      </c>
      <c r="AA37" s="49">
        <v>130</v>
      </c>
      <c r="AB37" s="49">
        <v>30</v>
      </c>
      <c r="AC37" s="47">
        <f t="shared" si="8"/>
        <v>29.649456618592147</v>
      </c>
      <c r="AD37" s="47">
        <f t="shared" si="9"/>
        <v>11.77428235605041</v>
      </c>
      <c r="AE37" s="47">
        <f t="shared" si="10"/>
        <v>5.1207222146880795</v>
      </c>
      <c r="AF37" s="47">
        <f t="shared" si="11"/>
        <v>5.1207222146880795</v>
      </c>
      <c r="AG37" s="47">
        <v>3</v>
      </c>
    </row>
    <row r="38" spans="1:33" x14ac:dyDescent="0.3">
      <c r="F38" s="62" t="s">
        <v>32</v>
      </c>
      <c r="G38" s="59">
        <v>132</v>
      </c>
      <c r="H38" s="59">
        <v>42</v>
      </c>
      <c r="I38" s="47">
        <f t="shared" si="0"/>
        <v>31.11269837220809</v>
      </c>
      <c r="J38" s="47">
        <f t="shared" si="1"/>
        <v>25.059928172283335</v>
      </c>
      <c r="K38" s="47">
        <f t="shared" si="2"/>
        <v>12.165525060596439</v>
      </c>
      <c r="L38" s="47">
        <f t="shared" si="3"/>
        <v>12.165525060596439</v>
      </c>
      <c r="M38" s="47">
        <v>3</v>
      </c>
      <c r="P38" s="62" t="s">
        <v>32</v>
      </c>
      <c r="Q38" s="59">
        <v>132</v>
      </c>
      <c r="R38" s="59">
        <v>42</v>
      </c>
      <c r="S38" s="47">
        <f t="shared" si="4"/>
        <v>32.449438352346185</v>
      </c>
      <c r="T38" s="47">
        <f t="shared" si="5"/>
        <v>23.288638624874572</v>
      </c>
      <c r="U38" s="47">
        <f t="shared" si="6"/>
        <v>9.317841649223281</v>
      </c>
      <c r="V38" s="47">
        <f t="shared" si="7"/>
        <v>9.317841649223281</v>
      </c>
      <c r="W38" s="47">
        <v>3</v>
      </c>
      <c r="Z38" s="62" t="s">
        <v>32</v>
      </c>
      <c r="AA38" s="59">
        <v>132</v>
      </c>
      <c r="AB38" s="59">
        <v>42</v>
      </c>
      <c r="AC38" s="47">
        <f t="shared" si="8"/>
        <v>37.457846678336672</v>
      </c>
      <c r="AD38" s="47">
        <f t="shared" si="9"/>
        <v>22.326525143873152</v>
      </c>
      <c r="AE38" s="47">
        <f t="shared" si="10"/>
        <v>7.2860000000000014</v>
      </c>
      <c r="AF38" s="47">
        <f t="shared" si="11"/>
        <v>7.2860000000000014</v>
      </c>
      <c r="AG38" s="47">
        <v>3</v>
      </c>
    </row>
    <row r="39" spans="1:33" x14ac:dyDescent="0.3">
      <c r="F39" s="48" t="s">
        <v>33</v>
      </c>
      <c r="G39" s="49">
        <v>135</v>
      </c>
      <c r="H39" s="49">
        <v>35</v>
      </c>
      <c r="I39" s="47">
        <f t="shared" si="0"/>
        <v>29.154759474226502</v>
      </c>
      <c r="J39" s="47">
        <f t="shared" si="1"/>
        <v>21.213203435596427</v>
      </c>
      <c r="K39" s="47">
        <f t="shared" si="2"/>
        <v>7.0710678118654755</v>
      </c>
      <c r="L39" s="47">
        <f t="shared" si="3"/>
        <v>7.0710678118654755</v>
      </c>
      <c r="M39" s="47">
        <v>3</v>
      </c>
      <c r="P39" s="48" t="s">
        <v>33</v>
      </c>
      <c r="Q39" s="49">
        <v>135</v>
      </c>
      <c r="R39" s="49">
        <v>35</v>
      </c>
      <c r="S39" s="47">
        <f t="shared" si="4"/>
        <v>31.290208700068252</v>
      </c>
      <c r="T39" s="47">
        <f t="shared" si="5"/>
        <v>19.398419755227483</v>
      </c>
      <c r="U39" s="47">
        <f t="shared" si="6"/>
        <v>4.869514657540317</v>
      </c>
      <c r="V39" s="47">
        <f t="shared" si="7"/>
        <v>4.869514657540317</v>
      </c>
      <c r="W39" s="47">
        <v>3</v>
      </c>
      <c r="Z39" s="48" t="s">
        <v>33</v>
      </c>
      <c r="AA39" s="49">
        <v>135</v>
      </c>
      <c r="AB39" s="49">
        <v>35</v>
      </c>
      <c r="AC39" s="47">
        <f t="shared" si="8"/>
        <v>36.261875449445675</v>
      </c>
      <c r="AD39" s="47">
        <f t="shared" si="9"/>
        <v>18.814455214010316</v>
      </c>
      <c r="AE39" s="47">
        <f t="shared" si="10"/>
        <v>3.0136018316957536</v>
      </c>
      <c r="AF39" s="47">
        <f t="shared" si="11"/>
        <v>3.0136018316957536</v>
      </c>
      <c r="AG39" s="47">
        <v>3</v>
      </c>
    </row>
    <row r="40" spans="1:33" x14ac:dyDescent="0.3">
      <c r="F40" s="62" t="s">
        <v>34</v>
      </c>
      <c r="G40" s="59">
        <v>138</v>
      </c>
      <c r="H40" s="59">
        <v>30</v>
      </c>
      <c r="I40" s="47">
        <f t="shared" si="0"/>
        <v>29.732137494637012</v>
      </c>
      <c r="J40" s="47">
        <f t="shared" si="1"/>
        <v>20.591260281974002</v>
      </c>
      <c r="K40" s="47">
        <f t="shared" si="2"/>
        <v>8</v>
      </c>
      <c r="L40" s="47">
        <f t="shared" si="3"/>
        <v>8</v>
      </c>
      <c r="M40" s="47">
        <v>3</v>
      </c>
      <c r="P40" s="62" t="s">
        <v>34</v>
      </c>
      <c r="Q40" s="59">
        <v>138</v>
      </c>
      <c r="R40" s="59">
        <v>30</v>
      </c>
      <c r="S40" s="47">
        <f t="shared" si="4"/>
        <v>32.408322738396215</v>
      </c>
      <c r="T40" s="47">
        <f t="shared" si="5"/>
        <v>18.888321497687397</v>
      </c>
      <c r="U40" s="47">
        <f t="shared" si="6"/>
        <v>7.8415669990123762</v>
      </c>
      <c r="V40" s="47">
        <f t="shared" si="7"/>
        <v>7.8415669990123762</v>
      </c>
      <c r="W40" s="47">
        <v>3</v>
      </c>
      <c r="Z40" s="62" t="s">
        <v>34</v>
      </c>
      <c r="AA40" s="59">
        <v>138</v>
      </c>
      <c r="AB40" s="59">
        <v>30</v>
      </c>
      <c r="AC40" s="47">
        <f t="shared" si="8"/>
        <v>37.189921723200463</v>
      </c>
      <c r="AD40" s="47">
        <f t="shared" si="9"/>
        <v>18.725216287135378</v>
      </c>
      <c r="AE40" s="47">
        <f t="shared" si="10"/>
        <v>7.6303208320489375</v>
      </c>
      <c r="AF40" s="47">
        <f t="shared" si="11"/>
        <v>7.6303208320489375</v>
      </c>
      <c r="AG40" s="47">
        <v>3</v>
      </c>
    </row>
    <row r="41" spans="1:33" x14ac:dyDescent="0.3">
      <c r="F41" s="48" t="s">
        <v>35</v>
      </c>
      <c r="G41" s="49">
        <v>140</v>
      </c>
      <c r="H41" s="49">
        <v>41</v>
      </c>
      <c r="I41" s="47">
        <f t="shared" si="0"/>
        <v>36.61966684720111</v>
      </c>
      <c r="J41" s="47">
        <f t="shared" si="1"/>
        <v>29</v>
      </c>
      <c r="K41" s="47">
        <f t="shared" si="2"/>
        <v>14.866068747318506</v>
      </c>
      <c r="L41" s="47">
        <f t="shared" si="3"/>
        <v>14.866068747318506</v>
      </c>
      <c r="M41" s="47">
        <v>3</v>
      </c>
      <c r="P41" s="48" t="s">
        <v>35</v>
      </c>
      <c r="Q41" s="49">
        <v>140</v>
      </c>
      <c r="R41" s="49">
        <v>41</v>
      </c>
      <c r="S41" s="47">
        <f t="shared" si="4"/>
        <v>38.50641280566775</v>
      </c>
      <c r="T41" s="47">
        <f t="shared" si="5"/>
        <v>27.182617405246315</v>
      </c>
      <c r="U41" s="47">
        <f t="shared" si="6"/>
        <v>12.438093624024543</v>
      </c>
      <c r="V41" s="47">
        <f t="shared" si="7"/>
        <v>12.438093624024543</v>
      </c>
      <c r="W41" s="47">
        <v>3</v>
      </c>
      <c r="Z41" s="48" t="s">
        <v>35</v>
      </c>
      <c r="AA41" s="49">
        <v>140</v>
      </c>
      <c r="AB41" s="49">
        <v>41</v>
      </c>
      <c r="AC41" s="47">
        <f t="shared" si="8"/>
        <v>43.519232657655067</v>
      </c>
      <c r="AD41" s="47">
        <f t="shared" si="9"/>
        <v>26.550023069669827</v>
      </c>
      <c r="AE41" s="47">
        <f t="shared" si="10"/>
        <v>10.174172988503784</v>
      </c>
      <c r="AF41" s="47">
        <f t="shared" si="11"/>
        <v>10.174172988503784</v>
      </c>
      <c r="AG41" s="47">
        <v>3</v>
      </c>
    </row>
  </sheetData>
  <mergeCells count="3">
    <mergeCell ref="F1:I1"/>
    <mergeCell ref="P1:S1"/>
    <mergeCell ref="Z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2025-06-30T03:22:32Z</dcterms:created>
  <dcterms:modified xsi:type="dcterms:W3CDTF">2025-06-30T05:12:07Z</dcterms:modified>
</cp:coreProperties>
</file>