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ata\Projects\NewYug\raloa1\data\ktc\"/>
    </mc:Choice>
  </mc:AlternateContent>
  <xr:revisionPtr revIDLastSave="0" documentId="13_ncr:1_{415A9159-E558-4F1C-9805-B58E542EC5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gao" sheetId="1" r:id="rId1"/>
    <sheet name="Vasco" sheetId="2" r:id="rId2"/>
    <sheet name="Panaji" sheetId="3" r:id="rId3"/>
    <sheet name="Porvor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0" i="4" l="1"/>
  <c r="Q235" i="4"/>
  <c r="Q241" i="4" l="1"/>
  <c r="P219" i="4"/>
  <c r="P216" i="4"/>
  <c r="Q157" i="4"/>
  <c r="Q145" i="4"/>
  <c r="Q158" i="4" l="1"/>
  <c r="P127" i="4"/>
  <c r="P122" i="4"/>
  <c r="P75" i="4"/>
  <c r="P69" i="4"/>
  <c r="N103" i="4"/>
  <c r="N98" i="4"/>
  <c r="P128" i="4" l="1"/>
  <c r="N104" i="4"/>
  <c r="P76" i="4"/>
  <c r="Q184" i="4" l="1"/>
  <c r="Q180" i="4"/>
  <c r="Q207" i="4"/>
  <c r="Q199" i="4"/>
  <c r="Q50" i="4"/>
  <c r="Q43" i="4"/>
  <c r="Q25" i="4"/>
  <c r="Q21" i="4"/>
  <c r="Q26" i="4" l="1"/>
  <c r="Q51" i="4"/>
  <c r="Q208" i="4"/>
  <c r="Q185" i="4"/>
  <c r="Q263" i="4"/>
  <c r="P217" i="1"/>
  <c r="P187" i="1"/>
  <c r="P160" i="1"/>
  <c r="P134" i="1"/>
  <c r="P106" i="1"/>
  <c r="P77" i="1"/>
  <c r="P52" i="1"/>
  <c r="P22" i="1"/>
  <c r="Q42" i="3" l="1"/>
  <c r="Q43" i="3" s="1"/>
  <c r="Q40" i="3"/>
  <c r="P20" i="3"/>
  <c r="P17" i="3"/>
  <c r="P21" i="3" s="1"/>
  <c r="Q278" i="1" l="1"/>
  <c r="Q280" i="1"/>
  <c r="Q281" i="1" s="1"/>
  <c r="P234" i="1" l="1"/>
  <c r="P237" i="1"/>
  <c r="P256" i="1"/>
  <c r="P259" i="1"/>
  <c r="P238" i="1" l="1"/>
  <c r="P2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tc={3E385A53-7790-48C3-AB47-E4A6579A1CC8}</author>
  </authors>
  <commentList>
    <comment ref="F279" authorId="0" shapeId="0" xr:uid="{3E385A53-7790-48C3-AB47-E4A6579A1CC8}">
      <text>
        <t>[Threaded comment]
Your version of Excel allows you to read this threaded comment; however, any edits to it will get removed if the file is opened in a newer version of Excel. Learn more: https://go.microsoft.com/fwlink/?linkid=870924
Comment:
    PND-ENG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tc={A98F4DF7-2033-48AB-9DD8-E1D906FE72F5}</author>
  </authors>
  <commentList>
    <comment ref="N37" authorId="0" shapeId="0" xr:uid="{A98F4DF7-2033-48AB-9DD8-E1D906FE72F5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Charge?
Reply:
    Ignore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tc={FA75C8D7-A232-4866-B5BC-DF629E2A3089}</author>
    <author>tc={7E7C9330-E170-4A85-8B33-F10926643E4F}</author>
    <author>tc={F659D426-1BB9-4628-A5EA-8DE5D1E5C9B7}</author>
    <author>tc={FC696C64-EC7E-4E9C-B12D-605983A9FE7C}</author>
    <author>tc={112F8D7A-F4B9-455E-AE6F-8CBA5675056C}</author>
    <author>tc={3FD099CF-8255-41E9-9212-72474E6F5F2F}</author>
    <author>tc={C0A2E658-6291-4E5A-A3C6-7CD166647766}</author>
    <author>tc={1E9BFB05-AE8E-4699-B0AE-ABBD126F9D19}</author>
    <author>tc={CDBDEAFD-A078-4073-BF4E-A0404FB49EE0}</author>
    <author>tc={430DE9E0-F475-4A07-B14F-C4078272A848}</author>
  </authors>
  <commentList>
    <comment ref="C14" authorId="0" shapeId="0" xr:uid="{FA75C8D7-A232-4866-B5BC-DF629E2A3089}">
      <text>
        <t>[Threaded comment]
Your version of Excel allows you to read this threaded comment; however, any edits to it will get removed if the file is opened in a newer version of Excel. Learn more: https://go.microsoft.com/fwlink/?linkid=870924
Comment:
    Drastic</t>
      </text>
    </comment>
    <comment ref="E15" authorId="1" shapeId="0" xr:uid="{7E7C9330-E170-4A85-8B33-F10926643E4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REVODA?</t>
      </text>
    </comment>
    <comment ref="E19" authorId="2" shapeId="0" xr:uid="{F659D426-1BB9-4628-A5EA-8DE5D1E5C9B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AIIA?</t>
      </text>
    </comment>
    <comment ref="F42" authorId="3" shapeId="0" xr:uid="{FC696C64-EC7E-4E9C-B12D-605983A9FE7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it be MPS?</t>
      </text>
    </comment>
    <comment ref="F46" authorId="4" shapeId="0" xr:uid="{112F8D7A-F4B9-455E-AE6F-8CBA56750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</t>
      </text>
    </comment>
    <comment ref="D50" authorId="5" shapeId="0" xr:uid="{3FD099CF-8255-41E9-9212-72474E6F5F2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MPS?</t>
      </text>
    </comment>
    <comment ref="U62" authorId="6" shapeId="0" xr:uid="{C0A2E658-6291-4E5A-A3C6-7CD166647766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Hwadi? Haldanwadi or Heduswadi?
Reply:
    Haldanwadi
Reply:
    Route is BCH-SNQ-PRA-HDW-BCH. Which seq is this following?</t>
      </text>
    </comment>
    <comment ref="U64" authorId="7" shapeId="0" xr:uid="{1E9BFB05-AE8E-4699-B0AE-ABBD126F9D1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via Tikhajan?</t>
      </text>
    </comment>
    <comment ref="E118" authorId="8" shapeId="0" xr:uid="{CDBDEAFD-A078-4073-BF4E-A0404FB4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KLJ?</t>
      </text>
    </comment>
    <comment ref="D123" authorId="9" shapeId="0" xr:uid="{430DE9E0-F475-4A07-B14F-C4078272A848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 73 is NAR-HTL</t>
      </text>
    </comment>
  </commentList>
</comments>
</file>

<file path=xl/sharedStrings.xml><?xml version="1.0" encoding="utf-8"?>
<sst xmlns="http://schemas.openxmlformats.org/spreadsheetml/2006/main" count="1566" uniqueCount="322">
  <si>
    <t>KADAMBA TRANSPORT CORPORATION LIMITED</t>
  </si>
  <si>
    <t>VEHICLE DUTY SCHEDULE FORM NO. IV</t>
  </si>
  <si>
    <t xml:space="preserve"> Route:Panaji - Pernem - Mapusa - Panaji - Verna Ind. Est. Margao and back</t>
  </si>
  <si>
    <t>DEPOT: MARGAO</t>
  </si>
  <si>
    <t>DATE: 27/01/2023</t>
  </si>
  <si>
    <t>Type of  BUS</t>
  </si>
  <si>
    <t>Sch. No.</t>
  </si>
  <si>
    <t>Route</t>
  </si>
  <si>
    <t>Kms.</t>
  </si>
  <si>
    <t>Timings</t>
  </si>
  <si>
    <t>No. of Crew</t>
  </si>
  <si>
    <t>Remarks</t>
  </si>
  <si>
    <t>Sp.</t>
  </si>
  <si>
    <t>Wrk. Hrs.</t>
  </si>
  <si>
    <t>Total Kms</t>
  </si>
  <si>
    <t>O T (Hrs.)</t>
  </si>
  <si>
    <t>Allowance (Rs)</t>
  </si>
  <si>
    <t>From</t>
  </si>
  <si>
    <t>To</t>
  </si>
  <si>
    <t>Dept.</t>
  </si>
  <si>
    <t>Arrv.</t>
  </si>
  <si>
    <t>Drv.</t>
  </si>
  <si>
    <t>Cond.</t>
  </si>
  <si>
    <t>Hrs.</t>
  </si>
  <si>
    <t>EV</t>
  </si>
  <si>
    <t>EV 82A</t>
  </si>
  <si>
    <t>MRG</t>
  </si>
  <si>
    <t>CIPLA-PNJ</t>
  </si>
  <si>
    <t>PDN-PTR</t>
  </si>
  <si>
    <t>18.10/ 19.00</t>
  </si>
  <si>
    <t>N/O Patradevi</t>
  </si>
  <si>
    <t>PTR</t>
  </si>
  <si>
    <t>PDN-PNJ</t>
  </si>
  <si>
    <t>Via Cipla</t>
  </si>
  <si>
    <t>PNJ</t>
  </si>
  <si>
    <t>C/C</t>
  </si>
  <si>
    <t>50 S</t>
  </si>
  <si>
    <t>107A</t>
  </si>
  <si>
    <t>CNDR</t>
  </si>
  <si>
    <t>CUR</t>
  </si>
  <si>
    <t>------</t>
  </si>
  <si>
    <t>SHUTTLE</t>
  </si>
  <si>
    <t>PND</t>
  </si>
  <si>
    <t>N/O MRG DPT</t>
  </si>
  <si>
    <t>CUN-ADNE</t>
  </si>
  <si>
    <t>CRT</t>
  </si>
  <si>
    <t>C/C DOUBLE N/O SCH</t>
  </si>
  <si>
    <t xml:space="preserve"> Route:Curchorem-Adnem-Margao and back</t>
  </si>
  <si>
    <t>QPM</t>
  </si>
  <si>
    <t>ROUTE: Panaji-Ponda-Curchorem-Sanguem-Costi-Kalay and Back</t>
  </si>
  <si>
    <t>DATE:27/06/2023</t>
  </si>
  <si>
    <t>Dead Kms</t>
  </si>
  <si>
    <t>122A</t>
  </si>
  <si>
    <t>CURCH</t>
  </si>
  <si>
    <t>Costi-Kalay</t>
  </si>
  <si>
    <t>Kalay-Costi</t>
  </si>
  <si>
    <r>
      <rPr>
        <sz val="10"/>
        <color theme="1"/>
        <rFont val="Calibri"/>
        <family val="2"/>
        <scheme val="minor"/>
      </rPr>
      <t xml:space="preserve">PNJ-PND EXP </t>
    </r>
    <r>
      <rPr>
        <sz val="11"/>
        <color theme="1"/>
        <rFont val="Calibri"/>
        <family val="2"/>
        <scheme val="minor"/>
      </rPr>
      <t>N/O Kalay</t>
    </r>
  </si>
  <si>
    <t>PNJ/ F'Gudi</t>
  </si>
  <si>
    <t>ROUTE: Panaji-Ponda-Curchorem-Kalay and Back &amp; Panaji-Aldona, Quitla and Back</t>
  </si>
  <si>
    <t>DEPOT: PANAJI</t>
  </si>
  <si>
    <t>Date: 24/03/2023</t>
  </si>
  <si>
    <t>SCH NO</t>
  </si>
  <si>
    <t xml:space="preserve">M-6 Diesel </t>
  </si>
  <si>
    <t>63A</t>
  </si>
  <si>
    <t>KLY</t>
  </si>
  <si>
    <t>PMB-ALD</t>
  </si>
  <si>
    <t>QTL</t>
  </si>
  <si>
    <t>QTL-ALD</t>
  </si>
  <si>
    <t>MPS</t>
  </si>
  <si>
    <t>N/O Quitla</t>
  </si>
  <si>
    <t>ALD-PMB</t>
  </si>
  <si>
    <t>06.50</t>
  </si>
  <si>
    <t>07.35</t>
  </si>
  <si>
    <t>07.40</t>
  </si>
  <si>
    <t>08.25</t>
  </si>
  <si>
    <t>08.30</t>
  </si>
  <si>
    <t>09.20</t>
  </si>
  <si>
    <t>ROUTE: Panaji-Pedne-Madura-Banda &amp; Panaji-Ponda-Curchorem and Back</t>
  </si>
  <si>
    <t>Charge</t>
  </si>
  <si>
    <t>Hrs</t>
  </si>
  <si>
    <t>EV-9M</t>
  </si>
  <si>
    <t>EV93A</t>
  </si>
  <si>
    <t>PNJ-MPS</t>
  </si>
  <si>
    <t>PDN</t>
  </si>
  <si>
    <t>MDU-BANDA</t>
  </si>
  <si>
    <t>12.30/ 13.00</t>
  </si>
  <si>
    <t>BANDA</t>
  </si>
  <si>
    <t>MDU-PDN</t>
  </si>
  <si>
    <t>02:00 Hrs</t>
  </si>
  <si>
    <t>N/O CURCHOREM</t>
  </si>
  <si>
    <t>SLY</t>
  </si>
  <si>
    <t>SCH TRIP</t>
  </si>
  <si>
    <t>MKT-PNJ</t>
  </si>
  <si>
    <t>02:30 Hrs</t>
  </si>
  <si>
    <t xml:space="preserve"> Route: MARGAO - PANAJI - MAPUSA - MOPA AND BACK</t>
  </si>
  <si>
    <t>DATE: 02/03/2023</t>
  </si>
  <si>
    <t>44A</t>
  </si>
  <si>
    <t>SHUTTLE N/O MRG</t>
  </si>
  <si>
    <t>MOPA</t>
  </si>
  <si>
    <t>45A</t>
  </si>
  <si>
    <t>07:30/ 08:00</t>
  </si>
  <si>
    <t>MPS-BAGA-CLG</t>
  </si>
  <si>
    <t>CANDOLIM</t>
  </si>
  <si>
    <t>46A</t>
  </si>
  <si>
    <t>09:30/ 10:00</t>
  </si>
  <si>
    <t>MPS-PNJ</t>
  </si>
  <si>
    <t xml:space="preserve"> Route: MARGAO - PANAJI - CALANGUTE - BAGA - ARPORA - MAPUSA - MOPA AND BACK</t>
  </si>
  <si>
    <t>47A</t>
  </si>
  <si>
    <t>N/O PNJ</t>
  </si>
  <si>
    <t>CLG-BAGA-MPS</t>
  </si>
  <si>
    <t>MPS 07:00</t>
  </si>
  <si>
    <t>MPS 11:00</t>
  </si>
  <si>
    <t>48A</t>
  </si>
  <si>
    <t>MPS 08:00</t>
  </si>
  <si>
    <t>MPS 12:45</t>
  </si>
  <si>
    <t>49A</t>
  </si>
  <si>
    <t>MPS 13:15</t>
  </si>
  <si>
    <t>MPS 17:30</t>
  </si>
  <si>
    <t>N/O MRG Duty Off</t>
  </si>
  <si>
    <t>51A</t>
  </si>
  <si>
    <t>12:00/ 12:30</t>
  </si>
  <si>
    <t>N/O MRG</t>
  </si>
  <si>
    <t>52A</t>
  </si>
  <si>
    <t>16:00/ 16:30</t>
  </si>
  <si>
    <t xml:space="preserve"> Route: CALANGUTE - MAPUSA - MOPA AND BACK</t>
  </si>
  <si>
    <t>DEPOT: PORVORIM</t>
  </si>
  <si>
    <t>AC Force</t>
  </si>
  <si>
    <t>128A</t>
  </si>
  <si>
    <t>PRV DPT</t>
  </si>
  <si>
    <t>Traveller</t>
  </si>
  <si>
    <t>D. OFF</t>
  </si>
  <si>
    <t xml:space="preserve"> Route: Mapusa-All India Inst. of Ayurveda-Hasapur/Chandel/Zholambe/ Mapusa to Menkure via Revora-Ozari &amp; back</t>
  </si>
  <si>
    <t>DEPOT: Porvorim</t>
  </si>
  <si>
    <t>DATE: 04/09/2023</t>
  </si>
  <si>
    <t>30A</t>
  </si>
  <si>
    <t xml:space="preserve">MPS </t>
  </si>
  <si>
    <t>Revora-Ozari</t>
  </si>
  <si>
    <t>Menkure</t>
  </si>
  <si>
    <t>Ozari Upto Bramhaneswar Tmple</t>
  </si>
  <si>
    <t>Ozari-Revora</t>
  </si>
  <si>
    <t>Via  Ozari  Bramhaneswar Tmple</t>
  </si>
  <si>
    <t>AIIA-CNDL</t>
  </si>
  <si>
    <t>HASAPUR</t>
  </si>
  <si>
    <t>Via Nagzar</t>
  </si>
  <si>
    <t>CNDL-AIIA</t>
  </si>
  <si>
    <t>HALI-HASPR</t>
  </si>
  <si>
    <t>ZOLAMBE</t>
  </si>
  <si>
    <t>N/O ZOLAMBE</t>
  </si>
  <si>
    <t>CNDL</t>
  </si>
  <si>
    <t>Via Talarna</t>
  </si>
  <si>
    <t>KULAN</t>
  </si>
  <si>
    <t>From Sateri Templ Chandel</t>
  </si>
  <si>
    <t xml:space="preserve"> Route:Mapusa to Menkurem via Ozari/ Harmal to Patradevi via Pernem (Ganpat ParsekarSchool) &amp; back</t>
  </si>
  <si>
    <t>DATE: 18/09/2023</t>
  </si>
  <si>
    <t>65A</t>
  </si>
  <si>
    <t>16.45</t>
  </si>
  <si>
    <t>17.00</t>
  </si>
  <si>
    <t xml:space="preserve">Ozari Upto Bramhaneswar Tmple N/O MENKURE </t>
  </si>
  <si>
    <t>TUYE-KRG</t>
  </si>
  <si>
    <t>HRML PN HSS</t>
  </si>
  <si>
    <t>HRML-MORJI</t>
  </si>
  <si>
    <t>Via Madlamaz-DesaiNagar-Ashve-CPD</t>
  </si>
  <si>
    <t>MORJI-HRML</t>
  </si>
  <si>
    <t>Via CPD-Ashve-Desai Nagar-Madlamaz</t>
  </si>
  <si>
    <t>PDN-Virnoda</t>
  </si>
  <si>
    <t>13.45</t>
  </si>
  <si>
    <t>15.15</t>
  </si>
  <si>
    <t>Via Korgao-Tuye</t>
  </si>
  <si>
    <t xml:space="preserve"> Route:Panaji-Mapusa-All India Inst. of Ayurveda-Kadshi/ Mapusa-Kucheli-Dist. Hosptal-Mapusa &amp; back</t>
  </si>
  <si>
    <t>DATE: 28/09/2023</t>
  </si>
  <si>
    <t>98A</t>
  </si>
  <si>
    <t>MPS-PDN</t>
  </si>
  <si>
    <t>PTR-Kadshi</t>
  </si>
  <si>
    <t>Via Sakral N/O Kadshi</t>
  </si>
  <si>
    <t>Sakral-PDN</t>
  </si>
  <si>
    <t xml:space="preserve">From Bandeshwar Temple Banda Via Sakral </t>
  </si>
  <si>
    <t>Kucheli</t>
  </si>
  <si>
    <t>Via Karaswada Dist. Hosptl</t>
  </si>
  <si>
    <t>MPS-AIIA</t>
  </si>
  <si>
    <t>Hasapur</t>
  </si>
  <si>
    <t>PDN-AIIA</t>
  </si>
  <si>
    <t xml:space="preserve">Double N/O Sch C/C </t>
  </si>
  <si>
    <t xml:space="preserve"> Route:Panaji-Mapusa-All India Inst. of Ayurveda-Patradevi &amp; back/ Mapusa-Badem &amp; back</t>
  </si>
  <si>
    <t>DATE: 20/01/2023</t>
  </si>
  <si>
    <t>81A</t>
  </si>
  <si>
    <t>10.45</t>
  </si>
  <si>
    <t>11.00</t>
  </si>
  <si>
    <t>BADEM</t>
  </si>
  <si>
    <t>AIIA-PDN</t>
  </si>
  <si>
    <t>N/O BADEM</t>
  </si>
  <si>
    <t>9.15</t>
  </si>
  <si>
    <t>6.30</t>
  </si>
  <si>
    <t>07.00</t>
  </si>
  <si>
    <t>07.20</t>
  </si>
  <si>
    <t>07.55</t>
  </si>
  <si>
    <t>09.15</t>
  </si>
  <si>
    <t>9.35</t>
  </si>
  <si>
    <t>3.35</t>
  </si>
  <si>
    <t>2.10</t>
  </si>
  <si>
    <t>PORVORIM - DEPOT</t>
  </si>
  <si>
    <t>Dated</t>
  </si>
  <si>
    <t>:</t>
  </si>
  <si>
    <t>18.09.2023</t>
  </si>
  <si>
    <t xml:space="preserve">Sch. No. </t>
  </si>
  <si>
    <t>ROUTE</t>
  </si>
  <si>
    <t>Kms</t>
  </si>
  <si>
    <t xml:space="preserve">No. of Crew </t>
  </si>
  <si>
    <t>Sp. Hrs.</t>
  </si>
  <si>
    <t xml:space="preserve">Wrk. Hrs. </t>
  </si>
  <si>
    <t>TOTAL KMS</t>
  </si>
  <si>
    <t>Dep.</t>
  </si>
  <si>
    <t xml:space="preserve">Drv. </t>
  </si>
  <si>
    <t>Drv</t>
  </si>
  <si>
    <t>Cond</t>
  </si>
  <si>
    <t>70A</t>
  </si>
  <si>
    <t>PRVDPT</t>
  </si>
  <si>
    <t>ALD</t>
  </si>
  <si>
    <t>BCH</t>
  </si>
  <si>
    <t>Tikhajan</t>
  </si>
  <si>
    <t>MDL</t>
  </si>
  <si>
    <t>PMB Ferry</t>
  </si>
  <si>
    <t>MADEL</t>
  </si>
  <si>
    <t>06.30</t>
  </si>
  <si>
    <t>07.05</t>
  </si>
  <si>
    <t>Saude-HS</t>
  </si>
  <si>
    <t>07.10</t>
  </si>
  <si>
    <t>08.00</t>
  </si>
  <si>
    <t>Saude</t>
  </si>
  <si>
    <t>08.15</t>
  </si>
  <si>
    <t>08.45</t>
  </si>
  <si>
    <t>09.00</t>
  </si>
  <si>
    <t>17.06.2023</t>
  </si>
  <si>
    <t>Type of Vehi.</t>
  </si>
  <si>
    <t>Dead</t>
  </si>
  <si>
    <t>M6</t>
  </si>
  <si>
    <t>69A</t>
  </si>
  <si>
    <t>12.35</t>
  </si>
  <si>
    <t>12.50</t>
  </si>
  <si>
    <t>ASN</t>
  </si>
  <si>
    <t>13.05</t>
  </si>
  <si>
    <t>13.35</t>
  </si>
  <si>
    <t>SINQUIRM</t>
  </si>
  <si>
    <t>13.55</t>
  </si>
  <si>
    <t>14.35</t>
  </si>
  <si>
    <t>Via-H'wadi-Poira</t>
  </si>
  <si>
    <t>14.45</t>
  </si>
  <si>
    <t>15.20</t>
  </si>
  <si>
    <t>NAROA</t>
  </si>
  <si>
    <t>15.30</t>
  </si>
  <si>
    <t>Via-Tikhazan</t>
  </si>
  <si>
    <t>TIKHAZAN</t>
  </si>
  <si>
    <t>16.30</t>
  </si>
  <si>
    <t>POIRA</t>
  </si>
  <si>
    <t>N/O Poira</t>
  </si>
  <si>
    <t>Via-H'wadi</t>
  </si>
  <si>
    <t>ASN-MPS</t>
  </si>
  <si>
    <t>4.45</t>
  </si>
  <si>
    <t>72A</t>
  </si>
  <si>
    <t>Via Poira</t>
  </si>
  <si>
    <t>13.00</t>
  </si>
  <si>
    <t>14.25</t>
  </si>
  <si>
    <t>KLJ-ALD</t>
  </si>
  <si>
    <t>Via Tikhajan</t>
  </si>
  <si>
    <t>ALD-KLJ</t>
  </si>
  <si>
    <t>17.05</t>
  </si>
  <si>
    <t>17.50</t>
  </si>
  <si>
    <t>18.05</t>
  </si>
  <si>
    <t>18.50</t>
  </si>
  <si>
    <t>19.10</t>
  </si>
  <si>
    <t>20.10</t>
  </si>
  <si>
    <t>Mayem</t>
  </si>
  <si>
    <t>HATURLIM</t>
  </si>
  <si>
    <t>07.30</t>
  </si>
  <si>
    <t>N/O HATURLIM</t>
  </si>
  <si>
    <t>NARVA</t>
  </si>
  <si>
    <t>KORJ-ALD</t>
  </si>
  <si>
    <t>ALD-MPS</t>
  </si>
  <si>
    <t>04.40</t>
  </si>
  <si>
    <t xml:space="preserve"> Route: MAPUSA-ALDONA-AMADI/CALVI AND BACK / MAPUSA-ECOXIM-POMBURPHA-PANAJI AND BACK</t>
  </si>
  <si>
    <t>DATE: 14/09/2023</t>
  </si>
  <si>
    <t>76A</t>
  </si>
  <si>
    <t>AMADI</t>
  </si>
  <si>
    <t>CALVI</t>
  </si>
  <si>
    <t>N/O CALVIM</t>
  </si>
  <si>
    <t>05.50</t>
  </si>
  <si>
    <t>03.35</t>
  </si>
  <si>
    <t>06.25</t>
  </si>
  <si>
    <t>08.10</t>
  </si>
  <si>
    <t>09.30</t>
  </si>
  <si>
    <t>10.30</t>
  </si>
  <si>
    <t>PMB</t>
  </si>
  <si>
    <t>Via Ecoxim</t>
  </si>
  <si>
    <t>06.35</t>
  </si>
  <si>
    <t>105A</t>
  </si>
  <si>
    <t>IBMPR</t>
  </si>
  <si>
    <t>Form ASN 13.40</t>
  </si>
  <si>
    <t>SKL</t>
  </si>
  <si>
    <t>VLP</t>
  </si>
  <si>
    <t>VIA-ADVOI</t>
  </si>
  <si>
    <t>N/O IBRAMPUR</t>
  </si>
  <si>
    <t>ASNR</t>
  </si>
  <si>
    <t>SKL-MRC</t>
  </si>
  <si>
    <t xml:space="preserve"> Route: Panaji to Morlem Ghodemolwada and back </t>
  </si>
  <si>
    <t>DATE: 08/09/2023</t>
  </si>
  <si>
    <t>Dead KMs</t>
  </si>
  <si>
    <t>BSLIN</t>
  </si>
  <si>
    <t>PNJ-MRC</t>
  </si>
  <si>
    <t>MRL</t>
  </si>
  <si>
    <t>Via HONDA</t>
  </si>
  <si>
    <t>MRC</t>
  </si>
  <si>
    <t>Upto Ghodemol wada N/O MORLE</t>
  </si>
  <si>
    <t>10:15</t>
  </si>
  <si>
    <t>07:55</t>
  </si>
  <si>
    <t>07.15</t>
  </si>
  <si>
    <t>From Ghodemol wada</t>
  </si>
  <si>
    <t>09.35</t>
  </si>
  <si>
    <t>10.00</t>
  </si>
  <si>
    <t>04:00</t>
  </si>
  <si>
    <t>03:00</t>
  </si>
  <si>
    <t>Advoi</t>
  </si>
  <si>
    <t>06:15/ 06:45</t>
  </si>
  <si>
    <t>CLG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</si>
</sst>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/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6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2" fontId="0" fillId="0" borderId="0" xfId="0" applyNumberForma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1" fillId="0" borderId="0" xfId="0" applyFont="1"/>
    <xf numFmtId="0" fontId="8" fillId="0" borderId="2" xfId="0" applyFont="1" applyBorder="1"/>
    <xf numFmtId="0" fontId="9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quotePrefix="1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2" fontId="13" fillId="0" borderId="9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2" fontId="13" fillId="0" borderId="2" xfId="0" applyNumberFormat="1" applyFont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14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2" xfId="1" applyFont="1" applyBorder="1" applyAlignment="1">
      <alignment horizontal="center"/>
    </xf>
    <xf numFmtId="0" fontId="0" fillId="0" borderId="2" xfId="0" applyBorder="1" applyAlignment="1">
      <alignment vertical="center"/>
    </xf>
    <xf numFmtId="0" fontId="1" fillId="0" borderId="3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5" fillId="0" borderId="0" xfId="0" applyFont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wrapText="1"/>
    </xf>
    <xf numFmtId="0" fontId="2" fillId="0" borderId="2" xfId="0" applyFont="1" applyBorder="1"/>
    <xf numFmtId="164" fontId="2" fillId="0" borderId="2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wrapText="1"/>
    </xf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20" fontId="2" fillId="0" borderId="2" xfId="0" applyNumberFormat="1" applyFont="1" applyBorder="1"/>
    <xf numFmtId="2" fontId="0" fillId="0" borderId="2" xfId="0" applyNumberFormat="1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quotePrefix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2" fontId="0" fillId="0" borderId="2" xfId="0" quotePrefix="1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2" fontId="2" fillId="0" borderId="2" xfId="0" quotePrefix="1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0" fillId="0" borderId="3" xfId="0" applyBorder="1"/>
    <xf numFmtId="0" fontId="15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18" fillId="0" borderId="3" xfId="0" applyFont="1" applyBorder="1" applyAlignment="1">
      <alignment horizontal="center" vertical="top"/>
    </xf>
    <xf numFmtId="2" fontId="19" fillId="0" borderId="3" xfId="0" applyNumberFormat="1" applyFont="1" applyBorder="1" applyAlignment="1">
      <alignment horizontal="center" vertical="top"/>
    </xf>
    <xf numFmtId="0" fontId="0" fillId="0" borderId="3" xfId="0" applyBorder="1" applyAlignment="1">
      <alignment vertical="top"/>
    </xf>
    <xf numFmtId="20" fontId="0" fillId="0" borderId="9" xfId="0" applyNumberForma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/>
    <xf numFmtId="0" fontId="1" fillId="0" borderId="0" xfId="2" quotePrefix="1" applyAlignment="1">
      <alignment horizontal="center" vertical="center"/>
    </xf>
    <xf numFmtId="0" fontId="1" fillId="0" borderId="0" xfId="2" applyAlignment="1">
      <alignment wrapText="1"/>
    </xf>
    <xf numFmtId="2" fontId="1" fillId="0" borderId="0" xfId="2" applyNumberFormat="1" applyAlignment="1">
      <alignment horizontal="center"/>
    </xf>
    <xf numFmtId="49" fontId="1" fillId="0" borderId="0" xfId="2" applyNumberFormat="1" applyAlignment="1">
      <alignment horizontal="center"/>
    </xf>
    <xf numFmtId="0" fontId="20" fillId="0" borderId="0" xfId="1" applyFont="1" applyAlignment="1"/>
    <xf numFmtId="0" fontId="1" fillId="0" borderId="0" xfId="1" applyAlignment="1"/>
    <xf numFmtId="0" fontId="1" fillId="0" borderId="0" xfId="1" applyAlignment="1">
      <alignment horizontal="center"/>
    </xf>
    <xf numFmtId="0" fontId="2" fillId="0" borderId="0" xfId="1" applyFont="1" applyAlignment="1">
      <alignment horizontal="left"/>
    </xf>
    <xf numFmtId="0" fontId="21" fillId="0" borderId="6" xfId="1" applyFont="1" applyBorder="1" applyAlignment="1">
      <alignment horizontal="center"/>
    </xf>
    <xf numFmtId="0" fontId="21" fillId="0" borderId="6" xfId="1" applyFont="1" applyBorder="1" applyAlignment="1">
      <alignment horizontal="center" wrapText="1"/>
    </xf>
    <xf numFmtId="0" fontId="21" fillId="0" borderId="13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" fillId="0" borderId="2" xfId="2" applyBorder="1" applyAlignment="1">
      <alignment horizontal="center" vertical="center"/>
    </xf>
    <xf numFmtId="0" fontId="1" fillId="0" borderId="2" xfId="2" applyBorder="1"/>
    <xf numFmtId="0" fontId="1" fillId="0" borderId="2" xfId="2" quotePrefix="1" applyBorder="1" applyAlignment="1">
      <alignment horizontal="center" vertical="center"/>
    </xf>
    <xf numFmtId="0" fontId="0" fillId="0" borderId="2" xfId="2" applyFont="1" applyBorder="1" applyAlignment="1">
      <alignment wrapText="1"/>
    </xf>
    <xf numFmtId="0" fontId="1" fillId="0" borderId="2" xfId="2" applyBorder="1" applyAlignment="1">
      <alignment horizontal="center"/>
    </xf>
    <xf numFmtId="2" fontId="1" fillId="0" borderId="2" xfId="2" applyNumberFormat="1" applyBorder="1" applyAlignment="1">
      <alignment horizontal="center"/>
    </xf>
    <xf numFmtId="0" fontId="1" fillId="0" borderId="2" xfId="2" applyBorder="1" applyAlignment="1">
      <alignment wrapText="1"/>
    </xf>
    <xf numFmtId="0" fontId="1" fillId="0" borderId="2" xfId="2" applyBorder="1" applyAlignment="1">
      <alignment horizontal="left" vertical="center"/>
    </xf>
    <xf numFmtId="49" fontId="1" fillId="0" borderId="2" xfId="2" applyNumberFormat="1" applyBorder="1" applyAlignment="1">
      <alignment horizontal="center"/>
    </xf>
    <xf numFmtId="0" fontId="1" fillId="0" borderId="8" xfId="2" applyBorder="1" applyAlignment="1">
      <alignment horizontal="center" vertical="center"/>
    </xf>
    <xf numFmtId="0" fontId="1" fillId="0" borderId="8" xfId="2" applyBorder="1" applyAlignment="1">
      <alignment wrapText="1"/>
    </xf>
    <xf numFmtId="0" fontId="1" fillId="0" borderId="8" xfId="2" quotePrefix="1" applyBorder="1" applyAlignment="1">
      <alignment horizontal="center" vertical="center"/>
    </xf>
    <xf numFmtId="0" fontId="1" fillId="0" borderId="8" xfId="2" applyBorder="1" applyAlignment="1">
      <alignment horizontal="center"/>
    </xf>
    <xf numFmtId="2" fontId="1" fillId="0" borderId="8" xfId="2" applyNumberFormat="1" applyBorder="1" applyAlignment="1">
      <alignment horizontal="center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left"/>
    </xf>
    <xf numFmtId="0" fontId="25" fillId="0" borderId="3" xfId="1" applyFont="1" applyBorder="1" applyAlignment="1">
      <alignment horizontal="center"/>
    </xf>
    <xf numFmtId="0" fontId="26" fillId="0" borderId="6" xfId="1" applyFont="1" applyBorder="1" applyAlignment="1">
      <alignment horizontal="center" wrapText="1"/>
    </xf>
    <xf numFmtId="0" fontId="25" fillId="0" borderId="7" xfId="1" applyFont="1" applyBorder="1" applyAlignment="1">
      <alignment horizontal="center"/>
    </xf>
    <xf numFmtId="0" fontId="25" fillId="0" borderId="14" xfId="1" applyFont="1" applyBorder="1" applyAlignment="1">
      <alignment horizontal="center"/>
    </xf>
    <xf numFmtId="0" fontId="25" fillId="0" borderId="6" xfId="1" applyFont="1" applyBorder="1" applyAlignment="1">
      <alignment horizontal="center"/>
    </xf>
    <xf numFmtId="0" fontId="16" fillId="0" borderId="6" xfId="1" applyFont="1" applyBorder="1" applyAlignment="1">
      <alignment horizontal="center"/>
    </xf>
    <xf numFmtId="0" fontId="1" fillId="0" borderId="2" xfId="2" applyBorder="1" applyAlignment="1">
      <alignment horizontal="center" wrapText="1"/>
    </xf>
    <xf numFmtId="0" fontId="15" fillId="0" borderId="2" xfId="2" applyFont="1" applyBorder="1" applyAlignment="1">
      <alignment vertical="center" wrapText="1"/>
    </xf>
    <xf numFmtId="49" fontId="0" fillId="0" borderId="2" xfId="2" applyNumberFormat="1" applyFont="1" applyBorder="1" applyAlignment="1">
      <alignment horizontal="center"/>
    </xf>
    <xf numFmtId="0" fontId="1" fillId="0" borderId="2" xfId="2" quotePrefix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5" fillId="0" borderId="2" xfId="2" applyFont="1" applyBorder="1" applyAlignment="1">
      <alignment horizontal="center" wrapText="1"/>
    </xf>
    <xf numFmtId="49" fontId="1" fillId="0" borderId="8" xfId="2" applyNumberFormat="1" applyBorder="1" applyAlignment="1">
      <alignment horizontal="center"/>
    </xf>
    <xf numFmtId="0" fontId="10" fillId="0" borderId="8" xfId="2" applyFont="1" applyBorder="1" applyAlignment="1">
      <alignment horizontal="center" wrapText="1"/>
    </xf>
    <xf numFmtId="0" fontId="10" fillId="0" borderId="0" xfId="2" applyFont="1" applyAlignment="1">
      <alignment horizontal="center" wrapText="1"/>
    </xf>
    <xf numFmtId="0" fontId="8" fillId="0" borderId="2" xfId="2" applyFont="1" applyBorder="1" applyAlignment="1">
      <alignment horizontal="center" wrapText="1"/>
    </xf>
    <xf numFmtId="0" fontId="8" fillId="0" borderId="2" xfId="2" applyFont="1" applyBorder="1" applyAlignment="1">
      <alignment wrapText="1"/>
    </xf>
    <xf numFmtId="0" fontId="8" fillId="0" borderId="2" xfId="2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 wrapText="1"/>
    </xf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/>
    <xf numFmtId="0" fontId="1" fillId="0" borderId="2" xfId="1" quotePrefix="1" applyBorder="1" applyAlignment="1">
      <alignment horizontal="center" vertical="center"/>
    </xf>
    <xf numFmtId="0" fontId="1" fillId="0" borderId="2" xfId="1" applyBorder="1" applyAlignment="1">
      <alignment wrapText="1"/>
    </xf>
    <xf numFmtId="2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49" fontId="1" fillId="0" borderId="2" xfId="1" applyNumberFormat="1" applyBorder="1" applyAlignment="1">
      <alignment horizontal="center"/>
    </xf>
    <xf numFmtId="0" fontId="10" fillId="0" borderId="2" xfId="1" applyFont="1" applyBorder="1" applyAlignment="1">
      <alignment horizontal="center" wrapText="1"/>
    </xf>
    <xf numFmtId="0" fontId="1" fillId="0" borderId="8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8" xfId="1" applyBorder="1" applyAlignment="1"/>
    <xf numFmtId="0" fontId="1" fillId="0" borderId="8" xfId="1" quotePrefix="1" applyBorder="1" applyAlignment="1">
      <alignment horizontal="center" vertical="center"/>
    </xf>
    <xf numFmtId="0" fontId="1" fillId="0" borderId="8" xfId="1" applyBorder="1" applyAlignment="1">
      <alignment wrapText="1"/>
    </xf>
    <xf numFmtId="2" fontId="1" fillId="0" borderId="8" xfId="1" applyNumberFormat="1" applyBorder="1" applyAlignment="1">
      <alignment horizontal="center"/>
    </xf>
    <xf numFmtId="0" fontId="10" fillId="0" borderId="8" xfId="1" applyFont="1" applyBorder="1" applyAlignment="1">
      <alignment horizontal="center" wrapText="1"/>
    </xf>
    <xf numFmtId="49" fontId="1" fillId="0" borderId="8" xfId="1" applyNumberFormat="1" applyBorder="1" applyAlignment="1">
      <alignment horizontal="center"/>
    </xf>
    <xf numFmtId="0" fontId="2" fillId="0" borderId="2" xfId="2" applyFont="1" applyBorder="1" applyAlignment="1">
      <alignment vertical="center" wrapText="1"/>
    </xf>
    <xf numFmtId="0" fontId="27" fillId="0" borderId="2" xfId="2" applyFont="1" applyBorder="1" applyAlignment="1">
      <alignment horizontal="left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0" fontId="2" fillId="0" borderId="2" xfId="2" quotePrefix="1" applyFont="1" applyBorder="1" applyAlignment="1">
      <alignment horizontal="center"/>
    </xf>
    <xf numFmtId="0" fontId="2" fillId="0" borderId="2" xfId="2" applyFont="1" applyBorder="1"/>
    <xf numFmtId="0" fontId="27" fillId="0" borderId="2" xfId="2" applyFont="1" applyBorder="1" applyAlignment="1">
      <alignment vertical="center" wrapText="1"/>
    </xf>
    <xf numFmtId="0" fontId="2" fillId="0" borderId="8" xfId="2" applyFont="1" applyBorder="1"/>
    <xf numFmtId="0" fontId="2" fillId="0" borderId="8" xfId="2" quotePrefix="1" applyFont="1" applyBorder="1" applyAlignment="1">
      <alignment horizontal="center" vertical="center"/>
    </xf>
    <xf numFmtId="0" fontId="2" fillId="0" borderId="8" xfId="2" applyFont="1" applyBorder="1" applyAlignment="1">
      <alignment wrapText="1"/>
    </xf>
    <xf numFmtId="0" fontId="2" fillId="0" borderId="8" xfId="2" applyFont="1" applyBorder="1" applyAlignment="1">
      <alignment horizontal="center"/>
    </xf>
    <xf numFmtId="2" fontId="2" fillId="0" borderId="8" xfId="2" applyNumberFormat="1" applyFont="1" applyBorder="1" applyAlignment="1">
      <alignment horizontal="center"/>
    </xf>
    <xf numFmtId="0" fontId="2" fillId="0" borderId="8" xfId="2" quotePrefix="1" applyFont="1" applyBorder="1" applyAlignment="1">
      <alignment horizontal="center"/>
    </xf>
    <xf numFmtId="49" fontId="2" fillId="0" borderId="2" xfId="2" applyNumberFormat="1" applyFont="1" applyBorder="1" applyAlignment="1">
      <alignment horizontal="center"/>
    </xf>
    <xf numFmtId="0" fontId="2" fillId="0" borderId="2" xfId="2" quotePrefix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/>
    </xf>
    <xf numFmtId="0" fontId="29" fillId="0" borderId="6" xfId="0" applyFont="1" applyBorder="1" applyAlignment="1">
      <alignment horizontal="center" vertical="top"/>
    </xf>
    <xf numFmtId="0" fontId="16" fillId="0" borderId="6" xfId="0" applyFont="1" applyBorder="1" applyAlignment="1">
      <alignment vertical="top"/>
    </xf>
    <xf numFmtId="0" fontId="29" fillId="0" borderId="6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6" fillId="0" borderId="2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29" fillId="0" borderId="4" xfId="0" applyFont="1" applyBorder="1" applyAlignment="1">
      <alignment horizontal="center" vertical="top"/>
    </xf>
    <xf numFmtId="0" fontId="29" fillId="0" borderId="5" xfId="0" applyFont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top"/>
    </xf>
    <xf numFmtId="0" fontId="29" fillId="0" borderId="3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/>
    </xf>
    <xf numFmtId="0" fontId="29" fillId="0" borderId="6" xfId="0" applyFont="1" applyBorder="1" applyAlignment="1">
      <alignment horizontal="center" vertical="top"/>
    </xf>
    <xf numFmtId="0" fontId="25" fillId="0" borderId="3" xfId="1" applyFont="1" applyBorder="1" applyAlignment="1">
      <alignment horizontal="center" wrapText="1"/>
    </xf>
    <xf numFmtId="0" fontId="25" fillId="0" borderId="7" xfId="1" applyFont="1" applyBorder="1" applyAlignment="1">
      <alignment horizont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1" fillId="0" borderId="3" xfId="1" applyFont="1" applyBorder="1" applyAlignment="1">
      <alignment horizontal="center" wrapText="1"/>
    </xf>
    <xf numFmtId="0" fontId="21" fillId="0" borderId="7" xfId="1" applyFont="1" applyBorder="1" applyAlignment="1">
      <alignment horizontal="center" wrapText="1"/>
    </xf>
    <xf numFmtId="0" fontId="22" fillId="0" borderId="0" xfId="1" applyFont="1" applyAlignment="1">
      <alignment horizontal="center"/>
    </xf>
    <xf numFmtId="0" fontId="21" fillId="0" borderId="4" xfId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2" xfId="1" applyFont="1" applyBorder="1" applyAlignment="1">
      <alignment horizontal="center" textRotation="45"/>
    </xf>
    <xf numFmtId="0" fontId="21" fillId="0" borderId="6" xfId="1" applyFont="1" applyBorder="1" applyAlignment="1">
      <alignment horizontal="center" textRotation="45"/>
    </xf>
    <xf numFmtId="0" fontId="25" fillId="0" borderId="10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21" fillId="0" borderId="5" xfId="1" applyFont="1" applyBorder="1" applyAlignment="1">
      <alignment horizontal="center"/>
    </xf>
    <xf numFmtId="0" fontId="21" fillId="0" borderId="3" xfId="1" applyFont="1" applyBorder="1" applyAlignment="1">
      <alignment horizontal="center" textRotation="45"/>
    </xf>
    <xf numFmtId="0" fontId="21" fillId="0" borderId="7" xfId="1" applyFont="1" applyBorder="1" applyAlignment="1">
      <alignment horizontal="center" textRotation="45"/>
    </xf>
    <xf numFmtId="0" fontId="25" fillId="0" borderId="4" xfId="1" applyFont="1" applyBorder="1" applyAlignment="1">
      <alignment horizontal="center"/>
    </xf>
    <xf numFmtId="0" fontId="25" fillId="0" borderId="4" xfId="1" applyFont="1" applyBorder="1" applyAlignment="1">
      <alignment horizontal="center" wrapText="1"/>
    </xf>
    <xf numFmtId="0" fontId="25" fillId="0" borderId="5" xfId="1" applyFont="1" applyBorder="1" applyAlignment="1">
      <alignment horizontal="center" wrapText="1"/>
    </xf>
    <xf numFmtId="0" fontId="16" fillId="0" borderId="4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25" fillId="0" borderId="12" xfId="1" applyFont="1" applyBorder="1" applyAlignment="1">
      <alignment horizontal="center" wrapText="1"/>
    </xf>
    <xf numFmtId="0" fontId="25" fillId="0" borderId="15" xfId="1" applyFont="1" applyBorder="1" applyAlignment="1">
      <alignment horizontal="center" wrapText="1"/>
    </xf>
    <xf numFmtId="0" fontId="20" fillId="0" borderId="0" xfId="1" applyFont="1" applyAlignment="1">
      <alignment horizontal="center"/>
    </xf>
    <xf numFmtId="0" fontId="20" fillId="0" borderId="0" xfId="1" applyFont="1" applyAlignment="1"/>
    <xf numFmtId="0" fontId="21" fillId="0" borderId="4" xfId="1" applyFont="1" applyBorder="1" applyAlignment="1">
      <alignment horizontal="center" wrapText="1"/>
    </xf>
    <xf numFmtId="0" fontId="21" fillId="0" borderId="5" xfId="1" applyFont="1" applyBorder="1" applyAlignment="1">
      <alignment horizontal="center" wrapText="1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4" fontId="0" fillId="2" borderId="2" xfId="0" applyNumberFormat="1" applyFill="1" applyBorder="1"/>
    <xf numFmtId="164" fontId="0" fillId="2" borderId="2" xfId="0" applyNumberFormat="1" applyFill="1" applyBorder="1" applyAlignment="1">
      <alignment horizontal="center" wrapText="1"/>
    </xf>
    <xf numFmtId="0" fontId="2" fillId="2" borderId="2" xfId="0" applyFont="1" applyFill="1" applyBorder="1"/>
    <xf numFmtId="0" fontId="0" fillId="2" borderId="2" xfId="0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223</xdr:row>
      <xdr:rowOff>0</xdr:rowOff>
    </xdr:from>
    <xdr:to>
      <xdr:col>2</xdr:col>
      <xdr:colOff>247651</xdr:colOff>
      <xdr:row>226</xdr:row>
      <xdr:rowOff>19050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1" y="381000"/>
          <a:ext cx="781050" cy="723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242</xdr:row>
      <xdr:rowOff>0</xdr:rowOff>
    </xdr:from>
    <xdr:to>
      <xdr:col>2</xdr:col>
      <xdr:colOff>247651</xdr:colOff>
      <xdr:row>245</xdr:row>
      <xdr:rowOff>19050</xdr:rowOff>
    </xdr:to>
    <xdr:pic>
      <xdr:nvPicPr>
        <xdr:cNvPr id="3" name="Picture 2" descr="KADAMBA LOGO (1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20" y="762000"/>
          <a:ext cx="854869" cy="733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400049</xdr:colOff>
      <xdr:row>265</xdr:row>
      <xdr:rowOff>114300</xdr:rowOff>
    </xdr:from>
    <xdr:to>
      <xdr:col>2</xdr:col>
      <xdr:colOff>228599</xdr:colOff>
      <xdr:row>269</xdr:row>
      <xdr:rowOff>38100</xdr:rowOff>
    </xdr:to>
    <xdr:pic>
      <xdr:nvPicPr>
        <xdr:cNvPr id="4" name="Picture 3" descr="KADAMBA LOGO (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49" y="6934200"/>
          <a:ext cx="790575" cy="8477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285750</xdr:colOff>
      <xdr:row>6</xdr:row>
      <xdr:rowOff>9524</xdr:rowOff>
    </xdr:from>
    <xdr:to>
      <xdr:col>3</xdr:col>
      <xdr:colOff>85725</xdr:colOff>
      <xdr:row>9</xdr:row>
      <xdr:rowOff>190499</xdr:rowOff>
    </xdr:to>
    <xdr:pic>
      <xdr:nvPicPr>
        <xdr:cNvPr id="13" name="Picture 12" descr="KADAMBA LOGO (1)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390524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352425</xdr:colOff>
      <xdr:row>33</xdr:row>
      <xdr:rowOff>95250</xdr:rowOff>
    </xdr:from>
    <xdr:to>
      <xdr:col>3</xdr:col>
      <xdr:colOff>142875</xdr:colOff>
      <xdr:row>37</xdr:row>
      <xdr:rowOff>85725</xdr:rowOff>
    </xdr:to>
    <xdr:pic>
      <xdr:nvPicPr>
        <xdr:cNvPr id="14" name="Picture 13" descr="KADAMBA LOGO (1)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7248525"/>
          <a:ext cx="83820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60</xdr:row>
      <xdr:rowOff>76200</xdr:rowOff>
    </xdr:from>
    <xdr:to>
      <xdr:col>3</xdr:col>
      <xdr:colOff>304800</xdr:colOff>
      <xdr:row>64</xdr:row>
      <xdr:rowOff>66675</xdr:rowOff>
    </xdr:to>
    <xdr:pic>
      <xdr:nvPicPr>
        <xdr:cNvPr id="15" name="Picture 14" descr="KADAMBA LOGO (1)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14192250"/>
          <a:ext cx="9239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371475</xdr:colOff>
      <xdr:row>88</xdr:row>
      <xdr:rowOff>47625</xdr:rowOff>
    </xdr:from>
    <xdr:to>
      <xdr:col>3</xdr:col>
      <xdr:colOff>228600</xdr:colOff>
      <xdr:row>92</xdr:row>
      <xdr:rowOff>38100</xdr:rowOff>
    </xdr:to>
    <xdr:pic>
      <xdr:nvPicPr>
        <xdr:cNvPr id="16" name="Picture 15" descr="KADAMBA LOGO (1)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21307425"/>
          <a:ext cx="9048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266700</xdr:colOff>
      <xdr:row>115</xdr:row>
      <xdr:rowOff>123825</xdr:rowOff>
    </xdr:from>
    <xdr:to>
      <xdr:col>3</xdr:col>
      <xdr:colOff>66675</xdr:colOff>
      <xdr:row>119</xdr:row>
      <xdr:rowOff>114300</xdr:rowOff>
    </xdr:to>
    <xdr:pic>
      <xdr:nvPicPr>
        <xdr:cNvPr id="17" name="Picture 16" descr="KADAMBA LOGO (1)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7946350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276225</xdr:colOff>
      <xdr:row>144</xdr:row>
      <xdr:rowOff>0</xdr:rowOff>
    </xdr:from>
    <xdr:to>
      <xdr:col>3</xdr:col>
      <xdr:colOff>47625</xdr:colOff>
      <xdr:row>147</xdr:row>
      <xdr:rowOff>180975</xdr:rowOff>
    </xdr:to>
    <xdr:pic>
      <xdr:nvPicPr>
        <xdr:cNvPr id="18" name="Picture 17" descr="KADAMBA LOGO (1)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775775"/>
          <a:ext cx="81915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170</xdr:row>
      <xdr:rowOff>76200</xdr:rowOff>
    </xdr:from>
    <xdr:to>
      <xdr:col>3</xdr:col>
      <xdr:colOff>247650</xdr:colOff>
      <xdr:row>174</xdr:row>
      <xdr:rowOff>66675</xdr:rowOff>
    </xdr:to>
    <xdr:pic>
      <xdr:nvPicPr>
        <xdr:cNvPr id="19" name="Picture 18" descr="KADAMBA LOGO (1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41643300"/>
          <a:ext cx="8667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361950</xdr:colOff>
      <xdr:row>199</xdr:row>
      <xdr:rowOff>104775</xdr:rowOff>
    </xdr:from>
    <xdr:to>
      <xdr:col>3</xdr:col>
      <xdr:colOff>85725</xdr:colOff>
      <xdr:row>203</xdr:row>
      <xdr:rowOff>95250</xdr:rowOff>
    </xdr:to>
    <xdr:pic>
      <xdr:nvPicPr>
        <xdr:cNvPr id="20" name="Picture 19" descr="KADAMBA LOGO (1)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48444150"/>
          <a:ext cx="771525" cy="8858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2</xdr:col>
      <xdr:colOff>0</xdr:colOff>
      <xdr:row>5</xdr:row>
      <xdr:rowOff>142874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6734174"/>
          <a:ext cx="609600" cy="638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27</xdr:row>
      <xdr:rowOff>190499</xdr:rowOff>
    </xdr:from>
    <xdr:to>
      <xdr:col>2</xdr:col>
      <xdr:colOff>0</xdr:colOff>
      <xdr:row>30</xdr:row>
      <xdr:rowOff>142874</xdr:rowOff>
    </xdr:to>
    <xdr:pic>
      <xdr:nvPicPr>
        <xdr:cNvPr id="3" name="Picture 2" descr="KADAMBA LOGO 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380999"/>
          <a:ext cx="609600" cy="638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244</xdr:row>
      <xdr:rowOff>104775</xdr:rowOff>
    </xdr:from>
    <xdr:to>
      <xdr:col>3</xdr:col>
      <xdr:colOff>85725</xdr:colOff>
      <xdr:row>248</xdr:row>
      <xdr:rowOff>95250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55502175"/>
          <a:ext cx="7715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135466</xdr:colOff>
      <xdr:row>3</xdr:row>
      <xdr:rowOff>152400</xdr:rowOff>
    </xdr:from>
    <xdr:to>
      <xdr:col>2</xdr:col>
      <xdr:colOff>333374</xdr:colOff>
      <xdr:row>6</xdr:row>
      <xdr:rowOff>142875</xdr:rowOff>
    </xdr:to>
    <xdr:pic>
      <xdr:nvPicPr>
        <xdr:cNvPr id="3" name="Picture 1" descr="KADAMBA LOGO 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341" y="19021425"/>
          <a:ext cx="750358" cy="7334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31</xdr:row>
      <xdr:rowOff>116416</xdr:rowOff>
    </xdr:from>
    <xdr:to>
      <xdr:col>2</xdr:col>
      <xdr:colOff>380999</xdr:colOff>
      <xdr:row>35</xdr:row>
      <xdr:rowOff>173226</xdr:rowOff>
    </xdr:to>
    <xdr:pic>
      <xdr:nvPicPr>
        <xdr:cNvPr id="4" name="Picture 1" descr="KADAMBA LOGO (1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31558441"/>
          <a:ext cx="750358" cy="94263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188</xdr:row>
      <xdr:rowOff>0</xdr:rowOff>
    </xdr:from>
    <xdr:to>
      <xdr:col>2</xdr:col>
      <xdr:colOff>380999</xdr:colOff>
      <xdr:row>191</xdr:row>
      <xdr:rowOff>173226</xdr:rowOff>
    </xdr:to>
    <xdr:pic>
      <xdr:nvPicPr>
        <xdr:cNvPr id="6" name="Picture 5" descr="KADAMBA LOGO (1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6353175"/>
          <a:ext cx="750358" cy="878076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159</xdr:row>
      <xdr:rowOff>116416</xdr:rowOff>
    </xdr:from>
    <xdr:to>
      <xdr:col>2</xdr:col>
      <xdr:colOff>380999</xdr:colOff>
      <xdr:row>163</xdr:row>
      <xdr:rowOff>173226</xdr:rowOff>
    </xdr:to>
    <xdr:pic>
      <xdr:nvPicPr>
        <xdr:cNvPr id="7" name="Picture 1" descr="KADAMBA LOGO (1)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9791" y="13013266"/>
          <a:ext cx="769408" cy="9521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4762</xdr:colOff>
      <xdr:row>80</xdr:row>
      <xdr:rowOff>38101</xdr:rowOff>
    </xdr:from>
    <xdr:to>
      <xdr:col>2</xdr:col>
      <xdr:colOff>357188</xdr:colOff>
      <xdr:row>84</xdr:row>
      <xdr:rowOff>104776</xdr:rowOff>
    </xdr:to>
    <xdr:pic>
      <xdr:nvPicPr>
        <xdr:cNvPr id="9" name="Picture 8" descr="KADAMBA LOGO (1)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3837" y="38101"/>
          <a:ext cx="704851" cy="8286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52</xdr:row>
      <xdr:rowOff>104775</xdr:rowOff>
    </xdr:from>
    <xdr:to>
      <xdr:col>3</xdr:col>
      <xdr:colOff>406073</xdr:colOff>
      <xdr:row>56</xdr:row>
      <xdr:rowOff>123825</xdr:rowOff>
    </xdr:to>
    <xdr:pic>
      <xdr:nvPicPr>
        <xdr:cNvPr id="11" name="Picture 10" descr="KADAMBA LOGO (1)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95275"/>
          <a:ext cx="815648" cy="8096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523875</xdr:colOff>
      <xdr:row>106</xdr:row>
      <xdr:rowOff>38101</xdr:rowOff>
    </xdr:from>
    <xdr:to>
      <xdr:col>3</xdr:col>
      <xdr:colOff>431080</xdr:colOff>
      <xdr:row>110</xdr:row>
      <xdr:rowOff>104776</xdr:rowOff>
    </xdr:to>
    <xdr:pic>
      <xdr:nvPicPr>
        <xdr:cNvPr id="13" name="Picture 12" descr="KADAMBA LOGO (1)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" y="6534151"/>
          <a:ext cx="926380" cy="857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131</xdr:row>
      <xdr:rowOff>1</xdr:rowOff>
    </xdr:from>
    <xdr:to>
      <xdr:col>2</xdr:col>
      <xdr:colOff>163209</xdr:colOff>
      <xdr:row>134</xdr:row>
      <xdr:rowOff>190500</xdr:rowOff>
    </xdr:to>
    <xdr:pic>
      <xdr:nvPicPr>
        <xdr:cNvPr id="15" name="Picture 14" descr="KADAMBA LOGO (1)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5" y="6686551"/>
          <a:ext cx="772809" cy="93344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220</xdr:row>
      <xdr:rowOff>116416</xdr:rowOff>
    </xdr:from>
    <xdr:to>
      <xdr:col>3</xdr:col>
      <xdr:colOff>47625</xdr:colOff>
      <xdr:row>224</xdr:row>
      <xdr:rowOff>173226</xdr:rowOff>
    </xdr:to>
    <xdr:pic>
      <xdr:nvPicPr>
        <xdr:cNvPr id="16" name="Picture 15" descr="KADAMBA LOGO (1)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641" y="116416"/>
          <a:ext cx="674159" cy="95216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sh Ganthe" id="{237C5EC6-C796-4C5D-9C5F-9070E61EC7B5}" userId="S::yash_ganthe@persistent.com::07d85bcd-f1f3-4774-b0b1-547837f5af2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79" dT="2023-11-20T14:44:00.59" personId="{237C5EC6-C796-4C5D-9C5F-9070E61EC7B5}" id="{3E385A53-7790-48C3-AB47-E4A6579A1CC8}">
    <text>PND-ENG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7" dT="2023-11-18T16:03:52.22" personId="{237C5EC6-C796-4C5D-9C5F-9070E61EC7B5}" id="{A98F4DF7-2033-48AB-9DD8-E1D906FE72F5}">
    <text>What is Charge?</text>
  </threadedComment>
  <threadedComment ref="N37" dT="2023-11-20T14:40:16.78" personId="{237C5EC6-C796-4C5D-9C5F-9070E61EC7B5}" id="{307DB81E-B5EC-48EF-BD45-E4917429ED4E}" parentId="{A98F4DF7-2033-48AB-9DD8-E1D906FE72F5}">
    <text>Ignore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23-11-18T16:14:56.03" personId="{237C5EC6-C796-4C5D-9C5F-9070E61EC7B5}" id="{FA75C8D7-A232-4866-B5BC-DF629E2A3089}">
    <text>Drastic</text>
  </threadedComment>
  <threadedComment ref="E15" dT="2023-11-20T02:59:17.44" personId="{237C5EC6-C796-4C5D-9C5F-9070E61EC7B5}" id="{7E7C9330-E170-4A85-8B33-F10926643E4F}">
    <text>Is this REVODA?</text>
  </threadedComment>
  <threadedComment ref="E19" dT="2023-11-21T03:52:06.16" personId="{237C5EC6-C796-4C5D-9C5F-9070E61EC7B5}" id="{F659D426-1BB9-4628-A5EA-8DE5D1E5C9B7}">
    <text>What is AIIA?</text>
  </threadedComment>
  <threadedComment ref="F42" dT="2023-11-23T04:32:36.41" personId="{237C5EC6-C796-4C5D-9C5F-9070E61EC7B5}" id="{FC696C64-EC7E-4E9C-B12D-605983A9FE7C}">
    <text>Should it be MPS?</text>
  </threadedComment>
  <threadedComment ref="F46" dT="2023-11-20T14:57:53.46" personId="{237C5EC6-C796-4C5D-9C5F-9070E61EC7B5}" id="{112F8D7A-F4B9-455E-AE6F-8CBA5675056C}">
    <text>Pass</text>
  </threadedComment>
  <threadedComment ref="D50" dT="2023-11-23T04:30:54.90" personId="{237C5EC6-C796-4C5D-9C5F-9070E61EC7B5}" id="{3FD099CF-8255-41E9-9212-72474E6F5F2F}">
    <text>Should this be MPS?</text>
  </threadedComment>
  <threadedComment ref="U62" dT="2023-11-20T03:17:58.08" personId="{237C5EC6-C796-4C5D-9C5F-9070E61EC7B5}" id="{C0A2E658-6291-4E5A-A3C6-7CD166647766}">
    <text>What is Hwadi? Haldanwadi or Heduswadi?</text>
  </threadedComment>
  <threadedComment ref="U62" dT="2023-11-20T14:59:02.28" personId="{237C5EC6-C796-4C5D-9C5F-9070E61EC7B5}" id="{F7CFD6CA-7354-4086-9CC5-2616CAA5B310}" parentId="{C0A2E658-6291-4E5A-A3C6-7CD166647766}">
    <text>Haldanwadi</text>
  </threadedComment>
  <threadedComment ref="U62" dT="2023-11-20T15:13:18.87" personId="{237C5EC6-C796-4C5D-9C5F-9070E61EC7B5}" id="{435DCF20-ED13-42E8-8835-9E09BD498C41}" parentId="{C0A2E658-6291-4E5A-A3C6-7CD166647766}">
    <text>Route is BCH-SNQ-PRA-HDW-BCH. Which seq is this following?</text>
  </threadedComment>
  <threadedComment ref="U64" dT="2023-11-20T03:19:33.37" personId="{237C5EC6-C796-4C5D-9C5F-9070E61EC7B5}" id="{1E9BFB05-AE8E-4699-B0AE-ABBD126F9D19}">
    <text>Is this via Tikhajan?</text>
  </threadedComment>
  <threadedComment ref="E118" dT="2023-11-23T05:21:38.41" personId="{237C5EC6-C796-4C5D-9C5F-9070E61EC7B5}" id="{CDBDEAFD-A078-4073-BF4E-A0404FB49EE0}">
    <text>What is KLJ?</text>
  </threadedComment>
  <threadedComment ref="D123" dT="2023-11-23T05:41:34.27" personId="{237C5EC6-C796-4C5D-9C5F-9070E61EC7B5}" id="{430DE9E0-F475-4A07-B14F-C4078272A848}">
    <text>Route 73 is NAR-HTL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U282"/>
  <sheetViews>
    <sheetView tabSelected="1" topLeftCell="A37" zoomScale="80" zoomScaleNormal="80" workbookViewId="0">
      <selection activeCell="D49" sqref="D49"/>
    </sheetView>
  </sheetViews>
  <sheetFormatPr defaultRowHeight="14.5" x14ac:dyDescent="0.35"/>
  <cols>
    <col min="13" max="13" width="11.81640625" customWidth="1"/>
  </cols>
  <sheetData>
    <row r="6" spans="2:20" x14ac:dyDescent="0.35">
      <c r="C6" s="1"/>
      <c r="G6" s="1"/>
    </row>
    <row r="7" spans="2:20" ht="19" x14ac:dyDescent="0.4">
      <c r="B7" s="236" t="s">
        <v>0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</row>
    <row r="8" spans="2:20" ht="19" x14ac:dyDescent="0.4">
      <c r="B8" s="236" t="s">
        <v>1</v>
      </c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</row>
    <row r="9" spans="2:20" ht="16.5" x14ac:dyDescent="0.35">
      <c r="B9" s="230" t="s">
        <v>94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</row>
    <row r="10" spans="2:20" x14ac:dyDescent="0.35">
      <c r="C10" s="1"/>
      <c r="G10" s="1"/>
    </row>
    <row r="11" spans="2:20" x14ac:dyDescent="0.35">
      <c r="C11" s="1"/>
      <c r="G11" s="1"/>
    </row>
    <row r="12" spans="2:20" ht="16.5" x14ac:dyDescent="0.35">
      <c r="B12" s="231" t="s">
        <v>3</v>
      </c>
      <c r="C12" s="231"/>
      <c r="D12" s="231"/>
      <c r="E12" s="3"/>
      <c r="F12" s="3"/>
      <c r="G12" s="1"/>
      <c r="M12" s="3"/>
      <c r="O12" s="231" t="s">
        <v>95</v>
      </c>
      <c r="P12" s="231"/>
      <c r="Q12" s="231"/>
      <c r="R12" s="231"/>
    </row>
    <row r="13" spans="2:20" ht="16.5" x14ac:dyDescent="0.35">
      <c r="B13" s="4"/>
      <c r="C13" s="72"/>
      <c r="D13" s="4"/>
      <c r="E13" s="3"/>
      <c r="F13" s="3"/>
      <c r="G13" s="1"/>
      <c r="M13" s="3"/>
      <c r="O13" s="232"/>
      <c r="P13" s="232"/>
      <c r="Q13" s="232"/>
    </row>
    <row r="14" spans="2:20" ht="16.5" x14ac:dyDescent="0.35">
      <c r="B14" s="4"/>
      <c r="C14" s="72"/>
      <c r="D14" s="4"/>
      <c r="E14" s="3"/>
      <c r="F14" s="3"/>
      <c r="G14" s="1"/>
      <c r="M14" s="5"/>
      <c r="O14" s="232"/>
      <c r="P14" s="232"/>
      <c r="S14" s="5"/>
      <c r="T14" s="5"/>
    </row>
    <row r="15" spans="2:20" ht="15" x14ac:dyDescent="0.35">
      <c r="B15" s="233" t="s">
        <v>5</v>
      </c>
      <c r="C15" s="233" t="s">
        <v>6</v>
      </c>
      <c r="D15" s="227" t="s">
        <v>7</v>
      </c>
      <c r="E15" s="227"/>
      <c r="F15" s="227"/>
      <c r="G15" s="227" t="s">
        <v>8</v>
      </c>
      <c r="H15" s="227" t="s">
        <v>9</v>
      </c>
      <c r="I15" s="227"/>
      <c r="J15" s="227"/>
      <c r="K15" s="233" t="s">
        <v>10</v>
      </c>
      <c r="L15" s="233"/>
      <c r="M15" s="6" t="s">
        <v>11</v>
      </c>
      <c r="N15" s="7" t="s">
        <v>12</v>
      </c>
      <c r="O15" s="233" t="s">
        <v>13</v>
      </c>
      <c r="P15" s="233" t="s">
        <v>14</v>
      </c>
      <c r="Q15" s="227" t="s">
        <v>15</v>
      </c>
      <c r="R15" s="227"/>
      <c r="S15" s="228" t="s">
        <v>16</v>
      </c>
      <c r="T15" s="229"/>
    </row>
    <row r="16" spans="2:20" ht="15.5" thickBot="1" x14ac:dyDescent="0.4">
      <c r="B16" s="234"/>
      <c r="C16" s="234"/>
      <c r="D16" s="8" t="s">
        <v>17</v>
      </c>
      <c r="E16" s="9"/>
      <c r="F16" s="10" t="s">
        <v>18</v>
      </c>
      <c r="G16" s="235"/>
      <c r="H16" s="8" t="s">
        <v>19</v>
      </c>
      <c r="I16" s="9"/>
      <c r="J16" s="8" t="s">
        <v>20</v>
      </c>
      <c r="K16" s="8" t="s">
        <v>21</v>
      </c>
      <c r="L16" s="8" t="s">
        <v>22</v>
      </c>
      <c r="M16" s="11"/>
      <c r="N16" s="8" t="s">
        <v>23</v>
      </c>
      <c r="O16" s="234"/>
      <c r="P16" s="234"/>
      <c r="Q16" s="8" t="s">
        <v>21</v>
      </c>
      <c r="R16" s="8" t="s">
        <v>22</v>
      </c>
      <c r="S16" s="8" t="s">
        <v>21</v>
      </c>
      <c r="T16" s="8" t="s">
        <v>22</v>
      </c>
    </row>
    <row r="17" spans="2:20" ht="15" thickTop="1" x14ac:dyDescent="0.35">
      <c r="B17" s="12" t="s">
        <v>24</v>
      </c>
      <c r="C17" s="12" t="s">
        <v>96</v>
      </c>
      <c r="D17" s="17" t="s">
        <v>26</v>
      </c>
      <c r="E17" s="17"/>
      <c r="F17" s="17" t="s">
        <v>34</v>
      </c>
      <c r="G17" s="12">
        <v>31</v>
      </c>
      <c r="H17" s="73">
        <v>0.6875</v>
      </c>
      <c r="I17" s="14"/>
      <c r="J17" s="73">
        <v>0.72916666666666663</v>
      </c>
      <c r="K17" s="12"/>
      <c r="L17" s="12"/>
      <c r="M17" s="13" t="s">
        <v>41</v>
      </c>
      <c r="N17" s="14"/>
      <c r="O17" s="14"/>
      <c r="P17" s="17"/>
      <c r="Q17" s="17"/>
      <c r="R17" s="17"/>
      <c r="S17" s="17"/>
      <c r="T17" s="17"/>
    </row>
    <row r="18" spans="2:20" ht="29" x14ac:dyDescent="0.35">
      <c r="B18" s="17"/>
      <c r="C18" s="12"/>
      <c r="D18" s="17" t="s">
        <v>34</v>
      </c>
      <c r="E18" s="17"/>
      <c r="F18" s="17" t="s">
        <v>26</v>
      </c>
      <c r="G18" s="12">
        <v>31</v>
      </c>
      <c r="H18" s="73">
        <v>0.75</v>
      </c>
      <c r="I18" s="14"/>
      <c r="J18" s="73">
        <v>0.79166666666666663</v>
      </c>
      <c r="K18" s="12">
        <v>1</v>
      </c>
      <c r="L18" s="12">
        <v>0</v>
      </c>
      <c r="M18" s="13" t="s">
        <v>97</v>
      </c>
      <c r="N18" s="14"/>
      <c r="O18" s="14"/>
      <c r="P18" s="17"/>
      <c r="Q18" s="17"/>
      <c r="R18" s="17"/>
      <c r="S18" s="17"/>
      <c r="T18" s="17"/>
    </row>
    <row r="19" spans="2:20" ht="29" x14ac:dyDescent="0.35">
      <c r="B19" s="17"/>
      <c r="C19" s="12">
        <v>44</v>
      </c>
      <c r="D19" s="17" t="s">
        <v>26</v>
      </c>
      <c r="E19" s="17" t="s">
        <v>82</v>
      </c>
      <c r="F19" s="17" t="s">
        <v>98</v>
      </c>
      <c r="G19" s="12">
        <v>64</v>
      </c>
      <c r="H19" s="292">
        <v>0.21875</v>
      </c>
      <c r="I19" s="293" t="s">
        <v>320</v>
      </c>
      <c r="J19" s="292">
        <v>0.30208333333333331</v>
      </c>
      <c r="K19" s="12"/>
      <c r="L19" s="12"/>
      <c r="M19" s="13"/>
      <c r="N19" s="17"/>
      <c r="O19" s="17"/>
      <c r="P19" s="17"/>
      <c r="Q19" s="17"/>
      <c r="R19" s="17"/>
      <c r="S19" s="17"/>
      <c r="T19" s="17"/>
    </row>
    <row r="20" spans="2:20" x14ac:dyDescent="0.35">
      <c r="B20" s="17"/>
      <c r="C20" s="12"/>
      <c r="D20" s="75" t="s">
        <v>98</v>
      </c>
      <c r="E20" s="75"/>
      <c r="F20" s="75" t="s">
        <v>34</v>
      </c>
      <c r="G20" s="20">
        <v>33</v>
      </c>
      <c r="H20" s="76">
        <v>0.34375</v>
      </c>
      <c r="I20" s="21"/>
      <c r="J20" s="76">
        <v>0.40625</v>
      </c>
      <c r="K20" s="12"/>
      <c r="L20" s="12"/>
      <c r="M20" s="13"/>
      <c r="N20" s="14"/>
      <c r="O20" s="14"/>
      <c r="P20" s="17"/>
      <c r="Q20" s="17"/>
      <c r="R20" s="17"/>
      <c r="S20" s="17"/>
      <c r="T20" s="17"/>
    </row>
    <row r="21" spans="2:20" x14ac:dyDescent="0.35">
      <c r="B21" s="17"/>
      <c r="C21" s="12"/>
      <c r="D21" s="17" t="s">
        <v>34</v>
      </c>
      <c r="E21" s="17" t="s">
        <v>68</v>
      </c>
      <c r="F21" s="17" t="s">
        <v>98</v>
      </c>
      <c r="G21" s="12">
        <v>33</v>
      </c>
      <c r="H21" s="73">
        <v>0.4375</v>
      </c>
      <c r="I21" s="73">
        <v>0.45833333333333331</v>
      </c>
      <c r="J21" s="73">
        <v>0.47916666666666669</v>
      </c>
      <c r="K21" s="12"/>
      <c r="L21" s="12"/>
      <c r="M21" s="13"/>
      <c r="N21" s="14"/>
      <c r="O21" s="14"/>
      <c r="P21" s="17"/>
      <c r="Q21" s="17"/>
      <c r="R21" s="17"/>
      <c r="S21" s="17"/>
      <c r="T21" s="17"/>
    </row>
    <row r="22" spans="2:20" x14ac:dyDescent="0.35">
      <c r="B22" s="17"/>
      <c r="C22" s="12"/>
      <c r="D22" s="17" t="s">
        <v>98</v>
      </c>
      <c r="E22" s="17"/>
      <c r="F22" s="17" t="s">
        <v>26</v>
      </c>
      <c r="G22" s="12">
        <v>64</v>
      </c>
      <c r="H22" s="73">
        <v>0.52083333333333337</v>
      </c>
      <c r="I22" s="14"/>
      <c r="J22" s="73">
        <v>0.60416666666666663</v>
      </c>
      <c r="K22" s="12">
        <v>1</v>
      </c>
      <c r="L22" s="12">
        <v>0</v>
      </c>
      <c r="M22" s="13" t="s">
        <v>35</v>
      </c>
      <c r="N22" s="14"/>
      <c r="O22" s="14"/>
      <c r="P22" s="17">
        <f>SUM(G17:G22)</f>
        <v>256</v>
      </c>
      <c r="Q22" s="17"/>
      <c r="R22" s="17"/>
      <c r="S22" s="17"/>
      <c r="T22" s="17"/>
    </row>
    <row r="23" spans="2:20" ht="15.5" x14ac:dyDescent="0.35">
      <c r="B23" s="23"/>
      <c r="C23" s="1"/>
      <c r="G23" s="1"/>
    </row>
    <row r="24" spans="2:20" ht="15.5" x14ac:dyDescent="0.35">
      <c r="B24" s="23"/>
      <c r="C24" s="1"/>
      <c r="G24" s="1"/>
    </row>
    <row r="25" spans="2:20" ht="15.5" x14ac:dyDescent="0.35">
      <c r="B25" s="23"/>
      <c r="C25" s="1"/>
      <c r="G25" s="1"/>
    </row>
    <row r="26" spans="2:20" ht="15.5" x14ac:dyDescent="0.35">
      <c r="B26" s="23"/>
      <c r="C26" s="1"/>
      <c r="G26" s="1"/>
    </row>
    <row r="27" spans="2:20" x14ac:dyDescent="0.35">
      <c r="C27" s="1"/>
      <c r="G27" s="1"/>
    </row>
    <row r="28" spans="2:20" x14ac:dyDescent="0.35">
      <c r="C28" s="1"/>
      <c r="G28" s="1"/>
    </row>
    <row r="29" spans="2:20" x14ac:dyDescent="0.35">
      <c r="C29" s="1"/>
      <c r="G29" s="1"/>
    </row>
    <row r="30" spans="2:20" x14ac:dyDescent="0.35">
      <c r="C30" s="1"/>
      <c r="G30" s="1"/>
    </row>
    <row r="31" spans="2:20" x14ac:dyDescent="0.35">
      <c r="C31" s="1"/>
      <c r="G31" s="1"/>
    </row>
    <row r="32" spans="2:20" x14ac:dyDescent="0.35">
      <c r="C32" s="1"/>
      <c r="G32" s="1"/>
    </row>
    <row r="33" spans="2:20" x14ac:dyDescent="0.35">
      <c r="C33" s="1"/>
      <c r="G33" s="1"/>
    </row>
    <row r="34" spans="2:20" x14ac:dyDescent="0.35">
      <c r="C34" s="1"/>
      <c r="G34" s="1"/>
    </row>
    <row r="35" spans="2:20" ht="19" x14ac:dyDescent="0.4">
      <c r="B35" s="236" t="s">
        <v>0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</row>
    <row r="36" spans="2:20" ht="19" x14ac:dyDescent="0.4">
      <c r="B36" s="236" t="s">
        <v>1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</row>
    <row r="37" spans="2:20" ht="16.5" x14ac:dyDescent="0.35">
      <c r="B37" s="230" t="s">
        <v>94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</row>
    <row r="38" spans="2:20" x14ac:dyDescent="0.35">
      <c r="C38" s="1"/>
      <c r="G38" s="1"/>
    </row>
    <row r="39" spans="2:20" x14ac:dyDescent="0.35">
      <c r="C39" s="1"/>
      <c r="G39" s="1"/>
    </row>
    <row r="40" spans="2:20" ht="16.5" x14ac:dyDescent="0.35">
      <c r="B40" s="2"/>
      <c r="C40" s="46" t="s">
        <v>3</v>
      </c>
      <c r="D40" s="2"/>
      <c r="E40" s="3"/>
      <c r="F40" s="3"/>
      <c r="G40" s="1"/>
      <c r="M40" s="3"/>
      <c r="O40" s="231" t="s">
        <v>95</v>
      </c>
      <c r="P40" s="231"/>
      <c r="Q40" s="231"/>
      <c r="R40" s="231"/>
    </row>
    <row r="41" spans="2:20" ht="16.5" x14ac:dyDescent="0.35">
      <c r="B41" s="4"/>
      <c r="C41" s="72"/>
      <c r="D41" s="4"/>
      <c r="E41" s="3"/>
      <c r="F41" s="3"/>
      <c r="G41" s="1"/>
      <c r="M41" s="3"/>
      <c r="O41" s="232"/>
      <c r="P41" s="232"/>
      <c r="Q41" s="232"/>
    </row>
    <row r="42" spans="2:20" ht="16.5" x14ac:dyDescent="0.35">
      <c r="B42" s="4"/>
      <c r="C42" s="72"/>
      <c r="D42" s="4"/>
      <c r="E42" s="3"/>
      <c r="F42" s="3"/>
      <c r="G42" s="1"/>
      <c r="M42" s="5"/>
      <c r="O42" s="232"/>
      <c r="P42" s="232"/>
      <c r="S42" s="5"/>
      <c r="T42" s="5"/>
    </row>
    <row r="43" spans="2:20" ht="15" x14ac:dyDescent="0.35">
      <c r="B43" s="233" t="s">
        <v>5</v>
      </c>
      <c r="C43" s="233" t="s">
        <v>6</v>
      </c>
      <c r="D43" s="227" t="s">
        <v>7</v>
      </c>
      <c r="E43" s="227"/>
      <c r="F43" s="227"/>
      <c r="G43" s="227" t="s">
        <v>8</v>
      </c>
      <c r="H43" s="227" t="s">
        <v>9</v>
      </c>
      <c r="I43" s="227"/>
      <c r="J43" s="227"/>
      <c r="K43" s="233" t="s">
        <v>10</v>
      </c>
      <c r="L43" s="233"/>
      <c r="M43" s="6" t="s">
        <v>11</v>
      </c>
      <c r="N43" s="7" t="s">
        <v>12</v>
      </c>
      <c r="O43" s="233" t="s">
        <v>13</v>
      </c>
      <c r="P43" s="233" t="s">
        <v>14</v>
      </c>
      <c r="Q43" s="227" t="s">
        <v>15</v>
      </c>
      <c r="R43" s="227"/>
      <c r="S43" s="228" t="s">
        <v>16</v>
      </c>
      <c r="T43" s="229"/>
    </row>
    <row r="44" spans="2:20" ht="15.5" thickBot="1" x14ac:dyDescent="0.4">
      <c r="B44" s="234"/>
      <c r="C44" s="234"/>
      <c r="D44" s="8" t="s">
        <v>17</v>
      </c>
      <c r="E44" s="9"/>
      <c r="F44" s="10" t="s">
        <v>18</v>
      </c>
      <c r="G44" s="235"/>
      <c r="H44" s="8" t="s">
        <v>19</v>
      </c>
      <c r="I44" s="9"/>
      <c r="J44" s="8" t="s">
        <v>20</v>
      </c>
      <c r="K44" s="8" t="s">
        <v>21</v>
      </c>
      <c r="L44" s="8" t="s">
        <v>22</v>
      </c>
      <c r="M44" s="11"/>
      <c r="N44" s="8" t="s">
        <v>23</v>
      </c>
      <c r="O44" s="234"/>
      <c r="P44" s="234"/>
      <c r="Q44" s="8" t="s">
        <v>21</v>
      </c>
      <c r="R44" s="8" t="s">
        <v>22</v>
      </c>
      <c r="S44" s="8" t="s">
        <v>21</v>
      </c>
      <c r="T44" s="8" t="s">
        <v>22</v>
      </c>
    </row>
    <row r="45" spans="2:20" ht="15" thickTop="1" x14ac:dyDescent="0.35">
      <c r="B45" s="12" t="s">
        <v>24</v>
      </c>
      <c r="C45" s="12" t="s">
        <v>99</v>
      </c>
      <c r="D45" s="17" t="s">
        <v>26</v>
      </c>
      <c r="E45" s="17"/>
      <c r="F45" s="17" t="s">
        <v>34</v>
      </c>
      <c r="G45" s="12">
        <v>31</v>
      </c>
      <c r="H45" s="73">
        <v>0.75</v>
      </c>
      <c r="I45" s="14"/>
      <c r="J45" s="73">
        <v>0.79166666666666663</v>
      </c>
      <c r="K45" s="12"/>
      <c r="L45" s="12"/>
      <c r="M45" s="13" t="s">
        <v>41</v>
      </c>
      <c r="N45" s="14"/>
      <c r="O45" s="14"/>
      <c r="P45" s="17"/>
      <c r="Q45" s="17"/>
      <c r="R45" s="17"/>
      <c r="S45" s="17"/>
      <c r="T45" s="17"/>
    </row>
    <row r="46" spans="2:20" ht="29" x14ac:dyDescent="0.35">
      <c r="B46" s="17"/>
      <c r="C46" s="12"/>
      <c r="D46" s="17" t="s">
        <v>34</v>
      </c>
      <c r="E46" s="17"/>
      <c r="F46" s="17" t="s">
        <v>26</v>
      </c>
      <c r="G46" s="12">
        <v>31</v>
      </c>
      <c r="H46" s="73">
        <v>0.79861111111111116</v>
      </c>
      <c r="I46" s="14"/>
      <c r="J46" s="73">
        <v>0.84027777777777779</v>
      </c>
      <c r="K46" s="12">
        <v>1</v>
      </c>
      <c r="L46" s="12">
        <v>0</v>
      </c>
      <c r="M46" s="13" t="s">
        <v>97</v>
      </c>
      <c r="N46" s="14"/>
      <c r="O46" s="14"/>
      <c r="P46" s="17"/>
      <c r="Q46" s="17"/>
      <c r="R46" s="17"/>
      <c r="S46" s="17"/>
      <c r="T46" s="17"/>
    </row>
    <row r="47" spans="2:20" ht="29" x14ac:dyDescent="0.35">
      <c r="B47" s="17"/>
      <c r="C47" s="12">
        <v>45</v>
      </c>
      <c r="D47" s="17" t="s">
        <v>26</v>
      </c>
      <c r="E47" s="17" t="s">
        <v>82</v>
      </c>
      <c r="F47" s="17" t="s">
        <v>98</v>
      </c>
      <c r="G47" s="12">
        <v>64</v>
      </c>
      <c r="H47" s="73">
        <v>0.27083333333333331</v>
      </c>
      <c r="I47" s="15" t="s">
        <v>100</v>
      </c>
      <c r="J47" s="73">
        <v>0.35416666666666669</v>
      </c>
      <c r="K47" s="12"/>
      <c r="L47" s="12"/>
      <c r="M47" s="13"/>
      <c r="N47" s="17"/>
      <c r="O47" s="17"/>
      <c r="P47" s="17"/>
      <c r="Q47" s="17"/>
      <c r="R47" s="17"/>
      <c r="S47" s="17"/>
      <c r="T47" s="17"/>
    </row>
    <row r="48" spans="2:20" x14ac:dyDescent="0.35">
      <c r="B48" s="17"/>
      <c r="C48" s="12"/>
      <c r="D48" s="75" t="s">
        <v>98</v>
      </c>
      <c r="E48" s="294" t="s">
        <v>68</v>
      </c>
      <c r="F48" s="294" t="s">
        <v>321</v>
      </c>
      <c r="G48" s="20">
        <v>33</v>
      </c>
      <c r="H48" s="76">
        <v>0.47916666666666669</v>
      </c>
      <c r="I48" s="21"/>
      <c r="J48" s="76">
        <v>0.54166666666666663</v>
      </c>
      <c r="K48" s="17"/>
      <c r="L48" s="17"/>
      <c r="M48" s="17"/>
      <c r="N48" s="14"/>
      <c r="O48" s="14"/>
      <c r="P48" s="17"/>
      <c r="Q48" s="17"/>
      <c r="R48" s="17"/>
      <c r="S48" s="17"/>
      <c r="T48" s="17"/>
    </row>
    <row r="49" spans="2:20" x14ac:dyDescent="0.35">
      <c r="B49" s="17"/>
      <c r="C49" s="12"/>
      <c r="D49" s="295" t="s">
        <v>321</v>
      </c>
      <c r="E49" s="17"/>
      <c r="F49" s="17" t="s">
        <v>34</v>
      </c>
      <c r="G49" s="12">
        <v>10</v>
      </c>
      <c r="H49" s="73">
        <v>0.54513888888888895</v>
      </c>
      <c r="I49" s="14"/>
      <c r="J49" s="73">
        <v>0.56597222222222221</v>
      </c>
      <c r="K49" s="17"/>
      <c r="L49" s="17"/>
      <c r="M49" s="17"/>
      <c r="N49" s="14"/>
      <c r="O49" s="14"/>
      <c r="P49" s="17"/>
      <c r="Q49" s="17"/>
      <c r="R49" s="17"/>
      <c r="S49" s="17"/>
      <c r="T49" s="17"/>
    </row>
    <row r="50" spans="2:20" x14ac:dyDescent="0.35">
      <c r="B50" s="17"/>
      <c r="C50" s="12"/>
      <c r="D50" s="75" t="s">
        <v>34</v>
      </c>
      <c r="E50" s="75"/>
      <c r="F50" s="75" t="s">
        <v>26</v>
      </c>
      <c r="G50" s="20">
        <v>31</v>
      </c>
      <c r="H50" s="76">
        <v>0.59027777777777779</v>
      </c>
      <c r="I50" s="75"/>
      <c r="J50" s="76">
        <v>0.63194444444444442</v>
      </c>
      <c r="K50" s="12"/>
      <c r="L50" s="12"/>
      <c r="M50" s="13"/>
      <c r="N50" s="14"/>
      <c r="O50" s="14"/>
      <c r="P50" s="17"/>
      <c r="Q50" s="17"/>
      <c r="R50" s="17"/>
      <c r="S50" s="17"/>
      <c r="T50" s="17"/>
    </row>
    <row r="51" spans="2:20" x14ac:dyDescent="0.35">
      <c r="B51" s="17"/>
      <c r="C51" s="12"/>
      <c r="D51" s="75" t="s">
        <v>26</v>
      </c>
      <c r="E51" s="75"/>
      <c r="F51" s="75" t="s">
        <v>34</v>
      </c>
      <c r="G51" s="20">
        <v>31</v>
      </c>
      <c r="H51" s="76">
        <v>0.63888888888888895</v>
      </c>
      <c r="I51" s="75"/>
      <c r="J51" s="76">
        <v>0.68055555555555547</v>
      </c>
      <c r="K51" s="12"/>
      <c r="L51" s="12"/>
      <c r="M51" s="13"/>
      <c r="N51" s="14"/>
      <c r="O51" s="14"/>
      <c r="P51" s="17"/>
      <c r="Q51" s="17"/>
      <c r="R51" s="17"/>
      <c r="S51" s="17"/>
      <c r="T51" s="17"/>
    </row>
    <row r="52" spans="2:20" x14ac:dyDescent="0.35">
      <c r="B52" s="17"/>
      <c r="C52" s="12"/>
      <c r="D52" s="75" t="s">
        <v>34</v>
      </c>
      <c r="E52" s="75"/>
      <c r="F52" s="75" t="s">
        <v>26</v>
      </c>
      <c r="G52" s="20">
        <v>31</v>
      </c>
      <c r="H52" s="76">
        <v>0.6875</v>
      </c>
      <c r="I52" s="75"/>
      <c r="J52" s="76">
        <v>0.72916666666666663</v>
      </c>
      <c r="K52" s="12">
        <v>1</v>
      </c>
      <c r="L52" s="12">
        <v>0</v>
      </c>
      <c r="M52" s="13" t="s">
        <v>35</v>
      </c>
      <c r="N52" s="14"/>
      <c r="O52" s="14"/>
      <c r="P52" s="12">
        <f>SUM(G45:G52)</f>
        <v>262</v>
      </c>
      <c r="Q52" s="17"/>
      <c r="R52" s="17"/>
      <c r="S52" s="17"/>
      <c r="T52" s="17"/>
    </row>
    <row r="53" spans="2:20" ht="15.5" x14ac:dyDescent="0.35">
      <c r="B53" s="23"/>
      <c r="C53" s="1"/>
      <c r="G53" s="1"/>
    </row>
    <row r="54" spans="2:20" ht="15.5" x14ac:dyDescent="0.35">
      <c r="B54" s="23"/>
      <c r="C54" s="1"/>
      <c r="G54" s="1"/>
    </row>
    <row r="55" spans="2:20" ht="15.5" x14ac:dyDescent="0.35">
      <c r="B55" s="23"/>
      <c r="C55" s="1"/>
      <c r="G55" s="1"/>
    </row>
    <row r="56" spans="2:20" ht="15.5" x14ac:dyDescent="0.35">
      <c r="B56" s="23"/>
      <c r="C56" s="1"/>
      <c r="G56" s="1"/>
    </row>
    <row r="57" spans="2:20" x14ac:dyDescent="0.35">
      <c r="C57" s="1"/>
      <c r="G57" s="1"/>
    </row>
    <row r="58" spans="2:20" x14ac:dyDescent="0.35">
      <c r="C58" s="1"/>
      <c r="G58" s="1"/>
    </row>
    <row r="59" spans="2:20" x14ac:dyDescent="0.35">
      <c r="C59" s="1"/>
      <c r="G59" s="1"/>
    </row>
    <row r="60" spans="2:20" x14ac:dyDescent="0.35">
      <c r="C60" s="1"/>
      <c r="G60" s="1"/>
    </row>
    <row r="61" spans="2:20" x14ac:dyDescent="0.35">
      <c r="C61" s="1"/>
      <c r="G61" s="1"/>
    </row>
    <row r="62" spans="2:20" ht="19" x14ac:dyDescent="0.4">
      <c r="B62" s="236" t="s">
        <v>0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</row>
    <row r="63" spans="2:20" ht="19" x14ac:dyDescent="0.4">
      <c r="B63" s="236" t="s">
        <v>1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</row>
    <row r="64" spans="2:20" ht="16.5" x14ac:dyDescent="0.35">
      <c r="B64" s="230" t="s">
        <v>94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</row>
    <row r="65" spans="2:20" x14ac:dyDescent="0.35">
      <c r="C65" s="1"/>
      <c r="G65" s="1"/>
    </row>
    <row r="66" spans="2:20" x14ac:dyDescent="0.35">
      <c r="C66" s="1"/>
      <c r="G66" s="1"/>
    </row>
    <row r="67" spans="2:20" ht="16.5" x14ac:dyDescent="0.35">
      <c r="B67" s="2"/>
      <c r="C67" s="46" t="s">
        <v>3</v>
      </c>
      <c r="D67" s="2"/>
      <c r="E67" s="3"/>
      <c r="F67" s="3"/>
      <c r="G67" s="1"/>
      <c r="M67" s="3"/>
      <c r="O67" s="231" t="s">
        <v>95</v>
      </c>
      <c r="P67" s="231"/>
      <c r="Q67" s="231"/>
      <c r="R67" s="231"/>
    </row>
    <row r="68" spans="2:20" ht="16.5" x14ac:dyDescent="0.35">
      <c r="B68" s="4"/>
      <c r="C68" s="72"/>
      <c r="D68" s="4"/>
      <c r="E68" s="3"/>
      <c r="F68" s="3"/>
      <c r="G68" s="1"/>
      <c r="M68" s="3"/>
      <c r="O68" s="232"/>
      <c r="P68" s="232"/>
      <c r="Q68" s="232"/>
    </row>
    <row r="69" spans="2:20" ht="16.5" x14ac:dyDescent="0.35">
      <c r="B69" s="4"/>
      <c r="C69" s="72"/>
      <c r="D69" s="4"/>
      <c r="E69" s="3"/>
      <c r="F69" s="3"/>
      <c r="G69" s="1"/>
      <c r="M69" s="5"/>
      <c r="O69" s="232"/>
      <c r="P69" s="232"/>
      <c r="S69" s="5"/>
      <c r="T69" s="5"/>
    </row>
    <row r="70" spans="2:20" ht="15" x14ac:dyDescent="0.35">
      <c r="B70" s="233" t="s">
        <v>5</v>
      </c>
      <c r="C70" s="233" t="s">
        <v>6</v>
      </c>
      <c r="D70" s="227" t="s">
        <v>7</v>
      </c>
      <c r="E70" s="227"/>
      <c r="F70" s="227"/>
      <c r="G70" s="227" t="s">
        <v>8</v>
      </c>
      <c r="H70" s="227" t="s">
        <v>9</v>
      </c>
      <c r="I70" s="227"/>
      <c r="J70" s="227"/>
      <c r="K70" s="233" t="s">
        <v>10</v>
      </c>
      <c r="L70" s="233"/>
      <c r="M70" s="6" t="s">
        <v>11</v>
      </c>
      <c r="N70" s="7" t="s">
        <v>12</v>
      </c>
      <c r="O70" s="233" t="s">
        <v>13</v>
      </c>
      <c r="P70" s="233" t="s">
        <v>14</v>
      </c>
      <c r="Q70" s="227" t="s">
        <v>15</v>
      </c>
      <c r="R70" s="227"/>
      <c r="S70" s="228" t="s">
        <v>16</v>
      </c>
      <c r="T70" s="229"/>
    </row>
    <row r="71" spans="2:20" ht="15.5" thickBot="1" x14ac:dyDescent="0.4">
      <c r="B71" s="234"/>
      <c r="C71" s="234"/>
      <c r="D71" s="8" t="s">
        <v>17</v>
      </c>
      <c r="E71" s="9"/>
      <c r="F71" s="10" t="s">
        <v>18</v>
      </c>
      <c r="G71" s="235"/>
      <c r="H71" s="8" t="s">
        <v>19</v>
      </c>
      <c r="I71" s="9"/>
      <c r="J71" s="8" t="s">
        <v>20</v>
      </c>
      <c r="K71" s="8" t="s">
        <v>21</v>
      </c>
      <c r="L71" s="8" t="s">
        <v>22</v>
      </c>
      <c r="M71" s="11"/>
      <c r="N71" s="8" t="s">
        <v>23</v>
      </c>
      <c r="O71" s="234"/>
      <c r="P71" s="234"/>
      <c r="Q71" s="8" t="s">
        <v>21</v>
      </c>
      <c r="R71" s="8" t="s">
        <v>22</v>
      </c>
      <c r="S71" s="8" t="s">
        <v>21</v>
      </c>
      <c r="T71" s="8" t="s">
        <v>22</v>
      </c>
    </row>
    <row r="72" spans="2:20" ht="15" thickTop="1" x14ac:dyDescent="0.35">
      <c r="B72" s="12" t="s">
        <v>24</v>
      </c>
      <c r="C72" s="12" t="s">
        <v>103</v>
      </c>
      <c r="D72" s="17" t="s">
        <v>26</v>
      </c>
      <c r="E72" s="17"/>
      <c r="F72" s="17" t="s">
        <v>34</v>
      </c>
      <c r="G72" s="12">
        <v>31</v>
      </c>
      <c r="H72" s="73">
        <v>0.79166666666666663</v>
      </c>
      <c r="I72" s="14"/>
      <c r="J72" s="73">
        <v>0.83333333333333337</v>
      </c>
      <c r="K72" s="12"/>
      <c r="L72" s="12"/>
      <c r="M72" s="13" t="s">
        <v>41</v>
      </c>
      <c r="N72" s="14"/>
      <c r="O72" s="14"/>
      <c r="P72" s="17"/>
      <c r="Q72" s="17"/>
      <c r="R72" s="17"/>
      <c r="S72" s="17"/>
      <c r="T72" s="17"/>
    </row>
    <row r="73" spans="2:20" ht="29" x14ac:dyDescent="0.35">
      <c r="B73" s="17"/>
      <c r="C73" s="12"/>
      <c r="D73" s="17" t="s">
        <v>34</v>
      </c>
      <c r="E73" s="17"/>
      <c r="F73" s="17" t="s">
        <v>26</v>
      </c>
      <c r="G73" s="12">
        <v>31</v>
      </c>
      <c r="H73" s="73">
        <v>0.85416666666666663</v>
      </c>
      <c r="I73" s="14"/>
      <c r="J73" s="73">
        <v>0.89583333333333337</v>
      </c>
      <c r="K73" s="12">
        <v>1</v>
      </c>
      <c r="L73" s="12">
        <v>0</v>
      </c>
      <c r="M73" s="13" t="s">
        <v>97</v>
      </c>
      <c r="N73" s="14"/>
      <c r="O73" s="14"/>
      <c r="P73" s="17"/>
      <c r="Q73" s="17"/>
      <c r="R73" s="17"/>
      <c r="S73" s="17"/>
      <c r="T73" s="17"/>
    </row>
    <row r="74" spans="2:20" ht="29" x14ac:dyDescent="0.35">
      <c r="B74" s="12"/>
      <c r="C74" s="12">
        <v>46</v>
      </c>
      <c r="D74" s="17" t="s">
        <v>26</v>
      </c>
      <c r="E74" s="17" t="s">
        <v>82</v>
      </c>
      <c r="F74" s="17" t="s">
        <v>98</v>
      </c>
      <c r="G74" s="12">
        <v>64</v>
      </c>
      <c r="H74" s="73">
        <v>0.35416666666666669</v>
      </c>
      <c r="I74" s="74" t="s">
        <v>104</v>
      </c>
      <c r="J74" s="73">
        <v>0.4375</v>
      </c>
      <c r="K74" s="17"/>
      <c r="L74" s="17"/>
      <c r="M74" s="13"/>
      <c r="N74" s="14"/>
      <c r="O74" s="14"/>
      <c r="P74" s="17"/>
      <c r="Q74" s="17"/>
      <c r="R74" s="17"/>
      <c r="S74" s="17"/>
      <c r="T74" s="17"/>
    </row>
    <row r="75" spans="2:20" x14ac:dyDescent="0.35">
      <c r="B75" s="17"/>
      <c r="C75" s="12"/>
      <c r="D75" s="17" t="s">
        <v>98</v>
      </c>
      <c r="E75" s="17"/>
      <c r="F75" s="17" t="s">
        <v>34</v>
      </c>
      <c r="G75" s="12">
        <v>33</v>
      </c>
      <c r="H75" s="73">
        <v>0.46875</v>
      </c>
      <c r="I75" s="73"/>
      <c r="J75" s="73">
        <v>0.51041666666666663</v>
      </c>
      <c r="K75" s="12"/>
      <c r="L75" s="12"/>
      <c r="M75" s="13"/>
      <c r="N75" s="14"/>
      <c r="O75" s="14"/>
      <c r="P75" s="17"/>
      <c r="Q75" s="17"/>
      <c r="R75" s="17"/>
      <c r="S75" s="17"/>
      <c r="T75" s="17"/>
    </row>
    <row r="76" spans="2:20" x14ac:dyDescent="0.35">
      <c r="B76" s="17"/>
      <c r="C76" s="12"/>
      <c r="D76" s="17" t="s">
        <v>34</v>
      </c>
      <c r="E76" s="17" t="s">
        <v>68</v>
      </c>
      <c r="F76" s="17" t="s">
        <v>98</v>
      </c>
      <c r="G76" s="12">
        <v>33</v>
      </c>
      <c r="H76" s="73">
        <v>0.57291666666666663</v>
      </c>
      <c r="I76" s="77">
        <v>0.59375</v>
      </c>
      <c r="J76" s="73">
        <v>0.61458333333333337</v>
      </c>
      <c r="K76" s="17"/>
      <c r="L76" s="17"/>
      <c r="M76" s="17"/>
      <c r="N76" s="14"/>
      <c r="O76" s="14"/>
      <c r="P76" s="17"/>
      <c r="Q76" s="17"/>
      <c r="R76" s="17"/>
      <c r="S76" s="17"/>
      <c r="T76" s="17"/>
    </row>
    <row r="77" spans="2:20" x14ac:dyDescent="0.35">
      <c r="B77" s="17"/>
      <c r="C77" s="12"/>
      <c r="D77" s="17" t="s">
        <v>98</v>
      </c>
      <c r="E77" s="17" t="s">
        <v>105</v>
      </c>
      <c r="F77" s="17" t="s">
        <v>26</v>
      </c>
      <c r="G77" s="12">
        <v>64</v>
      </c>
      <c r="H77" s="73">
        <v>0.66666666666666663</v>
      </c>
      <c r="I77" s="78"/>
      <c r="J77" s="73">
        <v>0.75</v>
      </c>
      <c r="K77" s="12">
        <v>1</v>
      </c>
      <c r="L77" s="12">
        <v>0</v>
      </c>
      <c r="M77" s="13" t="s">
        <v>35</v>
      </c>
      <c r="N77" s="17"/>
      <c r="O77" s="17"/>
      <c r="P77" s="12">
        <f>SUM(G72:G77)</f>
        <v>256</v>
      </c>
      <c r="Q77" s="17"/>
      <c r="R77" s="17"/>
      <c r="S77" s="17"/>
      <c r="T77" s="17"/>
    </row>
    <row r="78" spans="2:20" x14ac:dyDescent="0.35">
      <c r="C78" s="1"/>
      <c r="D78" s="3"/>
      <c r="E78" s="3"/>
      <c r="F78" s="3"/>
      <c r="G78" s="1"/>
      <c r="H78" s="22"/>
      <c r="M78" s="3"/>
      <c r="N78" s="22"/>
      <c r="O78" s="22"/>
    </row>
    <row r="79" spans="2:20" ht="15.5" x14ac:dyDescent="0.35">
      <c r="B79" s="23"/>
      <c r="C79" s="1"/>
      <c r="G79" s="1"/>
    </row>
    <row r="80" spans="2:20" ht="15.5" x14ac:dyDescent="0.35">
      <c r="B80" s="23"/>
      <c r="C80" s="1"/>
      <c r="G80" s="1"/>
    </row>
    <row r="81" spans="2:20" ht="15.5" x14ac:dyDescent="0.35">
      <c r="B81" s="23"/>
      <c r="C81" s="1"/>
      <c r="G81" s="1"/>
    </row>
    <row r="82" spans="2:20" x14ac:dyDescent="0.35">
      <c r="C82" s="1"/>
      <c r="G82" s="1"/>
    </row>
    <row r="83" spans="2:20" x14ac:dyDescent="0.35">
      <c r="C83" s="1"/>
      <c r="G83" s="1"/>
    </row>
    <row r="84" spans="2:20" x14ac:dyDescent="0.35">
      <c r="C84" s="1"/>
      <c r="G84" s="1"/>
    </row>
    <row r="85" spans="2:20" x14ac:dyDescent="0.35">
      <c r="C85" s="1"/>
      <c r="G85" s="1"/>
    </row>
    <row r="86" spans="2:20" x14ac:dyDescent="0.35">
      <c r="C86" s="1"/>
      <c r="G86" s="1"/>
    </row>
    <row r="87" spans="2:20" x14ac:dyDescent="0.35">
      <c r="C87" s="1"/>
      <c r="G87" s="1"/>
    </row>
    <row r="88" spans="2:20" x14ac:dyDescent="0.35">
      <c r="C88" s="1"/>
      <c r="G88" s="1"/>
    </row>
    <row r="89" spans="2:20" ht="19" x14ac:dyDescent="0.4">
      <c r="B89" s="236" t="s">
        <v>0</v>
      </c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</row>
    <row r="90" spans="2:20" ht="19" x14ac:dyDescent="0.4">
      <c r="B90" s="236" t="s">
        <v>1</v>
      </c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</row>
    <row r="91" spans="2:20" ht="16.5" x14ac:dyDescent="0.35">
      <c r="B91" s="230" t="s">
        <v>106</v>
      </c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</row>
    <row r="92" spans="2:20" x14ac:dyDescent="0.35">
      <c r="C92" s="1"/>
      <c r="G92" s="1"/>
    </row>
    <row r="93" spans="2:20" x14ac:dyDescent="0.35">
      <c r="C93" s="1"/>
      <c r="G93" s="1"/>
    </row>
    <row r="94" spans="2:20" ht="16.5" x14ac:dyDescent="0.35">
      <c r="B94" s="2"/>
      <c r="C94" s="46" t="s">
        <v>3</v>
      </c>
      <c r="D94" s="2"/>
      <c r="E94" s="3"/>
      <c r="F94" s="3"/>
      <c r="G94" s="1"/>
      <c r="M94" s="3"/>
      <c r="O94" s="231" t="s">
        <v>95</v>
      </c>
      <c r="P94" s="231"/>
      <c r="Q94" s="231"/>
      <c r="R94" s="231"/>
    </row>
    <row r="95" spans="2:20" ht="16.5" x14ac:dyDescent="0.35">
      <c r="B95" s="4"/>
      <c r="C95" s="72"/>
      <c r="D95" s="4"/>
      <c r="E95" s="3"/>
      <c r="F95" s="3"/>
      <c r="G95" s="1"/>
      <c r="M95" s="3"/>
      <c r="O95" s="232"/>
      <c r="P95" s="232"/>
      <c r="Q95" s="232"/>
    </row>
    <row r="96" spans="2:20" ht="16.5" x14ac:dyDescent="0.35">
      <c r="B96" s="4"/>
      <c r="C96" s="72"/>
      <c r="D96" s="4"/>
      <c r="E96" s="3"/>
      <c r="F96" s="3"/>
      <c r="G96" s="1"/>
      <c r="M96" s="5"/>
      <c r="O96" s="232"/>
      <c r="P96" s="232"/>
      <c r="S96" s="5"/>
      <c r="T96" s="5"/>
    </row>
    <row r="97" spans="2:20" ht="15" x14ac:dyDescent="0.35">
      <c r="B97" s="233" t="s">
        <v>5</v>
      </c>
      <c r="C97" s="233" t="s">
        <v>6</v>
      </c>
      <c r="D97" s="227" t="s">
        <v>7</v>
      </c>
      <c r="E97" s="227"/>
      <c r="F97" s="227"/>
      <c r="G97" s="227" t="s">
        <v>8</v>
      </c>
      <c r="H97" s="227" t="s">
        <v>9</v>
      </c>
      <c r="I97" s="227"/>
      <c r="J97" s="227"/>
      <c r="K97" s="233" t="s">
        <v>10</v>
      </c>
      <c r="L97" s="233"/>
      <c r="M97" s="6" t="s">
        <v>11</v>
      </c>
      <c r="N97" s="7" t="s">
        <v>12</v>
      </c>
      <c r="O97" s="233" t="s">
        <v>13</v>
      </c>
      <c r="P97" s="233" t="s">
        <v>14</v>
      </c>
      <c r="Q97" s="227" t="s">
        <v>15</v>
      </c>
      <c r="R97" s="227"/>
      <c r="S97" s="228" t="s">
        <v>16</v>
      </c>
      <c r="T97" s="229"/>
    </row>
    <row r="98" spans="2:20" ht="15.5" thickBot="1" x14ac:dyDescent="0.4">
      <c r="B98" s="234"/>
      <c r="C98" s="234"/>
      <c r="D98" s="8" t="s">
        <v>17</v>
      </c>
      <c r="E98" s="9"/>
      <c r="F98" s="10" t="s">
        <v>18</v>
      </c>
      <c r="G98" s="235"/>
      <c r="H98" s="8" t="s">
        <v>19</v>
      </c>
      <c r="I98" s="9"/>
      <c r="J98" s="8" t="s">
        <v>20</v>
      </c>
      <c r="K98" s="8" t="s">
        <v>21</v>
      </c>
      <c r="L98" s="8" t="s">
        <v>22</v>
      </c>
      <c r="M98" s="11"/>
      <c r="N98" s="8" t="s">
        <v>23</v>
      </c>
      <c r="O98" s="234"/>
      <c r="P98" s="234"/>
      <c r="Q98" s="8" t="s">
        <v>21</v>
      </c>
      <c r="R98" s="8" t="s">
        <v>22</v>
      </c>
      <c r="S98" s="8" t="s">
        <v>21</v>
      </c>
      <c r="T98" s="8" t="s">
        <v>22</v>
      </c>
    </row>
    <row r="99" spans="2:20" ht="15" thickTop="1" x14ac:dyDescent="0.35">
      <c r="B99" s="12" t="s">
        <v>24</v>
      </c>
      <c r="C99" s="12" t="s">
        <v>107</v>
      </c>
      <c r="D99" s="13" t="s">
        <v>26</v>
      </c>
      <c r="E99" s="13"/>
      <c r="F99" s="13" t="s">
        <v>34</v>
      </c>
      <c r="G99" s="12">
        <v>31</v>
      </c>
      <c r="H99" s="73">
        <v>0.79166666666666663</v>
      </c>
      <c r="I99" s="14"/>
      <c r="J99" s="73">
        <v>0.83333333333333337</v>
      </c>
      <c r="K99" s="12">
        <v>1</v>
      </c>
      <c r="L99" s="12">
        <v>0</v>
      </c>
      <c r="M99" s="13" t="s">
        <v>108</v>
      </c>
      <c r="N99" s="17"/>
      <c r="O99" s="17"/>
      <c r="P99" s="17"/>
      <c r="Q99" s="17"/>
      <c r="R99" s="17"/>
      <c r="S99" s="17"/>
      <c r="T99" s="17"/>
    </row>
    <row r="100" spans="2:20" x14ac:dyDescent="0.35">
      <c r="B100" s="17"/>
      <c r="C100" s="12">
        <v>47</v>
      </c>
      <c r="D100" s="17" t="s">
        <v>34</v>
      </c>
      <c r="E100" s="17"/>
      <c r="F100" s="17" t="s">
        <v>102</v>
      </c>
      <c r="G100" s="12">
        <v>10</v>
      </c>
      <c r="H100" s="73">
        <v>0.20833333333333334</v>
      </c>
      <c r="I100" s="14"/>
      <c r="J100" s="73">
        <v>0.22916666666666666</v>
      </c>
      <c r="K100" s="12"/>
      <c r="L100" s="12"/>
      <c r="M100" s="13"/>
      <c r="N100" s="17"/>
      <c r="O100" s="17"/>
      <c r="P100" s="17"/>
      <c r="Q100" s="17"/>
      <c r="R100" s="17"/>
      <c r="S100" s="17"/>
      <c r="T100" s="17"/>
    </row>
    <row r="101" spans="2:20" x14ac:dyDescent="0.35">
      <c r="B101" s="17"/>
      <c r="C101" s="12"/>
      <c r="D101" s="17" t="s">
        <v>102</v>
      </c>
      <c r="E101" s="17" t="s">
        <v>109</v>
      </c>
      <c r="F101" s="17" t="s">
        <v>98</v>
      </c>
      <c r="G101" s="12">
        <v>33</v>
      </c>
      <c r="H101" s="73">
        <v>0.25</v>
      </c>
      <c r="I101" s="14"/>
      <c r="J101" s="73">
        <v>0.3125</v>
      </c>
      <c r="K101" s="17"/>
      <c r="L101" s="17"/>
      <c r="M101" s="13" t="s">
        <v>110</v>
      </c>
      <c r="N101" s="14"/>
      <c r="O101" s="14"/>
      <c r="P101" s="17"/>
      <c r="Q101" s="17"/>
      <c r="R101" s="17"/>
      <c r="S101" s="17"/>
      <c r="T101" s="17"/>
    </row>
    <row r="102" spans="2:20" x14ac:dyDescent="0.35">
      <c r="B102" s="17"/>
      <c r="C102" s="12"/>
      <c r="D102" s="75" t="s">
        <v>98</v>
      </c>
      <c r="E102" s="75" t="s">
        <v>101</v>
      </c>
      <c r="F102" s="75" t="s">
        <v>102</v>
      </c>
      <c r="G102" s="20">
        <v>33</v>
      </c>
      <c r="H102" s="76">
        <v>0.33333333333333331</v>
      </c>
      <c r="I102" s="75"/>
      <c r="J102" s="76">
        <v>0.39583333333333331</v>
      </c>
      <c r="K102" s="17"/>
      <c r="L102" s="17"/>
      <c r="M102" s="13"/>
      <c r="N102" s="14"/>
      <c r="O102" s="14"/>
      <c r="P102" s="17"/>
      <c r="Q102" s="17"/>
      <c r="R102" s="17"/>
      <c r="S102" s="17"/>
      <c r="T102" s="17"/>
    </row>
    <row r="103" spans="2:20" x14ac:dyDescent="0.35">
      <c r="B103" s="17"/>
      <c r="C103" s="12"/>
      <c r="D103" s="17" t="s">
        <v>102</v>
      </c>
      <c r="E103" s="17" t="s">
        <v>109</v>
      </c>
      <c r="F103" s="17" t="s">
        <v>98</v>
      </c>
      <c r="G103" s="12">
        <v>33</v>
      </c>
      <c r="H103" s="73">
        <v>0.41666666666666669</v>
      </c>
      <c r="I103" s="17"/>
      <c r="J103" s="73">
        <v>0.47916666666666669</v>
      </c>
      <c r="K103" s="17"/>
      <c r="L103" s="17"/>
      <c r="M103" s="13" t="s">
        <v>111</v>
      </c>
      <c r="N103" s="14"/>
      <c r="O103" s="14"/>
      <c r="P103" s="17"/>
      <c r="Q103" s="17"/>
      <c r="R103" s="17"/>
      <c r="S103" s="17"/>
      <c r="T103" s="17"/>
    </row>
    <row r="104" spans="2:20" x14ac:dyDescent="0.35">
      <c r="B104" s="17"/>
      <c r="C104" s="12"/>
      <c r="D104" s="75" t="s">
        <v>98</v>
      </c>
      <c r="E104" s="75" t="s">
        <v>101</v>
      </c>
      <c r="F104" s="75" t="s">
        <v>102</v>
      </c>
      <c r="G104" s="20">
        <v>33</v>
      </c>
      <c r="H104" s="76">
        <v>0.5</v>
      </c>
      <c r="I104" s="75"/>
      <c r="J104" s="76">
        <v>0.5625</v>
      </c>
      <c r="K104" s="17"/>
      <c r="L104" s="17"/>
      <c r="M104" s="13"/>
      <c r="N104" s="14"/>
      <c r="O104" s="14"/>
      <c r="P104" s="17"/>
      <c r="Q104" s="17"/>
      <c r="R104" s="17"/>
      <c r="S104" s="17"/>
      <c r="T104" s="17"/>
    </row>
    <row r="105" spans="2:20" x14ac:dyDescent="0.35">
      <c r="B105" s="17"/>
      <c r="C105" s="12"/>
      <c r="D105" s="17" t="s">
        <v>102</v>
      </c>
      <c r="E105" s="17"/>
      <c r="F105" s="17" t="s">
        <v>34</v>
      </c>
      <c r="G105" s="12">
        <v>10</v>
      </c>
      <c r="H105" s="73">
        <v>0.56944444444444442</v>
      </c>
      <c r="I105" s="17"/>
      <c r="J105" s="73">
        <v>0.58333333333333337</v>
      </c>
      <c r="K105" s="17"/>
      <c r="L105" s="17"/>
      <c r="M105" s="13"/>
      <c r="N105" s="14"/>
      <c r="O105" s="14"/>
      <c r="P105" s="17"/>
      <c r="Q105" s="17"/>
      <c r="R105" s="17"/>
      <c r="S105" s="17"/>
      <c r="T105" s="17"/>
    </row>
    <row r="106" spans="2:20" x14ac:dyDescent="0.35">
      <c r="B106" s="17"/>
      <c r="C106" s="12"/>
      <c r="D106" s="17" t="s">
        <v>34</v>
      </c>
      <c r="E106" s="17"/>
      <c r="F106" s="17" t="s">
        <v>26</v>
      </c>
      <c r="G106" s="12">
        <v>31</v>
      </c>
      <c r="H106" s="73">
        <v>0.60416666666666663</v>
      </c>
      <c r="I106" s="17"/>
      <c r="J106" s="73">
        <v>0.64583333333333337</v>
      </c>
      <c r="K106" s="12">
        <v>1</v>
      </c>
      <c r="L106" s="12">
        <v>0</v>
      </c>
      <c r="M106" s="13" t="s">
        <v>35</v>
      </c>
      <c r="N106" s="17"/>
      <c r="O106" s="17"/>
      <c r="P106" s="12">
        <f>SUM(G99:G106)</f>
        <v>214</v>
      </c>
      <c r="Q106" s="17"/>
      <c r="R106" s="17"/>
      <c r="S106" s="17"/>
      <c r="T106" s="17"/>
    </row>
    <row r="107" spans="2:20" x14ac:dyDescent="0.35">
      <c r="C107" s="1"/>
      <c r="D107" s="3"/>
      <c r="E107" s="3"/>
      <c r="F107" s="3"/>
      <c r="G107" s="1"/>
      <c r="H107" s="22"/>
      <c r="M107" s="3"/>
      <c r="N107" s="22"/>
      <c r="O107" s="22"/>
    </row>
    <row r="108" spans="2:20" ht="15.5" x14ac:dyDescent="0.35">
      <c r="B108" s="23"/>
      <c r="C108" s="1"/>
      <c r="G108" s="1"/>
    </row>
    <row r="109" spans="2:20" ht="15.5" x14ac:dyDescent="0.35">
      <c r="B109" s="23"/>
      <c r="C109" s="1"/>
      <c r="G109" s="1"/>
    </row>
    <row r="110" spans="2:20" x14ac:dyDescent="0.35">
      <c r="C110" s="1"/>
      <c r="G110" s="1"/>
    </row>
    <row r="111" spans="2:20" x14ac:dyDescent="0.35">
      <c r="C111" s="1"/>
      <c r="G111" s="1"/>
    </row>
    <row r="112" spans="2:20" x14ac:dyDescent="0.35">
      <c r="C112" s="1"/>
      <c r="G112" s="1"/>
    </row>
    <row r="113" spans="2:20" x14ac:dyDescent="0.35">
      <c r="C113" s="1"/>
      <c r="G113" s="1"/>
    </row>
    <row r="114" spans="2:20" x14ac:dyDescent="0.35">
      <c r="C114" s="1"/>
      <c r="G114" s="1"/>
    </row>
    <row r="115" spans="2:20" x14ac:dyDescent="0.35">
      <c r="C115" s="1"/>
      <c r="G115" s="1"/>
    </row>
    <row r="116" spans="2:20" x14ac:dyDescent="0.35">
      <c r="C116" s="1"/>
      <c r="G116" s="1"/>
    </row>
    <row r="117" spans="2:20" ht="19" x14ac:dyDescent="0.4">
      <c r="B117" s="236" t="s">
        <v>0</v>
      </c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</row>
    <row r="118" spans="2:20" ht="19" x14ac:dyDescent="0.4">
      <c r="B118" s="236" t="s">
        <v>1</v>
      </c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</row>
    <row r="119" spans="2:20" ht="16.5" x14ac:dyDescent="0.35">
      <c r="B119" s="230" t="s">
        <v>106</v>
      </c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</row>
    <row r="120" spans="2:20" x14ac:dyDescent="0.35">
      <c r="C120" s="1"/>
      <c r="G120" s="1"/>
    </row>
    <row r="121" spans="2:20" x14ac:dyDescent="0.35">
      <c r="C121" s="1"/>
      <c r="G121" s="1"/>
    </row>
    <row r="122" spans="2:20" ht="16.5" x14ac:dyDescent="0.35">
      <c r="B122" s="2"/>
      <c r="C122" s="46" t="s">
        <v>3</v>
      </c>
      <c r="D122" s="2"/>
      <c r="E122" s="3"/>
      <c r="F122" s="3"/>
      <c r="G122" s="1"/>
      <c r="M122" s="3"/>
      <c r="O122" s="231" t="s">
        <v>95</v>
      </c>
      <c r="P122" s="231"/>
      <c r="Q122" s="231"/>
      <c r="R122" s="231"/>
    </row>
    <row r="123" spans="2:20" ht="16.5" x14ac:dyDescent="0.35">
      <c r="B123" s="4"/>
      <c r="C123" s="72"/>
      <c r="D123" s="4"/>
      <c r="E123" s="3"/>
      <c r="F123" s="3"/>
      <c r="G123" s="1"/>
      <c r="M123" s="3"/>
      <c r="O123" s="232"/>
      <c r="P123" s="232"/>
      <c r="Q123" s="232"/>
    </row>
    <row r="124" spans="2:20" ht="16.5" x14ac:dyDescent="0.35">
      <c r="B124" s="4"/>
      <c r="C124" s="72"/>
      <c r="D124" s="4"/>
      <c r="E124" s="3"/>
      <c r="F124" s="3"/>
      <c r="G124" s="1"/>
      <c r="M124" s="5"/>
      <c r="O124" s="232"/>
      <c r="P124" s="232"/>
      <c r="S124" s="5"/>
      <c r="T124" s="5"/>
    </row>
    <row r="125" spans="2:20" ht="15" x14ac:dyDescent="0.35">
      <c r="B125" s="233" t="s">
        <v>5</v>
      </c>
      <c r="C125" s="233" t="s">
        <v>6</v>
      </c>
      <c r="D125" s="227" t="s">
        <v>7</v>
      </c>
      <c r="E125" s="227"/>
      <c r="F125" s="227"/>
      <c r="G125" s="227" t="s">
        <v>8</v>
      </c>
      <c r="H125" s="227" t="s">
        <v>9</v>
      </c>
      <c r="I125" s="227"/>
      <c r="J125" s="227"/>
      <c r="K125" s="233" t="s">
        <v>10</v>
      </c>
      <c r="L125" s="233"/>
      <c r="M125" s="6" t="s">
        <v>11</v>
      </c>
      <c r="N125" s="7" t="s">
        <v>12</v>
      </c>
      <c r="O125" s="233" t="s">
        <v>13</v>
      </c>
      <c r="P125" s="233" t="s">
        <v>14</v>
      </c>
      <c r="Q125" s="227" t="s">
        <v>15</v>
      </c>
      <c r="R125" s="227"/>
      <c r="S125" s="228" t="s">
        <v>16</v>
      </c>
      <c r="T125" s="229"/>
    </row>
    <row r="126" spans="2:20" ht="15.5" thickBot="1" x14ac:dyDescent="0.4">
      <c r="B126" s="234"/>
      <c r="C126" s="234"/>
      <c r="D126" s="8" t="s">
        <v>17</v>
      </c>
      <c r="E126" s="9"/>
      <c r="F126" s="10" t="s">
        <v>18</v>
      </c>
      <c r="G126" s="235"/>
      <c r="H126" s="8" t="s">
        <v>19</v>
      </c>
      <c r="I126" s="9"/>
      <c r="J126" s="8" t="s">
        <v>20</v>
      </c>
      <c r="K126" s="8" t="s">
        <v>21</v>
      </c>
      <c r="L126" s="8" t="s">
        <v>22</v>
      </c>
      <c r="M126" s="11"/>
      <c r="N126" s="8" t="s">
        <v>23</v>
      </c>
      <c r="O126" s="234"/>
      <c r="P126" s="234"/>
      <c r="Q126" s="8" t="s">
        <v>21</v>
      </c>
      <c r="R126" s="8" t="s">
        <v>22</v>
      </c>
      <c r="S126" s="8" t="s">
        <v>21</v>
      </c>
      <c r="T126" s="8" t="s">
        <v>22</v>
      </c>
    </row>
    <row r="127" spans="2:20" ht="15" thickTop="1" x14ac:dyDescent="0.35">
      <c r="B127" s="12" t="s">
        <v>24</v>
      </c>
      <c r="C127" s="12" t="s">
        <v>112</v>
      </c>
      <c r="D127" s="13" t="s">
        <v>26</v>
      </c>
      <c r="E127" s="13"/>
      <c r="F127" s="13" t="s">
        <v>34</v>
      </c>
      <c r="G127" s="12">
        <v>31</v>
      </c>
      <c r="H127" s="73">
        <v>0.8125</v>
      </c>
      <c r="I127" s="14"/>
      <c r="J127" s="73">
        <v>0.85416666666666663</v>
      </c>
      <c r="K127" s="12">
        <v>1</v>
      </c>
      <c r="L127" s="12">
        <v>0</v>
      </c>
      <c r="M127" s="13" t="s">
        <v>108</v>
      </c>
      <c r="N127" s="17"/>
      <c r="O127" s="17"/>
      <c r="P127" s="17"/>
      <c r="Q127" s="17"/>
      <c r="R127" s="17"/>
      <c r="S127" s="17"/>
      <c r="T127" s="17"/>
    </row>
    <row r="128" spans="2:20" x14ac:dyDescent="0.35">
      <c r="B128" s="17"/>
      <c r="C128" s="12">
        <v>48</v>
      </c>
      <c r="D128" s="17" t="s">
        <v>34</v>
      </c>
      <c r="E128" s="17"/>
      <c r="F128" s="17" t="s">
        <v>102</v>
      </c>
      <c r="G128" s="12">
        <v>10</v>
      </c>
      <c r="H128" s="73">
        <v>0.25</v>
      </c>
      <c r="I128" s="14"/>
      <c r="J128" s="73">
        <v>0.27083333333333331</v>
      </c>
      <c r="K128" s="12"/>
      <c r="L128" s="12"/>
      <c r="M128" s="13"/>
      <c r="N128" s="17"/>
      <c r="O128" s="17"/>
      <c r="P128" s="17"/>
      <c r="Q128" s="17"/>
      <c r="R128" s="17"/>
      <c r="S128" s="17"/>
      <c r="T128" s="17"/>
    </row>
    <row r="129" spans="2:20" x14ac:dyDescent="0.35">
      <c r="B129" s="17"/>
      <c r="C129" s="12"/>
      <c r="D129" s="17" t="s">
        <v>102</v>
      </c>
      <c r="E129" s="17" t="s">
        <v>109</v>
      </c>
      <c r="F129" s="17" t="s">
        <v>98</v>
      </c>
      <c r="G129" s="12">
        <v>33</v>
      </c>
      <c r="H129" s="73">
        <v>0.29166666666666669</v>
      </c>
      <c r="I129" s="14"/>
      <c r="J129" s="73">
        <v>0.35416666666666669</v>
      </c>
      <c r="K129" s="17"/>
      <c r="L129" s="17"/>
      <c r="M129" s="13" t="s">
        <v>113</v>
      </c>
      <c r="N129" s="14"/>
      <c r="O129" s="14"/>
      <c r="P129" s="17"/>
      <c r="Q129" s="17"/>
      <c r="R129" s="17"/>
      <c r="S129" s="17"/>
      <c r="T129" s="17"/>
    </row>
    <row r="130" spans="2:20" x14ac:dyDescent="0.35">
      <c r="B130" s="17"/>
      <c r="C130" s="12"/>
      <c r="D130" s="75" t="s">
        <v>98</v>
      </c>
      <c r="E130" s="75" t="s">
        <v>101</v>
      </c>
      <c r="F130" s="75" t="s">
        <v>102</v>
      </c>
      <c r="G130" s="20">
        <v>33</v>
      </c>
      <c r="H130" s="76">
        <v>0.42708333333333331</v>
      </c>
      <c r="I130" s="75"/>
      <c r="J130" s="76">
        <v>0.48958333333333331</v>
      </c>
      <c r="K130" s="17"/>
      <c r="L130" s="17"/>
      <c r="M130" s="13"/>
      <c r="N130" s="14"/>
      <c r="O130" s="14"/>
      <c r="P130" s="17"/>
      <c r="Q130" s="17"/>
      <c r="R130" s="17"/>
      <c r="S130" s="17"/>
      <c r="T130" s="17"/>
    </row>
    <row r="131" spans="2:20" x14ac:dyDescent="0.35">
      <c r="B131" s="17"/>
      <c r="C131" s="12"/>
      <c r="D131" s="75" t="s">
        <v>102</v>
      </c>
      <c r="E131" s="75" t="s">
        <v>109</v>
      </c>
      <c r="F131" s="75" t="s">
        <v>98</v>
      </c>
      <c r="G131" s="20">
        <v>33</v>
      </c>
      <c r="H131" s="76">
        <v>0.48958333333333331</v>
      </c>
      <c r="I131" s="75"/>
      <c r="J131" s="76">
        <v>0.55208333333333337</v>
      </c>
      <c r="K131" s="17"/>
      <c r="L131" s="17"/>
      <c r="M131" s="13" t="s">
        <v>114</v>
      </c>
      <c r="N131" s="14"/>
      <c r="O131" s="14"/>
      <c r="P131" s="17"/>
      <c r="Q131" s="17"/>
      <c r="R131" s="17"/>
      <c r="S131" s="17"/>
      <c r="T131" s="17"/>
    </row>
    <row r="132" spans="2:20" x14ac:dyDescent="0.35">
      <c r="B132" s="17"/>
      <c r="C132" s="12"/>
      <c r="D132" s="75" t="s">
        <v>98</v>
      </c>
      <c r="E132" s="75" t="s">
        <v>101</v>
      </c>
      <c r="F132" s="75" t="s">
        <v>102</v>
      </c>
      <c r="G132" s="20">
        <v>33</v>
      </c>
      <c r="H132" s="76">
        <v>0.5625</v>
      </c>
      <c r="I132" s="75"/>
      <c r="J132" s="76">
        <v>0.625</v>
      </c>
      <c r="K132" s="17"/>
      <c r="L132" s="17"/>
      <c r="M132" s="13"/>
      <c r="N132" s="14"/>
      <c r="O132" s="14"/>
      <c r="P132" s="17"/>
      <c r="Q132" s="17"/>
      <c r="R132" s="17"/>
      <c r="S132" s="17"/>
      <c r="T132" s="17"/>
    </row>
    <row r="133" spans="2:20" x14ac:dyDescent="0.35">
      <c r="B133" s="17"/>
      <c r="C133" s="12"/>
      <c r="D133" s="17" t="s">
        <v>102</v>
      </c>
      <c r="E133" s="17"/>
      <c r="F133" s="17" t="s">
        <v>34</v>
      </c>
      <c r="G133" s="12">
        <v>10</v>
      </c>
      <c r="H133" s="73">
        <v>0.63541666666666663</v>
      </c>
      <c r="I133" s="17"/>
      <c r="J133" s="73">
        <v>0.65625</v>
      </c>
      <c r="K133" s="17"/>
      <c r="L133" s="17"/>
      <c r="M133" s="13"/>
      <c r="N133" s="14"/>
      <c r="O133" s="14"/>
      <c r="P133" s="17"/>
      <c r="Q133" s="17"/>
      <c r="R133" s="17"/>
      <c r="S133" s="17"/>
      <c r="T133" s="17"/>
    </row>
    <row r="134" spans="2:20" x14ac:dyDescent="0.35">
      <c r="B134" s="17"/>
      <c r="C134" s="12"/>
      <c r="D134" s="75" t="s">
        <v>34</v>
      </c>
      <c r="E134" s="75"/>
      <c r="F134" s="75" t="s">
        <v>26</v>
      </c>
      <c r="G134" s="20">
        <v>31</v>
      </c>
      <c r="H134" s="76">
        <v>0.66666666666666663</v>
      </c>
      <c r="I134" s="75"/>
      <c r="J134" s="76">
        <v>0.70833333333333337</v>
      </c>
      <c r="K134" s="12">
        <v>1</v>
      </c>
      <c r="L134" s="12">
        <v>0</v>
      </c>
      <c r="M134" s="13" t="s">
        <v>35</v>
      </c>
      <c r="N134" s="17"/>
      <c r="O134" s="17"/>
      <c r="P134" s="12">
        <f>SUM(G127:G134)</f>
        <v>214</v>
      </c>
      <c r="Q134" s="17"/>
      <c r="R134" s="17"/>
      <c r="S134" s="17"/>
      <c r="T134" s="17"/>
    </row>
    <row r="135" spans="2:20" x14ac:dyDescent="0.35">
      <c r="C135" s="1"/>
      <c r="D135" s="3"/>
      <c r="E135" s="3"/>
      <c r="F135" s="3"/>
      <c r="G135" s="1"/>
      <c r="H135" s="22"/>
      <c r="M135" s="3"/>
      <c r="N135" s="22"/>
      <c r="O135" s="22"/>
    </row>
    <row r="136" spans="2:20" ht="15.5" x14ac:dyDescent="0.35">
      <c r="B136" s="23"/>
      <c r="C136" s="1"/>
      <c r="G136" s="1"/>
    </row>
    <row r="137" spans="2:20" ht="15.5" x14ac:dyDescent="0.35">
      <c r="B137" s="23"/>
      <c r="C137" s="1"/>
      <c r="G137" s="1"/>
    </row>
    <row r="138" spans="2:20" ht="15.5" x14ac:dyDescent="0.35">
      <c r="B138" s="23"/>
      <c r="C138" s="1"/>
      <c r="G138" s="1"/>
    </row>
    <row r="139" spans="2:20" x14ac:dyDescent="0.35">
      <c r="C139" s="1"/>
      <c r="G139" s="1"/>
    </row>
    <row r="140" spans="2:20" x14ac:dyDescent="0.35">
      <c r="C140" s="1"/>
      <c r="G140" s="1"/>
    </row>
    <row r="141" spans="2:20" x14ac:dyDescent="0.35">
      <c r="C141" s="1"/>
      <c r="G141" s="1"/>
    </row>
    <row r="142" spans="2:20" x14ac:dyDescent="0.35">
      <c r="C142" s="1"/>
      <c r="G142" s="1"/>
    </row>
    <row r="143" spans="2:20" x14ac:dyDescent="0.35">
      <c r="C143" s="1"/>
      <c r="G143" s="1"/>
    </row>
    <row r="144" spans="2:20" x14ac:dyDescent="0.35">
      <c r="C144" s="1"/>
      <c r="G144" s="1"/>
    </row>
    <row r="145" spans="2:20" ht="19" x14ac:dyDescent="0.4">
      <c r="B145" s="236" t="s">
        <v>0</v>
      </c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</row>
    <row r="146" spans="2:20" ht="19" x14ac:dyDescent="0.4">
      <c r="B146" s="236" t="s">
        <v>1</v>
      </c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</row>
    <row r="147" spans="2:20" ht="16.5" x14ac:dyDescent="0.35">
      <c r="B147" s="230" t="s">
        <v>106</v>
      </c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</row>
    <row r="148" spans="2:20" x14ac:dyDescent="0.35">
      <c r="C148" s="1"/>
      <c r="G148" s="1"/>
    </row>
    <row r="149" spans="2:20" x14ac:dyDescent="0.35">
      <c r="C149" s="1"/>
      <c r="G149" s="1"/>
    </row>
    <row r="150" spans="2:20" ht="16.5" x14ac:dyDescent="0.35">
      <c r="B150" s="2"/>
      <c r="C150" s="46" t="s">
        <v>3</v>
      </c>
      <c r="D150" s="2"/>
      <c r="E150" s="3"/>
      <c r="F150" s="3"/>
      <c r="G150" s="1"/>
      <c r="M150" s="3"/>
      <c r="O150" s="231" t="s">
        <v>95</v>
      </c>
      <c r="P150" s="231"/>
      <c r="Q150" s="231"/>
      <c r="R150" s="231"/>
    </row>
    <row r="151" spans="2:20" ht="16.5" x14ac:dyDescent="0.35">
      <c r="B151" s="4"/>
      <c r="C151" s="72"/>
      <c r="D151" s="4"/>
      <c r="E151" s="3"/>
      <c r="F151" s="3"/>
      <c r="G151" s="1"/>
      <c r="M151" s="3"/>
      <c r="O151" s="232"/>
      <c r="P151" s="232"/>
      <c r="Q151" s="232"/>
    </row>
    <row r="152" spans="2:20" ht="16.5" x14ac:dyDescent="0.35">
      <c r="B152" s="4"/>
      <c r="C152" s="72"/>
      <c r="D152" s="4"/>
      <c r="E152" s="3"/>
      <c r="F152" s="3"/>
      <c r="G152" s="1"/>
      <c r="M152" s="5"/>
      <c r="O152" s="232"/>
      <c r="P152" s="232"/>
      <c r="S152" s="5"/>
      <c r="T152" s="5"/>
    </row>
    <row r="153" spans="2:20" ht="15" x14ac:dyDescent="0.35">
      <c r="B153" s="233" t="s">
        <v>5</v>
      </c>
      <c r="C153" s="233" t="s">
        <v>6</v>
      </c>
      <c r="D153" s="227" t="s">
        <v>7</v>
      </c>
      <c r="E153" s="227"/>
      <c r="F153" s="227"/>
      <c r="G153" s="227" t="s">
        <v>8</v>
      </c>
      <c r="H153" s="227" t="s">
        <v>9</v>
      </c>
      <c r="I153" s="227"/>
      <c r="J153" s="227"/>
      <c r="K153" s="233" t="s">
        <v>10</v>
      </c>
      <c r="L153" s="233"/>
      <c r="M153" s="6" t="s">
        <v>11</v>
      </c>
      <c r="N153" s="7" t="s">
        <v>12</v>
      </c>
      <c r="O153" s="233" t="s">
        <v>13</v>
      </c>
      <c r="P153" s="233" t="s">
        <v>14</v>
      </c>
      <c r="Q153" s="227" t="s">
        <v>15</v>
      </c>
      <c r="R153" s="227"/>
      <c r="S153" s="228" t="s">
        <v>16</v>
      </c>
      <c r="T153" s="229"/>
    </row>
    <row r="154" spans="2:20" ht="15.5" thickBot="1" x14ac:dyDescent="0.4">
      <c r="B154" s="234"/>
      <c r="C154" s="234"/>
      <c r="D154" s="8" t="s">
        <v>17</v>
      </c>
      <c r="E154" s="9"/>
      <c r="F154" s="10" t="s">
        <v>18</v>
      </c>
      <c r="G154" s="235"/>
      <c r="H154" s="8" t="s">
        <v>19</v>
      </c>
      <c r="I154" s="9"/>
      <c r="J154" s="8" t="s">
        <v>20</v>
      </c>
      <c r="K154" s="8" t="s">
        <v>21</v>
      </c>
      <c r="L154" s="8" t="s">
        <v>22</v>
      </c>
      <c r="M154" s="11"/>
      <c r="N154" s="8" t="s">
        <v>23</v>
      </c>
      <c r="O154" s="234"/>
      <c r="P154" s="234"/>
      <c r="Q154" s="8" t="s">
        <v>21</v>
      </c>
      <c r="R154" s="8" t="s">
        <v>22</v>
      </c>
      <c r="S154" s="8" t="s">
        <v>21</v>
      </c>
      <c r="T154" s="8" t="s">
        <v>22</v>
      </c>
    </row>
    <row r="155" spans="2:20" ht="15.5" thickTop="1" x14ac:dyDescent="0.35">
      <c r="B155" s="12" t="s">
        <v>24</v>
      </c>
      <c r="C155" s="12" t="s">
        <v>115</v>
      </c>
      <c r="D155" s="17" t="s">
        <v>26</v>
      </c>
      <c r="E155" s="17"/>
      <c r="F155" s="17" t="s">
        <v>34</v>
      </c>
      <c r="G155" s="12">
        <v>31</v>
      </c>
      <c r="H155" s="73">
        <v>0.31944444444444448</v>
      </c>
      <c r="I155" s="73"/>
      <c r="J155" s="73">
        <v>0.3611111111111111</v>
      </c>
      <c r="K155" s="79"/>
      <c r="L155" s="79"/>
      <c r="M155" s="80"/>
      <c r="N155" s="79"/>
      <c r="O155" s="81"/>
      <c r="P155" s="81"/>
      <c r="Q155" s="79"/>
      <c r="R155" s="79"/>
      <c r="S155" s="79"/>
      <c r="T155" s="79"/>
    </row>
    <row r="156" spans="2:20" ht="15" x14ac:dyDescent="0.35">
      <c r="B156" s="81"/>
      <c r="C156" s="81"/>
      <c r="D156" s="17" t="s">
        <v>34</v>
      </c>
      <c r="E156" s="17"/>
      <c r="F156" s="17" t="s">
        <v>102</v>
      </c>
      <c r="G156" s="12">
        <v>10</v>
      </c>
      <c r="H156" s="73">
        <v>0.45833333333333331</v>
      </c>
      <c r="I156" s="73"/>
      <c r="J156" s="73">
        <v>0.47916666666666669</v>
      </c>
      <c r="K156" s="79"/>
      <c r="L156" s="79"/>
      <c r="M156" s="80"/>
      <c r="N156" s="79"/>
      <c r="O156" s="81"/>
      <c r="P156" s="81"/>
      <c r="Q156" s="79"/>
      <c r="R156" s="79"/>
      <c r="S156" s="79"/>
      <c r="T156" s="79"/>
    </row>
    <row r="157" spans="2:20" x14ac:dyDescent="0.35">
      <c r="B157" s="17"/>
      <c r="C157" s="12"/>
      <c r="D157" s="75" t="s">
        <v>102</v>
      </c>
      <c r="E157" s="75" t="s">
        <v>109</v>
      </c>
      <c r="F157" s="75" t="s">
        <v>98</v>
      </c>
      <c r="G157" s="20">
        <v>33</v>
      </c>
      <c r="H157" s="76">
        <v>0.51041666666666663</v>
      </c>
      <c r="I157" s="76"/>
      <c r="J157" s="76">
        <v>0.57291666666666663</v>
      </c>
      <c r="K157" s="12"/>
      <c r="L157" s="12"/>
      <c r="M157" s="13" t="s">
        <v>116</v>
      </c>
      <c r="N157" s="17"/>
      <c r="O157" s="17"/>
      <c r="P157" s="17"/>
      <c r="Q157" s="17"/>
      <c r="R157" s="17"/>
      <c r="S157" s="17"/>
      <c r="T157" s="17"/>
    </row>
    <row r="158" spans="2:20" x14ac:dyDescent="0.35">
      <c r="B158" s="17"/>
      <c r="C158" s="12"/>
      <c r="D158" s="17" t="s">
        <v>98</v>
      </c>
      <c r="E158" s="17" t="s">
        <v>101</v>
      </c>
      <c r="F158" s="17" t="s">
        <v>102</v>
      </c>
      <c r="G158" s="12">
        <v>33</v>
      </c>
      <c r="H158" s="73">
        <v>0.60416666666666663</v>
      </c>
      <c r="I158" s="73"/>
      <c r="J158" s="73">
        <v>0.66666666666666663</v>
      </c>
      <c r="K158" s="17"/>
      <c r="L158" s="17"/>
      <c r="M158" s="13"/>
      <c r="N158" s="14"/>
      <c r="O158" s="14"/>
      <c r="P158" s="17"/>
      <c r="Q158" s="17"/>
      <c r="R158" s="17"/>
      <c r="S158" s="17"/>
      <c r="T158" s="17"/>
    </row>
    <row r="159" spans="2:20" x14ac:dyDescent="0.35">
      <c r="B159" s="17"/>
      <c r="C159" s="12"/>
      <c r="D159" s="17" t="s">
        <v>102</v>
      </c>
      <c r="E159" s="17" t="s">
        <v>109</v>
      </c>
      <c r="F159" s="17" t="s">
        <v>98</v>
      </c>
      <c r="G159" s="12">
        <v>33</v>
      </c>
      <c r="H159" s="73">
        <v>0.6875</v>
      </c>
      <c r="I159" s="73"/>
      <c r="J159" s="73">
        <v>0.75</v>
      </c>
      <c r="K159" s="17"/>
      <c r="L159" s="17"/>
      <c r="M159" s="13" t="s">
        <v>117</v>
      </c>
      <c r="N159" s="14"/>
      <c r="O159" s="14"/>
      <c r="P159" s="17"/>
      <c r="Q159" s="17"/>
      <c r="R159" s="17"/>
      <c r="S159" s="17"/>
      <c r="T159" s="17"/>
    </row>
    <row r="160" spans="2:20" ht="29" x14ac:dyDescent="0.35">
      <c r="B160" s="17"/>
      <c r="C160" s="12"/>
      <c r="D160" s="17" t="s">
        <v>98</v>
      </c>
      <c r="E160" s="17"/>
      <c r="F160" s="17" t="s">
        <v>26</v>
      </c>
      <c r="G160" s="12">
        <v>64</v>
      </c>
      <c r="H160" s="73">
        <v>0.85416666666666663</v>
      </c>
      <c r="I160" s="73"/>
      <c r="J160" s="73">
        <v>0.89583333333333337</v>
      </c>
      <c r="K160" s="12">
        <v>1</v>
      </c>
      <c r="L160" s="12">
        <v>0</v>
      </c>
      <c r="M160" s="16" t="s">
        <v>118</v>
      </c>
      <c r="N160" s="14"/>
      <c r="O160" s="14"/>
      <c r="P160" s="12">
        <f>SUM(G155:G160)</f>
        <v>204</v>
      </c>
      <c r="Q160" s="17"/>
      <c r="R160" s="17"/>
      <c r="S160" s="17"/>
      <c r="T160" s="17"/>
    </row>
    <row r="161" spans="2:20" ht="15.5" x14ac:dyDescent="0.35">
      <c r="B161" s="23"/>
      <c r="C161" s="1"/>
      <c r="G161" s="1"/>
    </row>
    <row r="162" spans="2:20" ht="15.5" x14ac:dyDescent="0.35">
      <c r="B162" s="23"/>
      <c r="C162" s="1"/>
      <c r="G162" s="1"/>
    </row>
    <row r="163" spans="2:20" ht="15.5" x14ac:dyDescent="0.35">
      <c r="B163" s="23"/>
      <c r="C163" s="1"/>
      <c r="G163" s="1"/>
    </row>
    <row r="164" spans="2:20" ht="15.5" x14ac:dyDescent="0.35">
      <c r="B164" s="23"/>
      <c r="C164" s="1"/>
      <c r="G164" s="1"/>
    </row>
    <row r="165" spans="2:20" x14ac:dyDescent="0.35">
      <c r="C165" s="1"/>
      <c r="G165" s="1"/>
    </row>
    <row r="166" spans="2:20" x14ac:dyDescent="0.35">
      <c r="C166" s="1"/>
      <c r="G166" s="1"/>
    </row>
    <row r="167" spans="2:20" x14ac:dyDescent="0.35">
      <c r="C167" s="1"/>
      <c r="G167" s="1"/>
    </row>
    <row r="168" spans="2:20" x14ac:dyDescent="0.35">
      <c r="C168" s="1"/>
      <c r="G168" s="1"/>
    </row>
    <row r="169" spans="2:20" x14ac:dyDescent="0.35">
      <c r="C169" s="1"/>
      <c r="G169" s="1"/>
    </row>
    <row r="170" spans="2:20" x14ac:dyDescent="0.35">
      <c r="C170" s="1"/>
      <c r="G170" s="1"/>
    </row>
    <row r="171" spans="2:20" x14ac:dyDescent="0.35">
      <c r="C171" s="1"/>
      <c r="G171" s="1"/>
    </row>
    <row r="172" spans="2:20" ht="19" x14ac:dyDescent="0.4">
      <c r="B172" s="236" t="s">
        <v>0</v>
      </c>
      <c r="C172" s="236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</row>
    <row r="173" spans="2:20" ht="19" x14ac:dyDescent="0.4">
      <c r="B173" s="236" t="s">
        <v>1</v>
      </c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</row>
    <row r="174" spans="2:20" ht="16.5" x14ac:dyDescent="0.35">
      <c r="B174" s="230" t="s">
        <v>94</v>
      </c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</row>
    <row r="175" spans="2:20" x14ac:dyDescent="0.35">
      <c r="C175" s="1"/>
      <c r="G175" s="1"/>
    </row>
    <row r="176" spans="2:20" x14ac:dyDescent="0.35">
      <c r="C176" s="1"/>
      <c r="G176" s="1"/>
    </row>
    <row r="177" spans="2:20" ht="16.5" x14ac:dyDescent="0.35">
      <c r="B177" s="2"/>
      <c r="C177" s="46" t="s">
        <v>3</v>
      </c>
      <c r="D177" s="2"/>
      <c r="E177" s="3"/>
      <c r="F177" s="3"/>
      <c r="G177" s="1"/>
      <c r="M177" s="3"/>
      <c r="O177" s="231" t="s">
        <v>95</v>
      </c>
      <c r="P177" s="231"/>
      <c r="Q177" s="231"/>
      <c r="R177" s="231"/>
    </row>
    <row r="178" spans="2:20" ht="16.5" x14ac:dyDescent="0.35">
      <c r="B178" s="4"/>
      <c r="C178" s="72"/>
      <c r="D178" s="4"/>
      <c r="E178" s="3"/>
      <c r="F178" s="3"/>
      <c r="G178" s="1"/>
      <c r="M178" s="3"/>
      <c r="O178" s="232"/>
      <c r="P178" s="232"/>
      <c r="Q178" s="232"/>
    </row>
    <row r="179" spans="2:20" ht="16.5" x14ac:dyDescent="0.35">
      <c r="B179" s="4"/>
      <c r="C179" s="72"/>
      <c r="D179" s="4"/>
      <c r="E179" s="3"/>
      <c r="F179" s="3"/>
      <c r="G179" s="1"/>
      <c r="M179" s="5"/>
      <c r="O179" s="232"/>
      <c r="P179" s="232"/>
      <c r="S179" s="5"/>
      <c r="T179" s="5"/>
    </row>
    <row r="180" spans="2:20" ht="15" x14ac:dyDescent="0.35">
      <c r="B180" s="233" t="s">
        <v>5</v>
      </c>
      <c r="C180" s="233" t="s">
        <v>6</v>
      </c>
      <c r="D180" s="227" t="s">
        <v>7</v>
      </c>
      <c r="E180" s="227"/>
      <c r="F180" s="227"/>
      <c r="G180" s="227" t="s">
        <v>8</v>
      </c>
      <c r="H180" s="227" t="s">
        <v>9</v>
      </c>
      <c r="I180" s="227"/>
      <c r="J180" s="227"/>
      <c r="K180" s="233" t="s">
        <v>10</v>
      </c>
      <c r="L180" s="233"/>
      <c r="M180" s="6" t="s">
        <v>11</v>
      </c>
      <c r="N180" s="7" t="s">
        <v>12</v>
      </c>
      <c r="O180" s="233" t="s">
        <v>13</v>
      </c>
      <c r="P180" s="233" t="s">
        <v>14</v>
      </c>
      <c r="Q180" s="227" t="s">
        <v>15</v>
      </c>
      <c r="R180" s="227"/>
      <c r="S180" s="228" t="s">
        <v>16</v>
      </c>
      <c r="T180" s="229"/>
    </row>
    <row r="181" spans="2:20" ht="15.5" thickBot="1" x14ac:dyDescent="0.4">
      <c r="B181" s="234"/>
      <c r="C181" s="234"/>
      <c r="D181" s="8" t="s">
        <v>17</v>
      </c>
      <c r="E181" s="9"/>
      <c r="F181" s="10" t="s">
        <v>18</v>
      </c>
      <c r="G181" s="235"/>
      <c r="H181" s="8" t="s">
        <v>19</v>
      </c>
      <c r="I181" s="9"/>
      <c r="J181" s="8" t="s">
        <v>20</v>
      </c>
      <c r="K181" s="8" t="s">
        <v>21</v>
      </c>
      <c r="L181" s="8" t="s">
        <v>22</v>
      </c>
      <c r="M181" s="11"/>
      <c r="N181" s="8" t="s">
        <v>23</v>
      </c>
      <c r="O181" s="234"/>
      <c r="P181" s="234"/>
      <c r="Q181" s="8" t="s">
        <v>21</v>
      </c>
      <c r="R181" s="8" t="s">
        <v>22</v>
      </c>
      <c r="S181" s="8" t="s">
        <v>21</v>
      </c>
      <c r="T181" s="8" t="s">
        <v>22</v>
      </c>
    </row>
    <row r="182" spans="2:20" ht="29.5" thickTop="1" x14ac:dyDescent="0.35">
      <c r="B182" s="12" t="s">
        <v>24</v>
      </c>
      <c r="C182" s="12" t="s">
        <v>119</v>
      </c>
      <c r="D182" s="17" t="s">
        <v>26</v>
      </c>
      <c r="E182" s="17" t="s">
        <v>82</v>
      </c>
      <c r="F182" s="17" t="s">
        <v>98</v>
      </c>
      <c r="G182" s="12">
        <v>64</v>
      </c>
      <c r="H182" s="73">
        <v>0.45833333333333331</v>
      </c>
      <c r="I182" s="15" t="s">
        <v>120</v>
      </c>
      <c r="J182" s="73">
        <v>0.54166666666666663</v>
      </c>
      <c r="K182" s="17"/>
      <c r="L182" s="17"/>
      <c r="M182" s="13"/>
      <c r="N182" s="14"/>
      <c r="O182" s="14"/>
      <c r="P182" s="17"/>
      <c r="Q182" s="17"/>
      <c r="R182" s="17"/>
      <c r="S182" s="17"/>
      <c r="T182" s="17"/>
    </row>
    <row r="183" spans="2:20" x14ac:dyDescent="0.35">
      <c r="B183" s="17"/>
      <c r="C183" s="12"/>
      <c r="D183" s="17" t="s">
        <v>98</v>
      </c>
      <c r="E183" s="17"/>
      <c r="F183" s="17" t="s">
        <v>34</v>
      </c>
      <c r="G183" s="12">
        <v>33</v>
      </c>
      <c r="H183" s="73">
        <v>0.58333333333333337</v>
      </c>
      <c r="I183" s="17"/>
      <c r="J183" s="73">
        <v>0.625</v>
      </c>
      <c r="K183" s="12"/>
      <c r="L183" s="17"/>
      <c r="M183" s="13"/>
      <c r="N183" s="14"/>
      <c r="O183" s="14"/>
      <c r="P183" s="17"/>
      <c r="Q183" s="17"/>
      <c r="R183" s="17"/>
      <c r="S183" s="17"/>
      <c r="T183" s="17"/>
    </row>
    <row r="184" spans="2:20" x14ac:dyDescent="0.35">
      <c r="B184" s="17"/>
      <c r="C184" s="12"/>
      <c r="D184" s="75" t="s">
        <v>34</v>
      </c>
      <c r="E184" s="75" t="s">
        <v>68</v>
      </c>
      <c r="F184" s="75" t="s">
        <v>98</v>
      </c>
      <c r="G184" s="20">
        <v>33</v>
      </c>
      <c r="H184" s="76">
        <v>0.625</v>
      </c>
      <c r="I184" s="82">
        <v>0.64583333333333337</v>
      </c>
      <c r="J184" s="76">
        <v>0.66666666666666663</v>
      </c>
      <c r="K184" s="12"/>
      <c r="L184" s="17"/>
      <c r="M184" s="13"/>
      <c r="N184" s="14"/>
      <c r="O184" s="14"/>
      <c r="P184" s="17"/>
      <c r="Q184" s="17"/>
      <c r="R184" s="17"/>
      <c r="S184" s="17"/>
      <c r="T184" s="17"/>
    </row>
    <row r="185" spans="2:20" x14ac:dyDescent="0.35">
      <c r="B185" s="17"/>
      <c r="C185" s="12"/>
      <c r="D185" s="75" t="s">
        <v>98</v>
      </c>
      <c r="E185" s="75"/>
      <c r="F185" s="75" t="s">
        <v>26</v>
      </c>
      <c r="G185" s="20">
        <v>64</v>
      </c>
      <c r="H185" s="76">
        <v>0.77083333333333337</v>
      </c>
      <c r="I185" s="82"/>
      <c r="J185" s="76">
        <v>0.85416666666666663</v>
      </c>
      <c r="K185" s="12">
        <v>1</v>
      </c>
      <c r="L185" s="12">
        <v>0</v>
      </c>
      <c r="M185" s="16" t="s">
        <v>121</v>
      </c>
      <c r="N185" s="17"/>
      <c r="O185" s="17"/>
      <c r="P185" s="17"/>
      <c r="Q185" s="17"/>
      <c r="R185" s="17"/>
      <c r="S185" s="17"/>
      <c r="T185" s="17"/>
    </row>
    <row r="186" spans="2:20" x14ac:dyDescent="0.35">
      <c r="B186" s="12"/>
      <c r="C186" s="12">
        <v>51</v>
      </c>
      <c r="D186" s="17" t="s">
        <v>26</v>
      </c>
      <c r="E186" s="17"/>
      <c r="F186" s="17" t="s">
        <v>34</v>
      </c>
      <c r="G186" s="12">
        <v>31</v>
      </c>
      <c r="H186" s="73">
        <v>0.30555555555555552</v>
      </c>
      <c r="I186" s="83"/>
      <c r="J186" s="73">
        <v>0.34722222222222227</v>
      </c>
      <c r="K186" s="12"/>
      <c r="L186" s="12"/>
      <c r="M186" s="16"/>
      <c r="N186" s="14"/>
      <c r="O186" s="14"/>
      <c r="P186" s="17"/>
      <c r="Q186" s="17"/>
      <c r="R186" s="17"/>
      <c r="S186" s="17"/>
      <c r="T186" s="17"/>
    </row>
    <row r="187" spans="2:20" x14ac:dyDescent="0.35">
      <c r="B187" s="12"/>
      <c r="C187" s="12"/>
      <c r="D187" s="17" t="s">
        <v>34</v>
      </c>
      <c r="E187" s="17"/>
      <c r="F187" s="17" t="s">
        <v>26</v>
      </c>
      <c r="G187" s="12">
        <v>31</v>
      </c>
      <c r="H187" s="73">
        <v>0.35416666666666669</v>
      </c>
      <c r="I187" s="83"/>
      <c r="J187" s="73">
        <v>0.39583333333333331</v>
      </c>
      <c r="K187" s="12">
        <v>1</v>
      </c>
      <c r="L187" s="12">
        <v>0</v>
      </c>
      <c r="M187" s="16" t="s">
        <v>35</v>
      </c>
      <c r="N187" s="14"/>
      <c r="O187" s="14"/>
      <c r="P187" s="12">
        <f>SUM(G182:G187)</f>
        <v>256</v>
      </c>
      <c r="Q187" s="17"/>
      <c r="R187" s="17"/>
      <c r="S187" s="17"/>
      <c r="T187" s="17"/>
    </row>
    <row r="188" spans="2:20" ht="15.5" x14ac:dyDescent="0.35">
      <c r="B188" s="23"/>
      <c r="C188" s="1"/>
      <c r="G188" s="1"/>
    </row>
    <row r="189" spans="2:20" ht="15.5" x14ac:dyDescent="0.35">
      <c r="B189" s="23"/>
      <c r="C189" s="1"/>
      <c r="G189" s="1"/>
    </row>
    <row r="190" spans="2:20" ht="15.5" x14ac:dyDescent="0.35">
      <c r="B190" s="23"/>
      <c r="C190" s="1"/>
      <c r="G190" s="1"/>
    </row>
    <row r="191" spans="2:20" ht="15.5" x14ac:dyDescent="0.35">
      <c r="B191" s="23"/>
      <c r="C191" s="1"/>
      <c r="G191" s="1"/>
    </row>
    <row r="192" spans="2:20" x14ac:dyDescent="0.35">
      <c r="C192" s="1"/>
      <c r="G192" s="1"/>
    </row>
    <row r="193" spans="2:20" x14ac:dyDescent="0.35">
      <c r="C193" s="1"/>
      <c r="G193" s="1"/>
    </row>
    <row r="194" spans="2:20" x14ac:dyDescent="0.35">
      <c r="C194" s="1"/>
      <c r="G194" s="1"/>
    </row>
    <row r="195" spans="2:20" x14ac:dyDescent="0.35">
      <c r="C195" s="1"/>
      <c r="G195" s="1"/>
    </row>
    <row r="196" spans="2:20" x14ac:dyDescent="0.35">
      <c r="C196" s="1"/>
      <c r="G196" s="1"/>
    </row>
    <row r="197" spans="2:20" x14ac:dyDescent="0.35">
      <c r="C197" s="1"/>
      <c r="G197" s="1"/>
    </row>
    <row r="198" spans="2:20" x14ac:dyDescent="0.35">
      <c r="C198" s="1"/>
      <c r="G198" s="1"/>
    </row>
    <row r="199" spans="2:20" x14ac:dyDescent="0.35">
      <c r="C199" s="1"/>
      <c r="G199" s="1"/>
    </row>
    <row r="200" spans="2:20" x14ac:dyDescent="0.35">
      <c r="C200" s="1"/>
      <c r="G200" s="1"/>
    </row>
    <row r="201" spans="2:20" ht="19" x14ac:dyDescent="0.4">
      <c r="B201" s="236" t="s">
        <v>0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</row>
    <row r="202" spans="2:20" ht="19" x14ac:dyDescent="0.4">
      <c r="B202" s="236" t="s">
        <v>1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</row>
    <row r="203" spans="2:20" ht="16.5" x14ac:dyDescent="0.35">
      <c r="B203" s="230" t="s">
        <v>94</v>
      </c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</row>
    <row r="204" spans="2:20" x14ac:dyDescent="0.35">
      <c r="C204" s="1"/>
      <c r="G204" s="1"/>
    </row>
    <row r="205" spans="2:20" x14ac:dyDescent="0.35">
      <c r="C205" s="1"/>
      <c r="G205" s="1"/>
    </row>
    <row r="206" spans="2:20" ht="16.5" x14ac:dyDescent="0.35">
      <c r="B206" s="2"/>
      <c r="C206" s="46" t="s">
        <v>3</v>
      </c>
      <c r="D206" s="2"/>
      <c r="E206" s="3"/>
      <c r="F206" s="3"/>
      <c r="G206" s="1"/>
      <c r="M206" s="3"/>
      <c r="O206" s="231" t="s">
        <v>95</v>
      </c>
      <c r="P206" s="231"/>
      <c r="Q206" s="231"/>
      <c r="R206" s="231"/>
    </row>
    <row r="207" spans="2:20" ht="16.5" x14ac:dyDescent="0.35">
      <c r="B207" s="4"/>
      <c r="C207" s="72"/>
      <c r="D207" s="4"/>
      <c r="E207" s="3"/>
      <c r="F207" s="3"/>
      <c r="G207" s="1"/>
      <c r="M207" s="3"/>
      <c r="O207" s="232"/>
      <c r="P207" s="232"/>
      <c r="Q207" s="232"/>
    </row>
    <row r="208" spans="2:20" ht="16.5" x14ac:dyDescent="0.35">
      <c r="B208" s="4"/>
      <c r="C208" s="72"/>
      <c r="D208" s="4"/>
      <c r="E208" s="3"/>
      <c r="F208" s="3"/>
      <c r="G208" s="1"/>
      <c r="M208" s="5"/>
      <c r="O208" s="232"/>
      <c r="P208" s="232"/>
      <c r="S208" s="5"/>
      <c r="T208" s="5"/>
    </row>
    <row r="209" spans="2:20" ht="15" x14ac:dyDescent="0.35">
      <c r="B209" s="233" t="s">
        <v>5</v>
      </c>
      <c r="C209" s="233" t="s">
        <v>6</v>
      </c>
      <c r="D209" s="227" t="s">
        <v>7</v>
      </c>
      <c r="E209" s="227"/>
      <c r="F209" s="227"/>
      <c r="G209" s="227" t="s">
        <v>8</v>
      </c>
      <c r="H209" s="227" t="s">
        <v>9</v>
      </c>
      <c r="I209" s="227"/>
      <c r="J209" s="227"/>
      <c r="K209" s="233" t="s">
        <v>10</v>
      </c>
      <c r="L209" s="233"/>
      <c r="M209" s="6" t="s">
        <v>11</v>
      </c>
      <c r="N209" s="7" t="s">
        <v>12</v>
      </c>
      <c r="O209" s="233" t="s">
        <v>13</v>
      </c>
      <c r="P209" s="233" t="s">
        <v>14</v>
      </c>
      <c r="Q209" s="227" t="s">
        <v>15</v>
      </c>
      <c r="R209" s="227"/>
      <c r="S209" s="228" t="s">
        <v>16</v>
      </c>
      <c r="T209" s="229"/>
    </row>
    <row r="210" spans="2:20" ht="15.5" thickBot="1" x14ac:dyDescent="0.4">
      <c r="B210" s="234"/>
      <c r="C210" s="234"/>
      <c r="D210" s="8" t="s">
        <v>17</v>
      </c>
      <c r="E210" s="9"/>
      <c r="F210" s="10" t="s">
        <v>18</v>
      </c>
      <c r="G210" s="235"/>
      <c r="H210" s="8" t="s">
        <v>19</v>
      </c>
      <c r="I210" s="9"/>
      <c r="J210" s="8" t="s">
        <v>20</v>
      </c>
      <c r="K210" s="8" t="s">
        <v>21</v>
      </c>
      <c r="L210" s="8" t="s">
        <v>22</v>
      </c>
      <c r="M210" s="11"/>
      <c r="N210" s="8" t="s">
        <v>23</v>
      </c>
      <c r="O210" s="234"/>
      <c r="P210" s="234"/>
      <c r="Q210" s="8" t="s">
        <v>21</v>
      </c>
      <c r="R210" s="8" t="s">
        <v>22</v>
      </c>
      <c r="S210" s="8" t="s">
        <v>21</v>
      </c>
      <c r="T210" s="8" t="s">
        <v>22</v>
      </c>
    </row>
    <row r="211" spans="2:20" ht="29.5" thickTop="1" x14ac:dyDescent="0.35">
      <c r="B211" s="12" t="s">
        <v>24</v>
      </c>
      <c r="C211" s="12" t="s">
        <v>122</v>
      </c>
      <c r="D211" s="17" t="s">
        <v>26</v>
      </c>
      <c r="E211" s="17" t="s">
        <v>82</v>
      </c>
      <c r="F211" s="17" t="s">
        <v>98</v>
      </c>
      <c r="G211" s="12">
        <v>64</v>
      </c>
      <c r="H211" s="73">
        <v>0.625</v>
      </c>
      <c r="I211" s="74" t="s">
        <v>123</v>
      </c>
      <c r="J211" s="73">
        <v>0.70833333333333337</v>
      </c>
      <c r="K211" s="12"/>
      <c r="L211" s="12"/>
      <c r="M211" s="13"/>
      <c r="N211" s="14"/>
      <c r="O211" s="14"/>
      <c r="P211" s="17"/>
      <c r="Q211" s="17"/>
      <c r="R211" s="17"/>
      <c r="S211" s="17"/>
      <c r="T211" s="17"/>
    </row>
    <row r="212" spans="2:20" x14ac:dyDescent="0.35">
      <c r="B212" s="17"/>
      <c r="C212" s="12"/>
      <c r="D212" s="75" t="s">
        <v>98</v>
      </c>
      <c r="E212" s="75" t="s">
        <v>101</v>
      </c>
      <c r="F212" s="75" t="s">
        <v>102</v>
      </c>
      <c r="G212" s="20">
        <v>33</v>
      </c>
      <c r="H212" s="76">
        <v>0.72916666666666663</v>
      </c>
      <c r="I212" s="76"/>
      <c r="J212" s="76">
        <v>0.79166666666666663</v>
      </c>
      <c r="K212" s="12"/>
      <c r="L212" s="17"/>
      <c r="M212" s="13"/>
      <c r="N212" s="14"/>
      <c r="O212" s="14"/>
      <c r="P212" s="17"/>
      <c r="Q212" s="17"/>
      <c r="R212" s="17"/>
      <c r="S212" s="17"/>
      <c r="T212" s="17"/>
    </row>
    <row r="213" spans="2:20" x14ac:dyDescent="0.35">
      <c r="B213" s="17"/>
      <c r="C213" s="12"/>
      <c r="D213" s="17" t="s">
        <v>102</v>
      </c>
      <c r="E213" s="17"/>
      <c r="F213" s="17" t="s">
        <v>34</v>
      </c>
      <c r="G213" s="12">
        <v>10</v>
      </c>
      <c r="H213" s="73">
        <v>0.79861111111111116</v>
      </c>
      <c r="I213" s="73"/>
      <c r="J213" s="73">
        <v>0.81944444444444453</v>
      </c>
      <c r="K213" s="12"/>
      <c r="L213" s="17"/>
      <c r="M213" s="13"/>
      <c r="N213" s="14"/>
      <c r="O213" s="14"/>
      <c r="P213" s="17"/>
      <c r="Q213" s="17"/>
      <c r="R213" s="17"/>
      <c r="S213" s="17"/>
      <c r="T213" s="17"/>
    </row>
    <row r="214" spans="2:20" x14ac:dyDescent="0.35">
      <c r="B214" s="17"/>
      <c r="C214" s="12"/>
      <c r="D214" s="17" t="s">
        <v>34</v>
      </c>
      <c r="E214" s="17"/>
      <c r="F214" s="17" t="s">
        <v>26</v>
      </c>
      <c r="G214" s="12">
        <v>31</v>
      </c>
      <c r="H214" s="73">
        <v>0.82638888888888884</v>
      </c>
      <c r="I214" s="73"/>
      <c r="J214" s="73">
        <v>0.86805555555555547</v>
      </c>
      <c r="K214" s="12">
        <v>1</v>
      </c>
      <c r="L214" s="12">
        <v>0</v>
      </c>
      <c r="M214" s="16" t="s">
        <v>121</v>
      </c>
      <c r="N214" s="14"/>
      <c r="O214" s="14"/>
      <c r="P214" s="17"/>
      <c r="Q214" s="17"/>
      <c r="R214" s="17"/>
      <c r="S214" s="17"/>
      <c r="T214" s="17"/>
    </row>
    <row r="215" spans="2:20" x14ac:dyDescent="0.35">
      <c r="B215" s="17"/>
      <c r="C215" s="12">
        <v>52</v>
      </c>
      <c r="D215" s="75" t="s">
        <v>26</v>
      </c>
      <c r="E215" s="75"/>
      <c r="F215" s="75" t="s">
        <v>34</v>
      </c>
      <c r="G215" s="20">
        <v>31</v>
      </c>
      <c r="H215" s="76">
        <v>0.29166666666666669</v>
      </c>
      <c r="I215" s="76"/>
      <c r="J215" s="76">
        <v>0.33333333333333331</v>
      </c>
      <c r="K215" s="12"/>
      <c r="L215" s="12"/>
      <c r="M215" s="13"/>
      <c r="N215" s="17"/>
      <c r="O215" s="17"/>
      <c r="P215" s="17"/>
      <c r="Q215" s="17"/>
      <c r="R215" s="17"/>
      <c r="S215" s="17"/>
      <c r="T215" s="17"/>
    </row>
    <row r="216" spans="2:20" x14ac:dyDescent="0.35">
      <c r="B216" s="17"/>
      <c r="C216" s="12"/>
      <c r="D216" s="75" t="s">
        <v>34</v>
      </c>
      <c r="E216" s="75" t="s">
        <v>68</v>
      </c>
      <c r="F216" s="75" t="s">
        <v>98</v>
      </c>
      <c r="G216" s="20">
        <v>33</v>
      </c>
      <c r="H216" s="76">
        <v>0.34375</v>
      </c>
      <c r="I216" s="84">
        <v>0.36458333333333331</v>
      </c>
      <c r="J216" s="76">
        <v>0.38541666666666669</v>
      </c>
      <c r="K216" s="12"/>
      <c r="L216" s="12"/>
      <c r="M216" s="13"/>
      <c r="N216" s="14"/>
      <c r="O216" s="14"/>
      <c r="P216" s="17"/>
      <c r="Q216" s="17"/>
      <c r="R216" s="17"/>
      <c r="S216" s="17"/>
      <c r="T216" s="17"/>
    </row>
    <row r="217" spans="2:20" x14ac:dyDescent="0.35">
      <c r="B217" s="17"/>
      <c r="C217" s="12"/>
      <c r="D217" s="75" t="s">
        <v>98</v>
      </c>
      <c r="E217" s="75"/>
      <c r="F217" s="75" t="s">
        <v>26</v>
      </c>
      <c r="G217" s="20">
        <v>64</v>
      </c>
      <c r="H217" s="76">
        <v>0.4375</v>
      </c>
      <c r="I217" s="76"/>
      <c r="J217" s="76">
        <v>0.52083333333333337</v>
      </c>
      <c r="K217" s="12">
        <v>1</v>
      </c>
      <c r="L217" s="12">
        <v>0</v>
      </c>
      <c r="M217" s="16" t="s">
        <v>35</v>
      </c>
      <c r="N217" s="14"/>
      <c r="O217" s="14"/>
      <c r="P217" s="12">
        <f>SUM(G211:G217)</f>
        <v>266</v>
      </c>
      <c r="Q217" s="17"/>
      <c r="R217" s="17"/>
      <c r="S217" s="17"/>
      <c r="T217" s="17"/>
    </row>
    <row r="218" spans="2:20" ht="15.5" x14ac:dyDescent="0.35">
      <c r="B218" s="23"/>
      <c r="C218" s="1"/>
      <c r="G218" s="1"/>
    </row>
    <row r="219" spans="2:20" ht="15.5" x14ac:dyDescent="0.35">
      <c r="B219" s="23"/>
      <c r="C219" s="1"/>
      <c r="G219" s="1"/>
    </row>
    <row r="223" spans="2:20" x14ac:dyDescent="0.35">
      <c r="G223" s="1"/>
    </row>
    <row r="224" spans="2:20" ht="19" x14ac:dyDescent="0.4">
      <c r="B224" s="236" t="s">
        <v>0</v>
      </c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</row>
    <row r="225" spans="2:20" ht="19" x14ac:dyDescent="0.4">
      <c r="B225" s="236" t="s">
        <v>1</v>
      </c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</row>
    <row r="226" spans="2:20" ht="16.5" x14ac:dyDescent="0.35">
      <c r="B226" s="230" t="s">
        <v>2</v>
      </c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</row>
    <row r="227" spans="2:20" x14ac:dyDescent="0.35">
      <c r="G227" s="1"/>
    </row>
    <row r="228" spans="2:20" x14ac:dyDescent="0.35">
      <c r="G228" s="1"/>
    </row>
    <row r="229" spans="2:20" ht="16.5" x14ac:dyDescent="0.35">
      <c r="B229" s="2"/>
      <c r="C229" s="231" t="s">
        <v>3</v>
      </c>
      <c r="D229" s="231"/>
      <c r="E229" s="231"/>
      <c r="F229" s="3"/>
      <c r="G229" s="1"/>
      <c r="M229" s="3"/>
      <c r="O229" s="231" t="s">
        <v>4</v>
      </c>
      <c r="P229" s="231"/>
      <c r="Q229" s="231"/>
      <c r="R229" s="231"/>
    </row>
    <row r="230" spans="2:20" ht="16.5" x14ac:dyDescent="0.35">
      <c r="B230" s="4"/>
      <c r="C230" s="4"/>
      <c r="D230" s="4"/>
      <c r="E230" s="3"/>
      <c r="F230" s="3"/>
      <c r="G230" s="1"/>
      <c r="M230" s="3"/>
      <c r="O230" s="232"/>
      <c r="P230" s="232"/>
      <c r="Q230" s="232"/>
    </row>
    <row r="231" spans="2:20" ht="16.5" x14ac:dyDescent="0.35">
      <c r="B231" s="4"/>
      <c r="C231" s="4"/>
      <c r="D231" s="4"/>
      <c r="E231" s="3"/>
      <c r="F231" s="3"/>
      <c r="G231" s="1"/>
      <c r="M231" s="5"/>
      <c r="O231" s="232"/>
      <c r="P231" s="232"/>
      <c r="S231" s="5"/>
      <c r="T231" s="5"/>
    </row>
    <row r="232" spans="2:20" ht="15" x14ac:dyDescent="0.35">
      <c r="B232" s="233" t="s">
        <v>5</v>
      </c>
      <c r="C232" s="237" t="s">
        <v>6</v>
      </c>
      <c r="D232" s="227" t="s">
        <v>7</v>
      </c>
      <c r="E232" s="227"/>
      <c r="F232" s="227"/>
      <c r="G232" s="227" t="s">
        <v>8</v>
      </c>
      <c r="H232" s="227" t="s">
        <v>9</v>
      </c>
      <c r="I232" s="227"/>
      <c r="J232" s="227"/>
      <c r="K232" s="233" t="s">
        <v>10</v>
      </c>
      <c r="L232" s="233"/>
      <c r="M232" s="6" t="s">
        <v>11</v>
      </c>
      <c r="N232" s="7" t="s">
        <v>12</v>
      </c>
      <c r="O232" s="233" t="s">
        <v>13</v>
      </c>
      <c r="P232" s="233" t="s">
        <v>14</v>
      </c>
      <c r="Q232" s="227" t="s">
        <v>15</v>
      </c>
      <c r="R232" s="227"/>
      <c r="S232" s="228" t="s">
        <v>16</v>
      </c>
      <c r="T232" s="229"/>
    </row>
    <row r="233" spans="2:20" ht="15.5" thickBot="1" x14ac:dyDescent="0.4">
      <c r="B233" s="234"/>
      <c r="C233" s="238"/>
      <c r="D233" s="8" t="s">
        <v>17</v>
      </c>
      <c r="E233" s="9"/>
      <c r="F233" s="10" t="s">
        <v>18</v>
      </c>
      <c r="G233" s="235"/>
      <c r="H233" s="8" t="s">
        <v>19</v>
      </c>
      <c r="I233" s="9"/>
      <c r="J233" s="8" t="s">
        <v>20</v>
      </c>
      <c r="K233" s="8" t="s">
        <v>21</v>
      </c>
      <c r="L233" s="8" t="s">
        <v>22</v>
      </c>
      <c r="M233" s="11"/>
      <c r="N233" s="8" t="s">
        <v>23</v>
      </c>
      <c r="O233" s="234"/>
      <c r="P233" s="234"/>
      <c r="Q233" s="8" t="s">
        <v>21</v>
      </c>
      <c r="R233" s="8" t="s">
        <v>22</v>
      </c>
      <c r="S233" s="8" t="s">
        <v>21</v>
      </c>
      <c r="T233" s="8" t="s">
        <v>22</v>
      </c>
    </row>
    <row r="234" spans="2:20" ht="29.5" thickTop="1" x14ac:dyDescent="0.35">
      <c r="B234" s="12" t="s">
        <v>24</v>
      </c>
      <c r="C234" s="12" t="s">
        <v>25</v>
      </c>
      <c r="D234" s="13" t="s">
        <v>26</v>
      </c>
      <c r="E234" s="13" t="s">
        <v>27</v>
      </c>
      <c r="F234" s="13" t="s">
        <v>28</v>
      </c>
      <c r="G234" s="12">
        <v>82</v>
      </c>
      <c r="H234" s="14">
        <v>17.149999999999999</v>
      </c>
      <c r="I234" s="15" t="s">
        <v>29</v>
      </c>
      <c r="J234" s="14">
        <v>20.350000000000001</v>
      </c>
      <c r="K234" s="12"/>
      <c r="L234" s="12"/>
      <c r="M234" s="16" t="s">
        <v>30</v>
      </c>
      <c r="N234" s="17"/>
      <c r="O234" s="17"/>
      <c r="P234" s="12">
        <f>SUM(G234)</f>
        <v>82</v>
      </c>
      <c r="Q234" s="17"/>
      <c r="R234" s="17"/>
      <c r="S234" s="17"/>
      <c r="T234" s="17"/>
    </row>
    <row r="235" spans="2:20" x14ac:dyDescent="0.35">
      <c r="B235" s="17"/>
      <c r="C235" s="12">
        <v>82</v>
      </c>
      <c r="D235" s="13" t="s">
        <v>31</v>
      </c>
      <c r="E235" s="13" t="s">
        <v>32</v>
      </c>
      <c r="F235" s="13" t="s">
        <v>26</v>
      </c>
      <c r="G235" s="12">
        <v>82</v>
      </c>
      <c r="H235" s="14">
        <v>6.15</v>
      </c>
      <c r="I235" s="18">
        <v>7.45</v>
      </c>
      <c r="J235" s="14">
        <v>8.4499999999999993</v>
      </c>
      <c r="K235" s="17"/>
      <c r="L235" s="17"/>
      <c r="M235" s="16" t="s">
        <v>33</v>
      </c>
      <c r="N235" s="17"/>
      <c r="O235" s="17"/>
      <c r="P235" s="17"/>
      <c r="Q235" s="17"/>
      <c r="R235" s="17"/>
      <c r="S235" s="17"/>
      <c r="T235" s="17"/>
    </row>
    <row r="236" spans="2:20" x14ac:dyDescent="0.35">
      <c r="B236" s="17"/>
      <c r="C236" s="17"/>
      <c r="D236" s="19" t="s">
        <v>26</v>
      </c>
      <c r="E236" s="19"/>
      <c r="F236" s="19" t="s">
        <v>34</v>
      </c>
      <c r="G236" s="20">
        <v>31</v>
      </c>
      <c r="H236" s="21">
        <v>10.25</v>
      </c>
      <c r="I236" s="21"/>
      <c r="J236" s="21">
        <v>11.25</v>
      </c>
      <c r="K236" s="17"/>
      <c r="L236" s="17"/>
      <c r="M236" s="16"/>
      <c r="N236" s="14"/>
      <c r="O236" s="14"/>
      <c r="P236" s="17"/>
      <c r="Q236" s="17"/>
      <c r="R236" s="17"/>
      <c r="S236" s="17"/>
      <c r="T236" s="17"/>
    </row>
    <row r="237" spans="2:20" x14ac:dyDescent="0.35">
      <c r="B237" s="17"/>
      <c r="C237" s="17"/>
      <c r="D237" s="13" t="s">
        <v>34</v>
      </c>
      <c r="E237" s="13"/>
      <c r="F237" s="13" t="s">
        <v>26</v>
      </c>
      <c r="G237" s="12">
        <v>31</v>
      </c>
      <c r="H237" s="14">
        <v>11.45</v>
      </c>
      <c r="I237" s="14"/>
      <c r="J237" s="14">
        <v>12.45</v>
      </c>
      <c r="K237" s="12">
        <v>1</v>
      </c>
      <c r="L237" s="12">
        <v>1</v>
      </c>
      <c r="M237" s="16" t="s">
        <v>35</v>
      </c>
      <c r="N237" s="14"/>
      <c r="O237" s="14"/>
      <c r="P237" s="12">
        <f>SUM(G235:G237)</f>
        <v>144</v>
      </c>
      <c r="Q237" s="12">
        <v>0</v>
      </c>
      <c r="R237" s="12">
        <v>0</v>
      </c>
      <c r="S237" s="12">
        <v>0</v>
      </c>
      <c r="T237" s="12">
        <v>0</v>
      </c>
    </row>
    <row r="238" spans="2:20" x14ac:dyDescent="0.35">
      <c r="D238" s="3"/>
      <c r="E238" s="3"/>
      <c r="F238" s="3"/>
      <c r="G238" s="1"/>
      <c r="H238" s="22"/>
      <c r="M238" s="3"/>
      <c r="N238" s="22"/>
      <c r="O238" s="22"/>
      <c r="P238" s="1">
        <f>SUM(P237+P234)</f>
        <v>226</v>
      </c>
    </row>
    <row r="239" spans="2:20" ht="15.5" x14ac:dyDescent="0.35">
      <c r="B239" s="23"/>
      <c r="G239" s="1"/>
    </row>
    <row r="240" spans="2:20" ht="15.5" x14ac:dyDescent="0.35">
      <c r="B240" s="23"/>
      <c r="G240" s="1"/>
    </row>
    <row r="241" spans="2:20" x14ac:dyDescent="0.35">
      <c r="G241" s="1"/>
    </row>
    <row r="242" spans="2:20" x14ac:dyDescent="0.35">
      <c r="G242" s="1"/>
    </row>
    <row r="243" spans="2:20" ht="19" x14ac:dyDescent="0.4">
      <c r="B243" s="236" t="s">
        <v>0</v>
      </c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</row>
    <row r="244" spans="2:20" ht="19" x14ac:dyDescent="0.4">
      <c r="B244" s="236" t="s">
        <v>1</v>
      </c>
      <c r="C244" s="236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</row>
    <row r="245" spans="2:20" ht="16.5" x14ac:dyDescent="0.35">
      <c r="B245" s="230" t="s">
        <v>47</v>
      </c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</row>
    <row r="246" spans="2:20" x14ac:dyDescent="0.35">
      <c r="G246" s="1"/>
    </row>
    <row r="247" spans="2:20" x14ac:dyDescent="0.35">
      <c r="G247" s="1"/>
    </row>
    <row r="248" spans="2:20" ht="16.5" x14ac:dyDescent="0.35">
      <c r="B248" s="2"/>
      <c r="C248" s="231" t="s">
        <v>3</v>
      </c>
      <c r="D248" s="231"/>
      <c r="E248" s="231"/>
      <c r="F248" s="3"/>
      <c r="G248" s="1"/>
      <c r="M248" s="3"/>
      <c r="O248" s="231" t="s">
        <v>4</v>
      </c>
      <c r="P248" s="231"/>
      <c r="Q248" s="231"/>
      <c r="R248" s="231"/>
    </row>
    <row r="249" spans="2:20" ht="16.5" x14ac:dyDescent="0.35">
      <c r="B249" s="4"/>
      <c r="C249" s="4"/>
      <c r="D249" s="4"/>
      <c r="E249" s="3"/>
      <c r="F249" s="3"/>
      <c r="G249" s="1"/>
      <c r="M249" s="3"/>
      <c r="O249" s="232"/>
      <c r="P249" s="232"/>
      <c r="Q249" s="232"/>
    </row>
    <row r="250" spans="2:20" ht="16.5" x14ac:dyDescent="0.35">
      <c r="B250" s="4"/>
      <c r="C250" s="4"/>
      <c r="D250" s="4"/>
      <c r="E250" s="3"/>
      <c r="F250" s="3"/>
      <c r="G250" s="1"/>
      <c r="M250" s="5"/>
      <c r="O250" s="232"/>
      <c r="P250" s="232"/>
      <c r="S250" s="5"/>
      <c r="T250" s="5"/>
    </row>
    <row r="251" spans="2:20" ht="15" x14ac:dyDescent="0.35">
      <c r="B251" s="233" t="s">
        <v>5</v>
      </c>
      <c r="C251" s="237" t="s">
        <v>6</v>
      </c>
      <c r="D251" s="227" t="s">
        <v>7</v>
      </c>
      <c r="E251" s="227"/>
      <c r="F251" s="227"/>
      <c r="G251" s="227" t="s">
        <v>8</v>
      </c>
      <c r="H251" s="227" t="s">
        <v>9</v>
      </c>
      <c r="I251" s="227"/>
      <c r="J251" s="227"/>
      <c r="K251" s="233" t="s">
        <v>10</v>
      </c>
      <c r="L251" s="233"/>
      <c r="M251" s="6" t="s">
        <v>11</v>
      </c>
      <c r="N251" s="7" t="s">
        <v>12</v>
      </c>
      <c r="O251" s="233" t="s">
        <v>13</v>
      </c>
      <c r="P251" s="233" t="s">
        <v>14</v>
      </c>
      <c r="Q251" s="227" t="s">
        <v>15</v>
      </c>
      <c r="R251" s="227"/>
      <c r="S251" s="228" t="s">
        <v>16</v>
      </c>
      <c r="T251" s="229"/>
    </row>
    <row r="252" spans="2:20" ht="15.5" thickBot="1" x14ac:dyDescent="0.4">
      <c r="B252" s="234"/>
      <c r="C252" s="238"/>
      <c r="D252" s="8" t="s">
        <v>17</v>
      </c>
      <c r="E252" s="9"/>
      <c r="F252" s="10" t="s">
        <v>18</v>
      </c>
      <c r="G252" s="235"/>
      <c r="H252" s="8" t="s">
        <v>19</v>
      </c>
      <c r="I252" s="9"/>
      <c r="J252" s="8" t="s">
        <v>20</v>
      </c>
      <c r="K252" s="8" t="s">
        <v>21</v>
      </c>
      <c r="L252" s="8" t="s">
        <v>22</v>
      </c>
      <c r="M252" s="11"/>
      <c r="N252" s="8" t="s">
        <v>23</v>
      </c>
      <c r="O252" s="234"/>
      <c r="P252" s="234"/>
      <c r="Q252" s="8" t="s">
        <v>21</v>
      </c>
      <c r="R252" s="8" t="s">
        <v>22</v>
      </c>
      <c r="S252" s="8" t="s">
        <v>21</v>
      </c>
      <c r="T252" s="8" t="s">
        <v>22</v>
      </c>
    </row>
    <row r="253" spans="2:20" ht="15" thickTop="1" x14ac:dyDescent="0.35">
      <c r="B253" s="24" t="s">
        <v>37</v>
      </c>
      <c r="C253" s="25" t="s">
        <v>26</v>
      </c>
      <c r="D253" s="25" t="s">
        <v>38</v>
      </c>
      <c r="E253" s="25" t="s">
        <v>39</v>
      </c>
      <c r="F253" s="24">
        <v>20</v>
      </c>
      <c r="G253" s="25"/>
      <c r="H253" s="26">
        <v>11.4</v>
      </c>
      <c r="I253" s="27" t="s">
        <v>40</v>
      </c>
      <c r="J253" s="26">
        <v>12.2</v>
      </c>
      <c r="K253" s="24"/>
      <c r="L253" s="24"/>
      <c r="M253" s="28" t="s">
        <v>41</v>
      </c>
      <c r="N253" s="26"/>
      <c r="O253" s="26"/>
      <c r="P253" s="24"/>
      <c r="Q253" s="24"/>
      <c r="R253" s="24"/>
      <c r="S253" s="24"/>
      <c r="T253" s="24"/>
    </row>
    <row r="254" spans="2:20" x14ac:dyDescent="0.35">
      <c r="B254" s="24"/>
      <c r="C254" s="25" t="s">
        <v>39</v>
      </c>
      <c r="D254" s="25" t="s">
        <v>42</v>
      </c>
      <c r="E254" s="25" t="s">
        <v>34</v>
      </c>
      <c r="F254" s="24">
        <v>54</v>
      </c>
      <c r="G254" s="25"/>
      <c r="H254" s="26">
        <v>12.45</v>
      </c>
      <c r="I254" s="27" t="s">
        <v>40</v>
      </c>
      <c r="J254" s="26">
        <v>14.45</v>
      </c>
      <c r="K254" s="24"/>
      <c r="L254" s="24"/>
      <c r="M254" s="24"/>
      <c r="N254" s="26"/>
      <c r="O254" s="26"/>
      <c r="P254" s="24"/>
      <c r="Q254" s="24"/>
      <c r="R254" s="24"/>
      <c r="S254" s="24"/>
      <c r="T254" s="24"/>
    </row>
    <row r="255" spans="2:20" x14ac:dyDescent="0.35">
      <c r="B255" s="24"/>
      <c r="C255" s="25" t="s">
        <v>34</v>
      </c>
      <c r="D255" s="25" t="s">
        <v>42</v>
      </c>
      <c r="E255" s="25" t="s">
        <v>39</v>
      </c>
      <c r="F255" s="24">
        <v>54</v>
      </c>
      <c r="G255" s="25"/>
      <c r="H255" s="26">
        <v>16.45</v>
      </c>
      <c r="I255" s="27" t="s">
        <v>40</v>
      </c>
      <c r="J255" s="26">
        <v>18.45</v>
      </c>
      <c r="K255" s="24"/>
      <c r="L255" s="24"/>
      <c r="M255" s="24"/>
      <c r="N255" s="26"/>
      <c r="O255" s="26"/>
      <c r="P255" s="24"/>
      <c r="Q255" s="24"/>
      <c r="R255" s="24"/>
      <c r="S255" s="24"/>
      <c r="T255" s="24"/>
    </row>
    <row r="256" spans="2:20" x14ac:dyDescent="0.35">
      <c r="B256" s="24"/>
      <c r="C256" s="25" t="s">
        <v>39</v>
      </c>
      <c r="D256" s="30" t="s">
        <v>48</v>
      </c>
      <c r="E256" s="25" t="s">
        <v>26</v>
      </c>
      <c r="F256" s="24">
        <v>34</v>
      </c>
      <c r="G256" s="25"/>
      <c r="H256" s="26">
        <v>19.3</v>
      </c>
      <c r="I256" s="27" t="s">
        <v>40</v>
      </c>
      <c r="J256" s="26">
        <v>20.3</v>
      </c>
      <c r="K256" s="24">
        <v>1</v>
      </c>
      <c r="L256" s="24">
        <v>1</v>
      </c>
      <c r="M256" s="31" t="s">
        <v>43</v>
      </c>
      <c r="N256" s="26">
        <v>8.4499999999999993</v>
      </c>
      <c r="O256" s="26">
        <v>6.25</v>
      </c>
      <c r="P256" s="24">
        <f>SUM(F253:F256)</f>
        <v>162</v>
      </c>
      <c r="Q256" s="24">
        <v>0</v>
      </c>
      <c r="R256" s="24">
        <v>0</v>
      </c>
      <c r="S256" s="24">
        <v>0</v>
      </c>
      <c r="T256" s="24">
        <v>0</v>
      </c>
    </row>
    <row r="257" spans="2:21" x14ac:dyDescent="0.35">
      <c r="B257" s="24">
        <v>107</v>
      </c>
      <c r="C257" s="25" t="s">
        <v>26</v>
      </c>
      <c r="D257" s="30" t="s">
        <v>44</v>
      </c>
      <c r="E257" s="25" t="s">
        <v>39</v>
      </c>
      <c r="F257" s="24">
        <v>34</v>
      </c>
      <c r="G257" s="25"/>
      <c r="H257" s="26">
        <v>6.15</v>
      </c>
      <c r="I257" s="27" t="s">
        <v>40</v>
      </c>
      <c r="J257" s="26">
        <v>6.45</v>
      </c>
      <c r="K257" s="24"/>
      <c r="L257" s="24"/>
      <c r="M257" s="24"/>
      <c r="N257" s="26"/>
      <c r="O257" s="26"/>
      <c r="P257" s="24"/>
      <c r="Q257" s="24"/>
      <c r="R257" s="24"/>
      <c r="S257" s="24"/>
      <c r="T257" s="24"/>
    </row>
    <row r="258" spans="2:21" x14ac:dyDescent="0.35">
      <c r="B258" s="24"/>
      <c r="C258" s="25" t="s">
        <v>39</v>
      </c>
      <c r="D258" s="25" t="s">
        <v>42</v>
      </c>
      <c r="E258" s="25" t="s">
        <v>34</v>
      </c>
      <c r="F258" s="24">
        <v>54</v>
      </c>
      <c r="G258" s="25"/>
      <c r="H258" s="26">
        <v>7.4</v>
      </c>
      <c r="I258" s="27" t="s">
        <v>40</v>
      </c>
      <c r="J258" s="26">
        <v>9.4</v>
      </c>
      <c r="K258" s="24"/>
      <c r="L258" s="24"/>
      <c r="M258" s="24"/>
      <c r="N258" s="26"/>
      <c r="O258" s="26"/>
      <c r="P258" s="24"/>
      <c r="Q258" s="24"/>
      <c r="R258" s="24"/>
      <c r="S258" s="24"/>
      <c r="T258" s="24"/>
    </row>
    <row r="259" spans="2:21" ht="22" x14ac:dyDescent="0.35">
      <c r="B259" s="24"/>
      <c r="C259" s="25" t="s">
        <v>34</v>
      </c>
      <c r="D259" s="25" t="s">
        <v>45</v>
      </c>
      <c r="E259" s="25" t="s">
        <v>26</v>
      </c>
      <c r="F259" s="24">
        <v>31</v>
      </c>
      <c r="G259" s="25"/>
      <c r="H259" s="26">
        <v>10.050000000000001</v>
      </c>
      <c r="I259" s="27" t="s">
        <v>40</v>
      </c>
      <c r="J259" s="26">
        <v>11.05</v>
      </c>
      <c r="K259" s="24">
        <v>1</v>
      </c>
      <c r="L259" s="24">
        <v>1</v>
      </c>
      <c r="M259" s="42" t="s">
        <v>46</v>
      </c>
      <c r="N259" s="26">
        <v>8.4499999999999993</v>
      </c>
      <c r="O259" s="26">
        <v>6.25</v>
      </c>
      <c r="P259" s="24">
        <f>SUM(F257:F259)</f>
        <v>119</v>
      </c>
      <c r="Q259" s="24">
        <v>0</v>
      </c>
      <c r="R259" s="24">
        <v>0</v>
      </c>
      <c r="S259" s="24">
        <v>0</v>
      </c>
      <c r="T259" s="24">
        <v>0</v>
      </c>
    </row>
    <row r="260" spans="2:21" x14ac:dyDescent="0.35">
      <c r="P260" s="1">
        <f>SUM(P256+P259)</f>
        <v>281</v>
      </c>
    </row>
    <row r="266" spans="2:21" ht="19" x14ac:dyDescent="0.4">
      <c r="B266" s="236" t="s">
        <v>0</v>
      </c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</row>
    <row r="267" spans="2:21" ht="19" x14ac:dyDescent="0.4">
      <c r="B267" s="236" t="s">
        <v>1</v>
      </c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</row>
    <row r="268" spans="2:21" ht="16.5" x14ac:dyDescent="0.35">
      <c r="B268" s="230" t="s">
        <v>49</v>
      </c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</row>
    <row r="271" spans="2:21" ht="16.5" x14ac:dyDescent="0.35">
      <c r="B271" s="2"/>
      <c r="C271" s="2" t="s">
        <v>3</v>
      </c>
      <c r="D271" s="2"/>
      <c r="E271" s="3"/>
      <c r="F271" s="3"/>
      <c r="N271" s="3"/>
      <c r="P271" s="231" t="s">
        <v>50</v>
      </c>
      <c r="Q271" s="231"/>
      <c r="R271" s="231"/>
      <c r="S271" s="231"/>
    </row>
    <row r="272" spans="2:21" ht="16.5" x14ac:dyDescent="0.35">
      <c r="B272" s="4"/>
      <c r="C272" s="4"/>
      <c r="D272" s="4"/>
      <c r="E272" s="3"/>
      <c r="F272" s="3"/>
      <c r="N272" s="3"/>
      <c r="P272" s="232"/>
      <c r="Q272" s="232"/>
      <c r="R272" s="232"/>
    </row>
    <row r="273" spans="2:21" ht="16.5" x14ac:dyDescent="0.35">
      <c r="B273" s="4"/>
      <c r="C273" s="4"/>
      <c r="D273" s="4"/>
      <c r="E273" s="3"/>
      <c r="F273" s="3"/>
      <c r="N273" s="5"/>
      <c r="P273" s="232"/>
      <c r="Q273" s="232"/>
      <c r="T273" s="5"/>
      <c r="U273" s="5"/>
    </row>
    <row r="274" spans="2:21" ht="30" x14ac:dyDescent="0.35">
      <c r="B274" s="233" t="s">
        <v>5</v>
      </c>
      <c r="C274" s="233" t="s">
        <v>6</v>
      </c>
      <c r="D274" s="227" t="s">
        <v>7</v>
      </c>
      <c r="E274" s="227"/>
      <c r="F274" s="227"/>
      <c r="G274" s="227" t="s">
        <v>8</v>
      </c>
      <c r="H274" s="233" t="s">
        <v>51</v>
      </c>
      <c r="I274" s="227" t="s">
        <v>9</v>
      </c>
      <c r="J274" s="227"/>
      <c r="K274" s="227"/>
      <c r="L274" s="233" t="s">
        <v>10</v>
      </c>
      <c r="M274" s="233"/>
      <c r="N274" s="6" t="s">
        <v>11</v>
      </c>
      <c r="O274" s="7" t="s">
        <v>12</v>
      </c>
      <c r="P274" s="233" t="s">
        <v>13</v>
      </c>
      <c r="Q274" s="233" t="s">
        <v>14</v>
      </c>
      <c r="R274" s="227" t="s">
        <v>15</v>
      </c>
      <c r="S274" s="227"/>
      <c r="T274" s="228" t="s">
        <v>16</v>
      </c>
      <c r="U274" s="229"/>
    </row>
    <row r="275" spans="2:21" ht="15.5" thickBot="1" x14ac:dyDescent="0.4">
      <c r="B275" s="234"/>
      <c r="C275" s="234"/>
      <c r="D275" s="8" t="s">
        <v>17</v>
      </c>
      <c r="E275" s="9"/>
      <c r="F275" s="10" t="s">
        <v>18</v>
      </c>
      <c r="G275" s="235"/>
      <c r="H275" s="234"/>
      <c r="I275" s="8" t="s">
        <v>19</v>
      </c>
      <c r="J275" s="9"/>
      <c r="K275" s="8" t="s">
        <v>20</v>
      </c>
      <c r="L275" s="8" t="s">
        <v>21</v>
      </c>
      <c r="M275" s="8" t="s">
        <v>22</v>
      </c>
      <c r="N275" s="11"/>
      <c r="O275" s="8" t="s">
        <v>23</v>
      </c>
      <c r="P275" s="234"/>
      <c r="Q275" s="234"/>
      <c r="R275" s="8" t="s">
        <v>21</v>
      </c>
      <c r="S275" s="8" t="s">
        <v>22</v>
      </c>
      <c r="T275" s="8" t="s">
        <v>21</v>
      </c>
      <c r="U275" s="8" t="s">
        <v>22</v>
      </c>
    </row>
    <row r="276" spans="2:21" ht="29.5" thickTop="1" x14ac:dyDescent="0.35">
      <c r="B276" s="17"/>
      <c r="C276" s="12" t="s">
        <v>52</v>
      </c>
      <c r="D276" s="16" t="s">
        <v>26</v>
      </c>
      <c r="E276" s="16" t="s">
        <v>53</v>
      </c>
      <c r="F276" s="16" t="s">
        <v>54</v>
      </c>
      <c r="G276" s="12">
        <v>42</v>
      </c>
      <c r="H276" s="12"/>
      <c r="I276" s="18">
        <v>12</v>
      </c>
      <c r="J276" s="18">
        <v>13.4</v>
      </c>
      <c r="K276" s="18">
        <v>14.2</v>
      </c>
      <c r="L276" s="17"/>
      <c r="M276" s="17"/>
      <c r="N276" s="13"/>
      <c r="O276" s="17"/>
      <c r="P276" s="17"/>
      <c r="Q276" s="17"/>
      <c r="R276" s="17"/>
      <c r="S276" s="17"/>
      <c r="T276" s="17"/>
      <c r="U276" s="17"/>
    </row>
    <row r="277" spans="2:21" ht="29" x14ac:dyDescent="0.35">
      <c r="B277" s="17"/>
      <c r="C277" s="12"/>
      <c r="D277" s="16" t="s">
        <v>55</v>
      </c>
      <c r="E277" s="16" t="s">
        <v>53</v>
      </c>
      <c r="F277" s="16" t="s">
        <v>34</v>
      </c>
      <c r="G277" s="12">
        <v>72</v>
      </c>
      <c r="H277" s="12"/>
      <c r="I277" s="35">
        <v>14.25</v>
      </c>
      <c r="J277" s="35">
        <v>15</v>
      </c>
      <c r="K277" s="18">
        <v>17</v>
      </c>
      <c r="L277" s="17"/>
      <c r="M277" s="17"/>
      <c r="N277" s="13"/>
      <c r="O277" s="17"/>
      <c r="P277" s="17"/>
      <c r="Q277" s="17"/>
      <c r="R277" s="17"/>
      <c r="S277" s="17"/>
      <c r="T277" s="17"/>
      <c r="U277" s="17"/>
    </row>
    <row r="278" spans="2:21" ht="42" x14ac:dyDescent="0.35">
      <c r="B278" s="17"/>
      <c r="C278" s="12"/>
      <c r="D278" s="16" t="s">
        <v>34</v>
      </c>
      <c r="E278" s="16" t="s">
        <v>53</v>
      </c>
      <c r="F278" s="16" t="s">
        <v>54</v>
      </c>
      <c r="G278" s="12">
        <v>72</v>
      </c>
      <c r="H278" s="12"/>
      <c r="I278" s="35">
        <v>17.55</v>
      </c>
      <c r="J278" s="35">
        <v>20</v>
      </c>
      <c r="K278" s="18">
        <v>20.399999999999999</v>
      </c>
      <c r="L278" s="12">
        <v>1</v>
      </c>
      <c r="M278" s="12">
        <v>1</v>
      </c>
      <c r="N278" s="16" t="s">
        <v>56</v>
      </c>
      <c r="O278" s="12">
        <v>10.15</v>
      </c>
      <c r="P278" s="12">
        <v>7.45</v>
      </c>
      <c r="Q278" s="12">
        <f>SUM(G276:G278)</f>
        <v>186</v>
      </c>
      <c r="R278" s="12">
        <v>0</v>
      </c>
      <c r="S278" s="12">
        <v>0</v>
      </c>
      <c r="T278" s="12">
        <v>0</v>
      </c>
      <c r="U278" s="12">
        <v>0</v>
      </c>
    </row>
    <row r="279" spans="2:21" ht="29" x14ac:dyDescent="0.35">
      <c r="B279" s="36"/>
      <c r="C279" s="37">
        <v>122</v>
      </c>
      <c r="D279" s="16" t="s">
        <v>55</v>
      </c>
      <c r="E279" s="16" t="s">
        <v>53</v>
      </c>
      <c r="F279" s="16" t="s">
        <v>57</v>
      </c>
      <c r="G279" s="37">
        <v>44</v>
      </c>
      <c r="H279" s="37"/>
      <c r="I279" s="38">
        <v>7</v>
      </c>
      <c r="J279" s="38">
        <v>8.1</v>
      </c>
      <c r="K279" s="39">
        <v>9</v>
      </c>
      <c r="L279" s="37"/>
      <c r="M279" s="37"/>
      <c r="N279" s="40"/>
      <c r="O279" s="37"/>
      <c r="P279" s="37"/>
      <c r="Q279" s="37"/>
      <c r="R279" s="37"/>
      <c r="S279" s="37"/>
      <c r="T279" s="37"/>
      <c r="U279" s="37"/>
    </row>
    <row r="280" spans="2:21" x14ac:dyDescent="0.35">
      <c r="B280" s="36"/>
      <c r="C280" s="36"/>
      <c r="D280" s="16" t="s">
        <v>42</v>
      </c>
      <c r="E280" s="16"/>
      <c r="F280" s="16" t="s">
        <v>26</v>
      </c>
      <c r="G280" s="37">
        <v>18</v>
      </c>
      <c r="H280" s="37"/>
      <c r="I280" s="39">
        <v>9</v>
      </c>
      <c r="J280" s="39"/>
      <c r="K280" s="39">
        <v>9.4499999999999993</v>
      </c>
      <c r="L280" s="37">
        <v>1</v>
      </c>
      <c r="M280" s="37">
        <v>1</v>
      </c>
      <c r="N280" s="40" t="s">
        <v>35</v>
      </c>
      <c r="O280" s="37">
        <v>5.15</v>
      </c>
      <c r="P280" s="37">
        <v>4.45</v>
      </c>
      <c r="Q280" s="37">
        <f>SUM(G279:G280)</f>
        <v>62</v>
      </c>
      <c r="R280" s="37">
        <v>0</v>
      </c>
      <c r="S280" s="37">
        <v>0</v>
      </c>
      <c r="T280" s="37">
        <v>0</v>
      </c>
      <c r="U280" s="37">
        <v>0</v>
      </c>
    </row>
    <row r="281" spans="2:21" x14ac:dyDescent="0.35">
      <c r="B281" s="3"/>
      <c r="C281" s="3"/>
      <c r="D281" s="3"/>
      <c r="E281" s="3"/>
      <c r="F281" s="3"/>
      <c r="G281" s="41"/>
      <c r="H281" s="3"/>
      <c r="I281" s="3"/>
      <c r="J281" s="3"/>
      <c r="K281" s="3"/>
      <c r="L281" s="41"/>
      <c r="M281" s="41"/>
      <c r="N281" s="3"/>
      <c r="O281" s="3"/>
      <c r="P281" s="3"/>
      <c r="Q281" s="41">
        <f>SUM(Q278+Q280)</f>
        <v>248</v>
      </c>
      <c r="R281" s="3"/>
      <c r="S281" s="3"/>
      <c r="T281" s="3"/>
      <c r="U281" s="3"/>
    </row>
    <row r="282" spans="2:21" ht="15.5" x14ac:dyDescent="0.35">
      <c r="B282" s="23"/>
      <c r="Q282" s="1"/>
    </row>
  </sheetData>
  <mergeCells count="180">
    <mergeCell ref="B224:T224"/>
    <mergeCell ref="B225:T225"/>
    <mergeCell ref="B226:T226"/>
    <mergeCell ref="C229:E229"/>
    <mergeCell ref="O229:R229"/>
    <mergeCell ref="O230:Q230"/>
    <mergeCell ref="Q232:R232"/>
    <mergeCell ref="S232:T232"/>
    <mergeCell ref="B243:T243"/>
    <mergeCell ref="B244:T244"/>
    <mergeCell ref="B245:T245"/>
    <mergeCell ref="C248:E248"/>
    <mergeCell ref="O248:R248"/>
    <mergeCell ref="O231:P231"/>
    <mergeCell ref="B232:B233"/>
    <mergeCell ref="C232:C233"/>
    <mergeCell ref="D232:F232"/>
    <mergeCell ref="G232:G233"/>
    <mergeCell ref="H232:J232"/>
    <mergeCell ref="K232:L232"/>
    <mergeCell ref="O232:O233"/>
    <mergeCell ref="P232:P233"/>
    <mergeCell ref="Q251:R251"/>
    <mergeCell ref="S251:T251"/>
    <mergeCell ref="B266:U266"/>
    <mergeCell ref="B267:U267"/>
    <mergeCell ref="B268:U268"/>
    <mergeCell ref="P271:S271"/>
    <mergeCell ref="O249:Q249"/>
    <mergeCell ref="O250:P250"/>
    <mergeCell ref="B251:B252"/>
    <mergeCell ref="C251:C252"/>
    <mergeCell ref="D251:F251"/>
    <mergeCell ref="G251:G252"/>
    <mergeCell ref="H251:J251"/>
    <mergeCell ref="K251:L251"/>
    <mergeCell ref="O251:O252"/>
    <mergeCell ref="P251:P252"/>
    <mergeCell ref="Q274:Q275"/>
    <mergeCell ref="R274:S274"/>
    <mergeCell ref="T274:U274"/>
    <mergeCell ref="P272:R272"/>
    <mergeCell ref="P273:Q273"/>
    <mergeCell ref="B274:B275"/>
    <mergeCell ref="C274:C275"/>
    <mergeCell ref="D274:F274"/>
    <mergeCell ref="G274:G275"/>
    <mergeCell ref="H274:H275"/>
    <mergeCell ref="I274:K274"/>
    <mergeCell ref="L274:M274"/>
    <mergeCell ref="P274:P275"/>
    <mergeCell ref="B62:T62"/>
    <mergeCell ref="B63:T63"/>
    <mergeCell ref="C43:C44"/>
    <mergeCell ref="P15:P16"/>
    <mergeCell ref="Q15:R15"/>
    <mergeCell ref="S15:T15"/>
    <mergeCell ref="B35:T35"/>
    <mergeCell ref="B36:T36"/>
    <mergeCell ref="C15:C16"/>
    <mergeCell ref="B37:T37"/>
    <mergeCell ref="O40:R40"/>
    <mergeCell ref="O41:Q41"/>
    <mergeCell ref="O42:P42"/>
    <mergeCell ref="B43:B44"/>
    <mergeCell ref="D43:F43"/>
    <mergeCell ref="G43:G44"/>
    <mergeCell ref="H43:J43"/>
    <mergeCell ref="K43:L43"/>
    <mergeCell ref="O43:O44"/>
    <mergeCell ref="P43:P44"/>
    <mergeCell ref="Q43:R43"/>
    <mergeCell ref="S43:T43"/>
    <mergeCell ref="B117:T117"/>
    <mergeCell ref="B118:T118"/>
    <mergeCell ref="C97:C98"/>
    <mergeCell ref="P70:P71"/>
    <mergeCell ref="Q70:R70"/>
    <mergeCell ref="S70:T70"/>
    <mergeCell ref="B89:T89"/>
    <mergeCell ref="B90:T90"/>
    <mergeCell ref="C70:C71"/>
    <mergeCell ref="B91:T91"/>
    <mergeCell ref="O94:R94"/>
    <mergeCell ref="O95:Q95"/>
    <mergeCell ref="O96:P96"/>
    <mergeCell ref="B97:B98"/>
    <mergeCell ref="D97:F97"/>
    <mergeCell ref="G97:G98"/>
    <mergeCell ref="H97:J97"/>
    <mergeCell ref="K97:L97"/>
    <mergeCell ref="O97:O98"/>
    <mergeCell ref="P97:P98"/>
    <mergeCell ref="Q97:R97"/>
    <mergeCell ref="S97:T97"/>
    <mergeCell ref="B172:T172"/>
    <mergeCell ref="B173:T173"/>
    <mergeCell ref="C153:C154"/>
    <mergeCell ref="P125:P126"/>
    <mergeCell ref="Q125:R125"/>
    <mergeCell ref="S125:T125"/>
    <mergeCell ref="B145:T145"/>
    <mergeCell ref="B146:T146"/>
    <mergeCell ref="C125:C126"/>
    <mergeCell ref="B147:T147"/>
    <mergeCell ref="O150:R150"/>
    <mergeCell ref="O151:Q151"/>
    <mergeCell ref="O152:P152"/>
    <mergeCell ref="B153:B154"/>
    <mergeCell ref="D153:F153"/>
    <mergeCell ref="G153:G154"/>
    <mergeCell ref="H153:J153"/>
    <mergeCell ref="K153:L153"/>
    <mergeCell ref="O153:O154"/>
    <mergeCell ref="O14:P14"/>
    <mergeCell ref="B15:B16"/>
    <mergeCell ref="D15:F15"/>
    <mergeCell ref="G15:G16"/>
    <mergeCell ref="H15:J15"/>
    <mergeCell ref="K15:L15"/>
    <mergeCell ref="O15:O16"/>
    <mergeCell ref="P209:P210"/>
    <mergeCell ref="B7:T7"/>
    <mergeCell ref="B8:T8"/>
    <mergeCell ref="B9:T9"/>
    <mergeCell ref="B12:D12"/>
    <mergeCell ref="O12:R12"/>
    <mergeCell ref="O13:Q13"/>
    <mergeCell ref="C209:C210"/>
    <mergeCell ref="P180:P181"/>
    <mergeCell ref="Q180:R180"/>
    <mergeCell ref="S180:T180"/>
    <mergeCell ref="B201:T201"/>
    <mergeCell ref="B202:T202"/>
    <mergeCell ref="C180:C181"/>
    <mergeCell ref="P153:P154"/>
    <mergeCell ref="Q153:R153"/>
    <mergeCell ref="S153:T153"/>
    <mergeCell ref="B64:T64"/>
    <mergeCell ref="O67:R67"/>
    <mergeCell ref="O68:Q68"/>
    <mergeCell ref="O69:P69"/>
    <mergeCell ref="B70:B71"/>
    <mergeCell ref="D70:F70"/>
    <mergeCell ref="G70:G71"/>
    <mergeCell ref="H70:J70"/>
    <mergeCell ref="K70:L70"/>
    <mergeCell ref="O70:O71"/>
    <mergeCell ref="B119:T119"/>
    <mergeCell ref="O122:R122"/>
    <mergeCell ref="O123:Q123"/>
    <mergeCell ref="O124:P124"/>
    <mergeCell ref="B125:B126"/>
    <mergeCell ref="D125:F125"/>
    <mergeCell ref="G125:G126"/>
    <mergeCell ref="H125:J125"/>
    <mergeCell ref="K125:L125"/>
    <mergeCell ref="O125:O126"/>
    <mergeCell ref="B174:T174"/>
    <mergeCell ref="O177:R177"/>
    <mergeCell ref="O178:Q178"/>
    <mergeCell ref="O179:P179"/>
    <mergeCell ref="B180:B181"/>
    <mergeCell ref="D180:F180"/>
    <mergeCell ref="G180:G181"/>
    <mergeCell ref="H180:J180"/>
    <mergeCell ref="K180:L180"/>
    <mergeCell ref="O180:O181"/>
    <mergeCell ref="Q209:R209"/>
    <mergeCell ref="S209:T209"/>
    <mergeCell ref="B203:T203"/>
    <mergeCell ref="O206:R206"/>
    <mergeCell ref="O207:Q207"/>
    <mergeCell ref="O208:P208"/>
    <mergeCell ref="B209:B210"/>
    <mergeCell ref="D209:F209"/>
    <mergeCell ref="G209:G210"/>
    <mergeCell ref="H209:J209"/>
    <mergeCell ref="K209:L209"/>
    <mergeCell ref="O209:O21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S43"/>
  <sheetViews>
    <sheetView topLeftCell="A42" zoomScale="80" zoomScaleNormal="80" workbookViewId="0">
      <selection activeCell="N37" sqref="N37"/>
    </sheetView>
  </sheetViews>
  <sheetFormatPr defaultRowHeight="14.5" x14ac:dyDescent="0.35"/>
  <sheetData>
    <row r="4" spans="2:19" ht="19" x14ac:dyDescent="0.4">
      <c r="B4" s="236" t="s">
        <v>0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</row>
    <row r="5" spans="2:19" ht="19" x14ac:dyDescent="0.4">
      <c r="B5" s="236" t="s">
        <v>1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</row>
    <row r="6" spans="2:19" ht="18" x14ac:dyDescent="0.4">
      <c r="B6" s="43"/>
      <c r="C6" s="44"/>
      <c r="D6" s="239" t="s">
        <v>58</v>
      </c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</row>
    <row r="7" spans="2:19" x14ac:dyDescent="0.35">
      <c r="C7" s="45"/>
      <c r="M7" s="3"/>
    </row>
    <row r="8" spans="2:19" x14ac:dyDescent="0.35">
      <c r="C8" s="45"/>
      <c r="M8" s="3"/>
    </row>
    <row r="9" spans="2:19" ht="16.5" x14ac:dyDescent="0.35">
      <c r="B9" s="2" t="s">
        <v>59</v>
      </c>
      <c r="C9" s="46"/>
      <c r="D9" s="2"/>
      <c r="E9" s="3"/>
      <c r="F9" s="3"/>
      <c r="M9" s="3"/>
      <c r="N9" s="3"/>
      <c r="P9" s="231" t="s">
        <v>60</v>
      </c>
      <c r="Q9" s="231"/>
      <c r="R9" s="231"/>
      <c r="S9" s="231"/>
    </row>
    <row r="10" spans="2:19" ht="16.5" x14ac:dyDescent="0.35">
      <c r="B10" s="4"/>
      <c r="C10" s="46"/>
      <c r="D10" s="4"/>
      <c r="E10" s="3"/>
      <c r="F10" s="3"/>
      <c r="M10" s="3"/>
      <c r="N10" s="3"/>
      <c r="P10" s="232"/>
      <c r="Q10" s="232"/>
    </row>
    <row r="11" spans="2:19" ht="15" x14ac:dyDescent="0.35">
      <c r="B11" s="233" t="s">
        <v>5</v>
      </c>
      <c r="C11" s="237" t="s">
        <v>61</v>
      </c>
      <c r="D11" s="240" t="s">
        <v>7</v>
      </c>
      <c r="E11" s="241"/>
      <c r="F11" s="242"/>
      <c r="G11" s="227" t="s">
        <v>8</v>
      </c>
      <c r="H11" s="227" t="s">
        <v>9</v>
      </c>
      <c r="I11" s="227"/>
      <c r="J11" s="227"/>
      <c r="K11" s="233" t="s">
        <v>10</v>
      </c>
      <c r="L11" s="233"/>
      <c r="M11" s="237" t="s">
        <v>11</v>
      </c>
      <c r="N11" s="7" t="s">
        <v>12</v>
      </c>
      <c r="O11" s="237" t="s">
        <v>13</v>
      </c>
      <c r="P11" s="237" t="s">
        <v>14</v>
      </c>
      <c r="Q11" s="228" t="s">
        <v>16</v>
      </c>
      <c r="R11" s="229"/>
    </row>
    <row r="12" spans="2:19" ht="15.5" thickBot="1" x14ac:dyDescent="0.4">
      <c r="B12" s="234"/>
      <c r="C12" s="238"/>
      <c r="D12" s="8" t="s">
        <v>17</v>
      </c>
      <c r="E12" s="9"/>
      <c r="F12" s="10" t="s">
        <v>18</v>
      </c>
      <c r="G12" s="235"/>
      <c r="H12" s="8" t="s">
        <v>19</v>
      </c>
      <c r="I12" s="9"/>
      <c r="J12" s="8" t="s">
        <v>20</v>
      </c>
      <c r="K12" s="8" t="s">
        <v>21</v>
      </c>
      <c r="L12" s="8" t="s">
        <v>22</v>
      </c>
      <c r="M12" s="238"/>
      <c r="N12" s="8" t="s">
        <v>23</v>
      </c>
      <c r="O12" s="238"/>
      <c r="P12" s="238"/>
      <c r="Q12" s="8" t="s">
        <v>21</v>
      </c>
      <c r="R12" s="8" t="s">
        <v>22</v>
      </c>
    </row>
    <row r="13" spans="2:19" ht="29.5" thickTop="1" x14ac:dyDescent="0.35">
      <c r="B13" s="40" t="s">
        <v>62</v>
      </c>
      <c r="C13" s="47" t="s">
        <v>63</v>
      </c>
      <c r="D13" s="48" t="s">
        <v>34</v>
      </c>
      <c r="E13" s="48" t="s">
        <v>39</v>
      </c>
      <c r="F13" s="48" t="s">
        <v>64</v>
      </c>
      <c r="G13" s="47">
        <v>64</v>
      </c>
      <c r="H13" s="49">
        <v>11.15</v>
      </c>
      <c r="I13" s="49">
        <v>13.45</v>
      </c>
      <c r="J13" s="49">
        <v>14</v>
      </c>
      <c r="K13" s="36"/>
      <c r="L13" s="36"/>
      <c r="M13" s="36"/>
      <c r="N13" s="36"/>
      <c r="O13" s="36"/>
      <c r="P13" s="36"/>
      <c r="Q13" s="36"/>
      <c r="R13" s="36"/>
    </row>
    <row r="14" spans="2:19" x14ac:dyDescent="0.35">
      <c r="B14" s="17"/>
      <c r="C14" s="50"/>
      <c r="D14" s="51" t="s">
        <v>64</v>
      </c>
      <c r="E14" s="51" t="s">
        <v>39</v>
      </c>
      <c r="F14" s="51" t="s">
        <v>34</v>
      </c>
      <c r="G14" s="50">
        <v>64</v>
      </c>
      <c r="H14" s="52">
        <v>14.15</v>
      </c>
      <c r="I14" s="52">
        <v>15.15</v>
      </c>
      <c r="J14" s="52">
        <v>17.05</v>
      </c>
      <c r="K14" s="17"/>
      <c r="L14" s="17"/>
      <c r="M14" s="17"/>
      <c r="N14" s="17"/>
      <c r="O14" s="17"/>
      <c r="P14" s="17"/>
      <c r="Q14" s="17"/>
      <c r="R14" s="17"/>
    </row>
    <row r="15" spans="2:19" x14ac:dyDescent="0.35">
      <c r="B15" s="17"/>
      <c r="C15" s="17"/>
      <c r="D15" s="17" t="s">
        <v>34</v>
      </c>
      <c r="E15" s="17" t="s">
        <v>65</v>
      </c>
      <c r="F15" s="17" t="s">
        <v>66</v>
      </c>
      <c r="G15" s="12">
        <v>18</v>
      </c>
      <c r="H15" s="18">
        <v>18</v>
      </c>
      <c r="I15" s="53" t="s">
        <v>40</v>
      </c>
      <c r="J15" s="18">
        <v>18.5</v>
      </c>
      <c r="K15" s="17"/>
      <c r="L15" s="17"/>
      <c r="M15" s="17"/>
      <c r="N15" s="17"/>
      <c r="O15" s="17"/>
      <c r="P15" s="17"/>
      <c r="Q15" s="17"/>
      <c r="R15" s="17"/>
    </row>
    <row r="16" spans="2:19" x14ac:dyDescent="0.35">
      <c r="B16" s="17"/>
      <c r="C16" s="50"/>
      <c r="D16" s="17" t="s">
        <v>67</v>
      </c>
      <c r="E16" s="17" t="s">
        <v>68</v>
      </c>
      <c r="F16" s="13" t="s">
        <v>34</v>
      </c>
      <c r="G16" s="12">
        <v>24</v>
      </c>
      <c r="H16" s="18">
        <v>18.55</v>
      </c>
      <c r="I16" s="54">
        <v>19.3</v>
      </c>
      <c r="J16" s="18">
        <v>19.55</v>
      </c>
      <c r="K16" s="17"/>
      <c r="L16" s="17"/>
      <c r="M16" s="17"/>
      <c r="N16" s="17"/>
      <c r="O16" s="17"/>
      <c r="P16" s="17"/>
      <c r="Q16" s="17"/>
      <c r="R16" s="17"/>
    </row>
    <row r="17" spans="2:19" x14ac:dyDescent="0.35">
      <c r="B17" s="17"/>
      <c r="C17" s="17"/>
      <c r="D17" s="17" t="s">
        <v>34</v>
      </c>
      <c r="E17" s="17" t="s">
        <v>65</v>
      </c>
      <c r="F17" s="13" t="s">
        <v>66</v>
      </c>
      <c r="G17" s="12">
        <v>18</v>
      </c>
      <c r="H17" s="18">
        <v>20.100000000000001</v>
      </c>
      <c r="I17" s="53" t="s">
        <v>40</v>
      </c>
      <c r="J17" s="18">
        <v>20.45</v>
      </c>
      <c r="K17" s="12">
        <v>1</v>
      </c>
      <c r="L17" s="12">
        <v>1</v>
      </c>
      <c r="M17" s="12" t="s">
        <v>69</v>
      </c>
      <c r="N17" s="18">
        <v>10.199999999999999</v>
      </c>
      <c r="O17" s="18">
        <v>10</v>
      </c>
      <c r="P17" s="12">
        <f>SUM(G13:G17)</f>
        <v>188</v>
      </c>
      <c r="Q17" s="17"/>
      <c r="R17" s="17"/>
    </row>
    <row r="18" spans="2:19" x14ac:dyDescent="0.35">
      <c r="B18" s="17"/>
      <c r="C18" s="50">
        <v>63</v>
      </c>
      <c r="D18" s="17" t="s">
        <v>66</v>
      </c>
      <c r="E18" s="17" t="s">
        <v>70</v>
      </c>
      <c r="F18" s="13" t="s">
        <v>34</v>
      </c>
      <c r="G18" s="12">
        <v>18</v>
      </c>
      <c r="H18" s="55" t="s">
        <v>71</v>
      </c>
      <c r="I18" s="53" t="s">
        <v>40</v>
      </c>
      <c r="J18" s="55" t="s">
        <v>72</v>
      </c>
      <c r="K18" s="12"/>
      <c r="L18" s="12"/>
      <c r="M18" s="12"/>
      <c r="N18" s="12"/>
      <c r="O18" s="12"/>
      <c r="P18" s="12"/>
      <c r="Q18" s="17"/>
      <c r="R18" s="17"/>
    </row>
    <row r="19" spans="2:19" x14ac:dyDescent="0.35">
      <c r="B19" s="17"/>
      <c r="C19" s="17"/>
      <c r="D19" s="17" t="s">
        <v>34</v>
      </c>
      <c r="E19" s="17" t="s">
        <v>65</v>
      </c>
      <c r="F19" s="13" t="s">
        <v>66</v>
      </c>
      <c r="G19" s="12">
        <v>18</v>
      </c>
      <c r="H19" s="55" t="s">
        <v>73</v>
      </c>
      <c r="I19" s="53" t="s">
        <v>40</v>
      </c>
      <c r="J19" s="55" t="s">
        <v>74</v>
      </c>
      <c r="K19" s="12"/>
      <c r="L19" s="12"/>
      <c r="M19" s="12"/>
      <c r="N19" s="12"/>
      <c r="O19" s="12"/>
      <c r="P19" s="12"/>
      <c r="Q19" s="17"/>
      <c r="R19" s="17"/>
    </row>
    <row r="20" spans="2:19" ht="15" thickBot="1" x14ac:dyDescent="0.4">
      <c r="B20" s="56"/>
      <c r="C20" s="56"/>
      <c r="D20" s="56" t="s">
        <v>66</v>
      </c>
      <c r="E20" s="56" t="s">
        <v>70</v>
      </c>
      <c r="F20" s="57" t="s">
        <v>34</v>
      </c>
      <c r="G20" s="58">
        <v>18</v>
      </c>
      <c r="H20" s="59" t="s">
        <v>75</v>
      </c>
      <c r="I20" s="60" t="s">
        <v>40</v>
      </c>
      <c r="J20" s="59" t="s">
        <v>76</v>
      </c>
      <c r="K20" s="58">
        <v>1</v>
      </c>
      <c r="L20" s="58">
        <v>1</v>
      </c>
      <c r="M20" s="58" t="s">
        <v>35</v>
      </c>
      <c r="N20" s="61">
        <v>4.0999999999999996</v>
      </c>
      <c r="O20" s="61">
        <v>3.4</v>
      </c>
      <c r="P20" s="58">
        <f>SUM(G18:G20)</f>
        <v>54</v>
      </c>
      <c r="Q20" s="56"/>
      <c r="R20" s="56"/>
    </row>
    <row r="21" spans="2:19" x14ac:dyDescent="0.35">
      <c r="P21" s="1">
        <f>SUM(P13:P20)</f>
        <v>242</v>
      </c>
    </row>
    <row r="29" spans="2:19" ht="19" x14ac:dyDescent="0.4">
      <c r="B29" s="236" t="s">
        <v>0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</row>
    <row r="30" spans="2:19" ht="19" x14ac:dyDescent="0.4">
      <c r="B30" s="236" t="s">
        <v>1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</row>
    <row r="31" spans="2:19" ht="18" x14ac:dyDescent="0.4">
      <c r="B31" s="43"/>
      <c r="C31" s="44"/>
      <c r="D31" s="239" t="s">
        <v>77</v>
      </c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</row>
    <row r="32" spans="2:19" x14ac:dyDescent="0.35">
      <c r="C32" s="45"/>
      <c r="M32" s="3"/>
    </row>
    <row r="33" spans="2:19" x14ac:dyDescent="0.35">
      <c r="C33" s="45"/>
      <c r="M33" s="3"/>
    </row>
    <row r="34" spans="2:19" ht="16.5" x14ac:dyDescent="0.35">
      <c r="B34" s="2" t="s">
        <v>59</v>
      </c>
      <c r="C34" s="46"/>
      <c r="D34" s="2"/>
      <c r="E34" s="3"/>
      <c r="F34" s="3"/>
      <c r="M34" s="3"/>
      <c r="N34" s="3"/>
      <c r="P34" s="231" t="s">
        <v>60</v>
      </c>
      <c r="Q34" s="231"/>
      <c r="R34" s="231"/>
      <c r="S34" s="231"/>
    </row>
    <row r="35" spans="2:19" ht="16.5" x14ac:dyDescent="0.35">
      <c r="B35" s="4"/>
      <c r="C35" s="46"/>
      <c r="D35" s="4"/>
      <c r="E35" s="3"/>
      <c r="F35" s="3"/>
      <c r="M35" s="3"/>
      <c r="N35" s="3"/>
      <c r="P35" s="232"/>
      <c r="Q35" s="232"/>
    </row>
    <row r="36" spans="2:19" ht="15" x14ac:dyDescent="0.35">
      <c r="B36" s="233" t="s">
        <v>5</v>
      </c>
      <c r="C36" s="237" t="s">
        <v>61</v>
      </c>
      <c r="D36" s="240" t="s">
        <v>7</v>
      </c>
      <c r="E36" s="241"/>
      <c r="F36" s="242"/>
      <c r="G36" s="227" t="s">
        <v>8</v>
      </c>
      <c r="H36" s="227" t="s">
        <v>9</v>
      </c>
      <c r="I36" s="227"/>
      <c r="J36" s="227"/>
      <c r="K36" s="233" t="s">
        <v>10</v>
      </c>
      <c r="L36" s="233"/>
      <c r="M36" s="237" t="s">
        <v>11</v>
      </c>
      <c r="N36" s="62" t="s">
        <v>78</v>
      </c>
      <c r="O36" s="7" t="s">
        <v>12</v>
      </c>
      <c r="P36" s="233" t="s">
        <v>13</v>
      </c>
      <c r="Q36" s="233" t="s">
        <v>14</v>
      </c>
      <c r="R36" s="228" t="s">
        <v>16</v>
      </c>
      <c r="S36" s="229"/>
    </row>
    <row r="37" spans="2:19" ht="15.5" thickBot="1" x14ac:dyDescent="0.4">
      <c r="B37" s="234"/>
      <c r="C37" s="238"/>
      <c r="D37" s="8" t="s">
        <v>17</v>
      </c>
      <c r="E37" s="9"/>
      <c r="F37" s="10" t="s">
        <v>18</v>
      </c>
      <c r="G37" s="235"/>
      <c r="H37" s="8" t="s">
        <v>19</v>
      </c>
      <c r="I37" s="9"/>
      <c r="J37" s="8" t="s">
        <v>20</v>
      </c>
      <c r="K37" s="8" t="s">
        <v>21</v>
      </c>
      <c r="L37" s="8" t="s">
        <v>22</v>
      </c>
      <c r="M37" s="238"/>
      <c r="N37" s="63" t="s">
        <v>79</v>
      </c>
      <c r="O37" s="8" t="s">
        <v>23</v>
      </c>
      <c r="P37" s="234"/>
      <c r="Q37" s="234"/>
      <c r="R37" s="8" t="s">
        <v>21</v>
      </c>
      <c r="S37" s="8" t="s">
        <v>22</v>
      </c>
    </row>
    <row r="38" spans="2:19" ht="29.5" thickTop="1" x14ac:dyDescent="0.35">
      <c r="B38" s="64" t="s">
        <v>80</v>
      </c>
      <c r="C38" s="12" t="s">
        <v>81</v>
      </c>
      <c r="D38" s="17" t="s">
        <v>82</v>
      </c>
      <c r="E38" s="17" t="s">
        <v>83</v>
      </c>
      <c r="F38" s="13" t="s">
        <v>84</v>
      </c>
      <c r="G38" s="12">
        <v>54</v>
      </c>
      <c r="H38" s="15" t="s">
        <v>85</v>
      </c>
      <c r="I38" s="35">
        <v>13.5</v>
      </c>
      <c r="J38" s="18">
        <v>14.35</v>
      </c>
      <c r="K38" s="36"/>
      <c r="L38" s="36"/>
      <c r="M38" s="36"/>
      <c r="N38" s="36"/>
      <c r="O38" s="36"/>
      <c r="P38" s="36"/>
      <c r="Q38" s="36"/>
      <c r="R38" s="36"/>
      <c r="S38" s="36"/>
    </row>
    <row r="39" spans="2:19" x14ac:dyDescent="0.35">
      <c r="B39" s="17"/>
      <c r="C39" s="17"/>
      <c r="D39" s="17" t="s">
        <v>86</v>
      </c>
      <c r="E39" s="65" t="s">
        <v>87</v>
      </c>
      <c r="F39" s="13" t="s">
        <v>34</v>
      </c>
      <c r="G39" s="12">
        <v>54</v>
      </c>
      <c r="H39" s="35">
        <v>15.05</v>
      </c>
      <c r="I39" s="53" t="s">
        <v>40</v>
      </c>
      <c r="J39" s="18">
        <v>16.5</v>
      </c>
      <c r="K39" s="17"/>
      <c r="L39" s="17"/>
      <c r="M39" s="17"/>
      <c r="N39" s="17" t="s">
        <v>88</v>
      </c>
      <c r="O39" s="17"/>
      <c r="P39" s="17"/>
      <c r="Q39" s="17"/>
      <c r="R39" s="17"/>
      <c r="S39" s="17"/>
    </row>
    <row r="40" spans="2:19" ht="43.5" x14ac:dyDescent="0.35">
      <c r="B40" s="17"/>
      <c r="C40" s="17"/>
      <c r="D40" s="51" t="s">
        <v>34</v>
      </c>
      <c r="E40" s="51" t="s">
        <v>42</v>
      </c>
      <c r="F40" s="51" t="s">
        <v>39</v>
      </c>
      <c r="G40" s="50">
        <v>54</v>
      </c>
      <c r="H40" s="52">
        <v>19</v>
      </c>
      <c r="I40" s="66" t="s">
        <v>40</v>
      </c>
      <c r="J40" s="52">
        <v>21</v>
      </c>
      <c r="K40" s="50">
        <v>1</v>
      </c>
      <c r="L40" s="50">
        <v>1</v>
      </c>
      <c r="M40" s="67" t="s">
        <v>89</v>
      </c>
      <c r="N40" s="17"/>
      <c r="O40" s="52">
        <v>9</v>
      </c>
      <c r="P40" s="52">
        <v>6.15</v>
      </c>
      <c r="Q40" s="50">
        <f>SUM(G38:G40)</f>
        <v>162</v>
      </c>
      <c r="R40" s="50">
        <v>0</v>
      </c>
      <c r="S40" s="50">
        <v>0</v>
      </c>
    </row>
    <row r="41" spans="2:19" x14ac:dyDescent="0.35">
      <c r="B41" s="17"/>
      <c r="C41" s="12">
        <v>93</v>
      </c>
      <c r="D41" s="51" t="s">
        <v>39</v>
      </c>
      <c r="E41" s="51" t="s">
        <v>90</v>
      </c>
      <c r="F41" s="51" t="s">
        <v>39</v>
      </c>
      <c r="G41" s="50">
        <v>12</v>
      </c>
      <c r="H41" s="52">
        <v>6.3</v>
      </c>
      <c r="I41" s="66" t="s">
        <v>40</v>
      </c>
      <c r="J41" s="52">
        <v>7.5</v>
      </c>
      <c r="K41" s="50"/>
      <c r="L41" s="50"/>
      <c r="M41" s="50" t="s">
        <v>91</v>
      </c>
      <c r="N41" s="17"/>
      <c r="O41" s="50"/>
      <c r="P41" s="50"/>
      <c r="Q41" s="50"/>
      <c r="R41" s="24"/>
      <c r="S41" s="24"/>
    </row>
    <row r="42" spans="2:19" ht="30.75" customHeight="1" thickBot="1" x14ac:dyDescent="0.4">
      <c r="B42" s="56"/>
      <c r="C42" s="56"/>
      <c r="D42" s="68" t="s">
        <v>39</v>
      </c>
      <c r="E42" s="68" t="s">
        <v>42</v>
      </c>
      <c r="F42" s="68" t="s">
        <v>92</v>
      </c>
      <c r="G42" s="69">
        <v>60</v>
      </c>
      <c r="H42" s="70">
        <v>8</v>
      </c>
      <c r="I42" s="33" t="s">
        <v>40</v>
      </c>
      <c r="J42" s="70">
        <v>10</v>
      </c>
      <c r="K42" s="69">
        <v>1</v>
      </c>
      <c r="L42" s="69">
        <v>1</v>
      </c>
      <c r="M42" s="71" t="s">
        <v>46</v>
      </c>
      <c r="N42" s="56" t="s">
        <v>93</v>
      </c>
      <c r="O42" s="70">
        <v>4.0999999999999996</v>
      </c>
      <c r="P42" s="69">
        <v>3.15</v>
      </c>
      <c r="Q42" s="69">
        <f>SUM(G41:G42)</f>
        <v>72</v>
      </c>
      <c r="R42" s="69">
        <v>0</v>
      </c>
      <c r="S42" s="69">
        <v>0</v>
      </c>
    </row>
    <row r="43" spans="2:19" x14ac:dyDescent="0.35">
      <c r="Q43" s="1">
        <f>SUM(Q42+Q40)</f>
        <v>234</v>
      </c>
    </row>
  </sheetData>
  <mergeCells count="30">
    <mergeCell ref="B29:S29"/>
    <mergeCell ref="B4:S4"/>
    <mergeCell ref="B5:S5"/>
    <mergeCell ref="D6:P6"/>
    <mergeCell ref="P9:S9"/>
    <mergeCell ref="P10:Q10"/>
    <mergeCell ref="B11:B12"/>
    <mergeCell ref="C11:C12"/>
    <mergeCell ref="D11:F11"/>
    <mergeCell ref="G11:G12"/>
    <mergeCell ref="H11:J11"/>
    <mergeCell ref="K11:L11"/>
    <mergeCell ref="M11:M12"/>
    <mergeCell ref="O11:O12"/>
    <mergeCell ref="P11:P12"/>
    <mergeCell ref="Q11:R11"/>
    <mergeCell ref="M36:M37"/>
    <mergeCell ref="P36:P37"/>
    <mergeCell ref="Q36:Q37"/>
    <mergeCell ref="R36:S36"/>
    <mergeCell ref="B30:S30"/>
    <mergeCell ref="D31:P31"/>
    <mergeCell ref="P34:S34"/>
    <mergeCell ref="P35:Q35"/>
    <mergeCell ref="B36:B37"/>
    <mergeCell ref="C36:C37"/>
    <mergeCell ref="D36:F36"/>
    <mergeCell ref="G36:G37"/>
    <mergeCell ref="H36:J36"/>
    <mergeCell ref="K36:L3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U265"/>
  <sheetViews>
    <sheetView topLeftCell="A251" zoomScale="70" zoomScaleNormal="70" workbookViewId="0">
      <selection activeCell="N18" sqref="N18"/>
    </sheetView>
  </sheetViews>
  <sheetFormatPr defaultRowHeight="14.5" x14ac:dyDescent="0.35"/>
  <cols>
    <col min="5" max="5" width="10.7265625" customWidth="1"/>
  </cols>
  <sheetData>
    <row r="4" spans="2:21" ht="19" x14ac:dyDescent="0.4">
      <c r="B4" s="236" t="s">
        <v>0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</row>
    <row r="5" spans="2:21" ht="19" x14ac:dyDescent="0.4">
      <c r="B5" s="236" t="s">
        <v>1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</row>
    <row r="6" spans="2:21" ht="19" x14ac:dyDescent="0.4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</row>
    <row r="7" spans="2:21" ht="19" x14ac:dyDescent="0.4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</row>
    <row r="8" spans="2:21" ht="15.5" x14ac:dyDescent="0.35">
      <c r="B8" s="291" t="s">
        <v>131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</row>
    <row r="10" spans="2:21" ht="16.5" x14ac:dyDescent="0.35">
      <c r="B10" s="2"/>
      <c r="C10" s="231" t="s">
        <v>132</v>
      </c>
      <c r="D10" s="231"/>
      <c r="E10" s="231"/>
      <c r="F10" s="3"/>
      <c r="N10" s="3"/>
      <c r="P10" s="231" t="s">
        <v>133</v>
      </c>
      <c r="Q10" s="231"/>
      <c r="R10" s="231"/>
      <c r="S10" s="231"/>
    </row>
    <row r="11" spans="2:21" ht="15.5" x14ac:dyDescent="0.35">
      <c r="B11" s="23"/>
    </row>
    <row r="12" spans="2:21" ht="15.75" customHeight="1" x14ac:dyDescent="0.35">
      <c r="B12" s="233" t="s">
        <v>5</v>
      </c>
      <c r="C12" s="233" t="s">
        <v>6</v>
      </c>
      <c r="D12" s="227" t="s">
        <v>7</v>
      </c>
      <c r="E12" s="227"/>
      <c r="F12" s="227"/>
      <c r="G12" s="227" t="s">
        <v>8</v>
      </c>
      <c r="H12" s="233" t="s">
        <v>51</v>
      </c>
      <c r="I12" s="227" t="s">
        <v>9</v>
      </c>
      <c r="J12" s="227"/>
      <c r="K12" s="227"/>
      <c r="L12" s="233" t="s">
        <v>10</v>
      </c>
      <c r="M12" s="233"/>
      <c r="N12" s="6" t="s">
        <v>11</v>
      </c>
      <c r="O12" s="7" t="s">
        <v>12</v>
      </c>
      <c r="P12" s="233" t="s">
        <v>13</v>
      </c>
      <c r="Q12" s="233" t="s">
        <v>14</v>
      </c>
      <c r="R12" s="227" t="s">
        <v>15</v>
      </c>
      <c r="S12" s="227"/>
      <c r="T12" s="228" t="s">
        <v>16</v>
      </c>
      <c r="U12" s="229"/>
    </row>
    <row r="13" spans="2:21" ht="15.5" thickBot="1" x14ac:dyDescent="0.4">
      <c r="B13" s="234"/>
      <c r="C13" s="234"/>
      <c r="D13" s="8" t="s">
        <v>17</v>
      </c>
      <c r="E13" s="9"/>
      <c r="F13" s="10" t="s">
        <v>18</v>
      </c>
      <c r="G13" s="235"/>
      <c r="H13" s="234"/>
      <c r="I13" s="8" t="s">
        <v>19</v>
      </c>
      <c r="J13" s="9"/>
      <c r="K13" s="8" t="s">
        <v>20</v>
      </c>
      <c r="L13" s="8" t="s">
        <v>21</v>
      </c>
      <c r="M13" s="8" t="s">
        <v>22</v>
      </c>
      <c r="N13" s="11"/>
      <c r="O13" s="8" t="s">
        <v>23</v>
      </c>
      <c r="P13" s="234"/>
      <c r="Q13" s="234"/>
      <c r="R13" s="8" t="s">
        <v>21</v>
      </c>
      <c r="S13" s="8" t="s">
        <v>22</v>
      </c>
      <c r="T13" s="8" t="s">
        <v>21</v>
      </c>
      <c r="U13" s="8" t="s">
        <v>22</v>
      </c>
    </row>
    <row r="14" spans="2:21" ht="15.5" thickTop="1" x14ac:dyDescent="0.35">
      <c r="B14" s="86"/>
      <c r="C14" s="87" t="s">
        <v>134</v>
      </c>
      <c r="D14" s="88" t="s">
        <v>128</v>
      </c>
      <c r="E14" s="88"/>
      <c r="F14" s="88" t="s">
        <v>135</v>
      </c>
      <c r="G14" s="87"/>
      <c r="H14" s="87">
        <v>6</v>
      </c>
      <c r="I14" s="89">
        <v>10.199999999999999</v>
      </c>
      <c r="J14" s="90" t="s">
        <v>40</v>
      </c>
      <c r="K14" s="91">
        <v>10.35</v>
      </c>
      <c r="L14" s="92"/>
      <c r="M14" s="92"/>
      <c r="N14" s="93"/>
      <c r="O14" s="92"/>
      <c r="P14" s="86"/>
      <c r="Q14" s="86"/>
      <c r="R14" s="92"/>
      <c r="S14" s="92"/>
      <c r="T14" s="17"/>
      <c r="U14" s="17"/>
    </row>
    <row r="15" spans="2:21" ht="32.5" x14ac:dyDescent="0.35">
      <c r="B15" s="17"/>
      <c r="C15" s="12"/>
      <c r="D15" s="20" t="s">
        <v>68</v>
      </c>
      <c r="E15" s="94" t="s">
        <v>136</v>
      </c>
      <c r="F15" s="95" t="s">
        <v>137</v>
      </c>
      <c r="G15" s="20">
        <v>21</v>
      </c>
      <c r="H15" s="20"/>
      <c r="I15" s="96">
        <v>10.5</v>
      </c>
      <c r="J15" s="90" t="s">
        <v>40</v>
      </c>
      <c r="K15" s="35">
        <v>11.3</v>
      </c>
      <c r="L15" s="12"/>
      <c r="M15" s="12"/>
      <c r="N15" s="42" t="s">
        <v>138</v>
      </c>
      <c r="O15" s="12"/>
      <c r="P15" s="12"/>
      <c r="Q15" s="12"/>
      <c r="R15" s="12"/>
      <c r="S15" s="12"/>
      <c r="T15" s="17"/>
      <c r="U15" s="17"/>
    </row>
    <row r="16" spans="2:21" ht="32.5" x14ac:dyDescent="0.35">
      <c r="B16" s="36"/>
      <c r="C16" s="37"/>
      <c r="D16" s="20" t="s">
        <v>137</v>
      </c>
      <c r="E16" s="94" t="s">
        <v>139</v>
      </c>
      <c r="F16" s="95" t="s">
        <v>135</v>
      </c>
      <c r="G16" s="20">
        <v>21</v>
      </c>
      <c r="H16" s="20"/>
      <c r="I16" s="35">
        <v>12.25</v>
      </c>
      <c r="J16" s="90" t="s">
        <v>40</v>
      </c>
      <c r="K16" s="35">
        <v>13.05</v>
      </c>
      <c r="L16" s="37"/>
      <c r="M16" s="37"/>
      <c r="N16" s="42" t="s">
        <v>140</v>
      </c>
      <c r="O16" s="37"/>
      <c r="P16" s="37"/>
      <c r="Q16" s="37"/>
      <c r="R16" s="37"/>
      <c r="S16" s="37"/>
      <c r="T16" s="17"/>
      <c r="U16" s="17"/>
    </row>
    <row r="17" spans="2:21" ht="32.5" x14ac:dyDescent="0.35">
      <c r="B17" s="36"/>
      <c r="C17" s="37"/>
      <c r="D17" s="20" t="s">
        <v>68</v>
      </c>
      <c r="E17" s="94" t="s">
        <v>136</v>
      </c>
      <c r="F17" s="95" t="s">
        <v>137</v>
      </c>
      <c r="G17" s="20">
        <v>21</v>
      </c>
      <c r="H17" s="20"/>
      <c r="I17" s="35">
        <v>13.45</v>
      </c>
      <c r="J17" s="90" t="s">
        <v>40</v>
      </c>
      <c r="K17" s="35">
        <v>14.25</v>
      </c>
      <c r="L17" s="37"/>
      <c r="M17" s="37"/>
      <c r="N17" s="42" t="s">
        <v>138</v>
      </c>
      <c r="O17" s="37"/>
      <c r="P17" s="37"/>
      <c r="Q17" s="37"/>
      <c r="R17" s="37"/>
      <c r="S17" s="37"/>
      <c r="T17" s="17"/>
      <c r="U17" s="17"/>
    </row>
    <row r="18" spans="2:21" ht="32.5" x14ac:dyDescent="0.35">
      <c r="B18" s="36"/>
      <c r="C18" s="37"/>
      <c r="D18" s="20" t="s">
        <v>137</v>
      </c>
      <c r="E18" s="94" t="s">
        <v>139</v>
      </c>
      <c r="F18" s="95" t="s">
        <v>135</v>
      </c>
      <c r="G18" s="20">
        <v>21</v>
      </c>
      <c r="H18" s="20"/>
      <c r="I18" s="35">
        <v>14.3</v>
      </c>
      <c r="J18" s="90" t="s">
        <v>40</v>
      </c>
      <c r="K18" s="35">
        <v>15.1</v>
      </c>
      <c r="M18" s="17"/>
      <c r="N18" s="42" t="s">
        <v>140</v>
      </c>
      <c r="O18" s="17"/>
      <c r="P18" s="17"/>
      <c r="Q18" s="17"/>
      <c r="R18" s="17"/>
      <c r="S18" s="17"/>
      <c r="T18" s="17"/>
      <c r="U18" s="17"/>
    </row>
    <row r="19" spans="2:21" x14ac:dyDescent="0.35">
      <c r="B19" s="17"/>
      <c r="C19" s="17"/>
      <c r="D19" s="97" t="s">
        <v>68</v>
      </c>
      <c r="E19" s="12" t="s">
        <v>141</v>
      </c>
      <c r="F19" s="24" t="s">
        <v>142</v>
      </c>
      <c r="G19" s="24">
        <v>25</v>
      </c>
      <c r="H19" s="24"/>
      <c r="I19" s="26">
        <v>16.149999999999999</v>
      </c>
      <c r="J19" s="53" t="s">
        <v>40</v>
      </c>
      <c r="K19" s="26">
        <v>17.100000000000001</v>
      </c>
      <c r="L19" s="24"/>
      <c r="M19" s="24"/>
      <c r="N19" s="98" t="s">
        <v>143</v>
      </c>
      <c r="O19" s="24"/>
      <c r="P19" s="24"/>
      <c r="Q19" s="25"/>
      <c r="R19" s="25"/>
      <c r="S19" s="12"/>
      <c r="T19" s="17"/>
      <c r="U19" s="17"/>
    </row>
    <row r="20" spans="2:21" x14ac:dyDescent="0.35">
      <c r="B20" s="17"/>
      <c r="C20" s="17"/>
      <c r="D20" s="24" t="s">
        <v>142</v>
      </c>
      <c r="E20" s="12" t="s">
        <v>144</v>
      </c>
      <c r="F20" s="24" t="s">
        <v>68</v>
      </c>
      <c r="G20" s="24">
        <v>25</v>
      </c>
      <c r="H20" s="24"/>
      <c r="I20" s="26">
        <v>17.2</v>
      </c>
      <c r="J20" s="99">
        <v>17.350000000000001</v>
      </c>
      <c r="K20" s="26">
        <v>18.100000000000001</v>
      </c>
      <c r="L20" s="24"/>
      <c r="M20" s="24"/>
      <c r="N20" s="98" t="s">
        <v>143</v>
      </c>
      <c r="O20" s="24"/>
      <c r="P20" s="24"/>
      <c r="Q20" s="25"/>
      <c r="R20" s="25"/>
      <c r="S20" s="12"/>
      <c r="T20" s="17"/>
      <c r="U20" s="17"/>
    </row>
    <row r="21" spans="2:21" ht="22" x14ac:dyDescent="0.35">
      <c r="B21" s="17"/>
      <c r="C21" s="17"/>
      <c r="D21" s="97" t="s">
        <v>68</v>
      </c>
      <c r="E21" s="98" t="s">
        <v>145</v>
      </c>
      <c r="F21" s="24" t="s">
        <v>146</v>
      </c>
      <c r="G21" s="24">
        <v>46</v>
      </c>
      <c r="H21" s="24"/>
      <c r="I21" s="26">
        <v>18.3</v>
      </c>
      <c r="J21" s="53" t="s">
        <v>40</v>
      </c>
      <c r="K21" s="26">
        <v>20</v>
      </c>
      <c r="L21" s="12">
        <v>1</v>
      </c>
      <c r="M21" s="12">
        <v>1</v>
      </c>
      <c r="N21" s="42" t="s">
        <v>147</v>
      </c>
      <c r="O21" s="100">
        <v>0.25694444444444448</v>
      </c>
      <c r="P21" s="100">
        <v>0.22916666666666666</v>
      </c>
      <c r="Q21" s="12">
        <f>SUM(G15:G21)</f>
        <v>180</v>
      </c>
      <c r="R21" s="12">
        <v>0</v>
      </c>
      <c r="S21" s="12">
        <v>0</v>
      </c>
      <c r="T21" s="12">
        <v>0</v>
      </c>
      <c r="U21" s="12">
        <v>0</v>
      </c>
    </row>
    <row r="22" spans="2:21" x14ac:dyDescent="0.35">
      <c r="B22" s="17"/>
      <c r="C22" s="12">
        <v>30</v>
      </c>
      <c r="D22" s="101" t="s">
        <v>146</v>
      </c>
      <c r="E22" s="102" t="s">
        <v>142</v>
      </c>
      <c r="F22" s="20" t="s">
        <v>68</v>
      </c>
      <c r="G22" s="20">
        <v>40</v>
      </c>
      <c r="H22" s="20"/>
      <c r="I22" s="35">
        <v>5.4</v>
      </c>
      <c r="J22" s="103">
        <v>6.1</v>
      </c>
      <c r="K22" s="35">
        <v>6.55</v>
      </c>
      <c r="L22" s="24"/>
      <c r="M22" s="24"/>
      <c r="N22" s="24"/>
      <c r="O22" s="24"/>
      <c r="P22" s="24"/>
      <c r="Q22" s="25"/>
      <c r="R22" s="25"/>
      <c r="S22" s="12"/>
      <c r="T22" s="12"/>
      <c r="U22" s="12"/>
    </row>
    <row r="23" spans="2:21" ht="29" x14ac:dyDescent="0.35">
      <c r="B23" s="17"/>
      <c r="C23" s="12"/>
      <c r="D23" s="95" t="s">
        <v>68</v>
      </c>
      <c r="E23" s="94" t="s">
        <v>136</v>
      </c>
      <c r="F23" s="20" t="s">
        <v>148</v>
      </c>
      <c r="G23" s="20">
        <v>26</v>
      </c>
      <c r="H23" s="20"/>
      <c r="I23" s="35">
        <v>7</v>
      </c>
      <c r="J23" s="104"/>
      <c r="K23" s="35">
        <v>8</v>
      </c>
      <c r="L23" s="24"/>
      <c r="M23" s="24"/>
      <c r="N23" s="105" t="s">
        <v>149</v>
      </c>
      <c r="O23" s="24"/>
      <c r="P23" s="24"/>
      <c r="Q23" s="25"/>
      <c r="R23" s="25"/>
      <c r="S23" s="12"/>
      <c r="T23" s="12"/>
      <c r="U23" s="12"/>
    </row>
    <row r="24" spans="2:21" ht="32.5" x14ac:dyDescent="0.35">
      <c r="B24" s="17"/>
      <c r="C24" s="12"/>
      <c r="D24" s="20" t="s">
        <v>148</v>
      </c>
      <c r="E24" s="95" t="s">
        <v>150</v>
      </c>
      <c r="F24" s="20" t="s">
        <v>68</v>
      </c>
      <c r="G24" s="20">
        <v>24</v>
      </c>
      <c r="H24" s="20"/>
      <c r="I24" s="35">
        <v>8.1</v>
      </c>
      <c r="J24" s="104"/>
      <c r="K24" s="35">
        <v>8.5500000000000007</v>
      </c>
      <c r="L24" s="24"/>
      <c r="M24" s="24"/>
      <c r="N24" s="42" t="s">
        <v>151</v>
      </c>
      <c r="O24" s="24"/>
      <c r="P24" s="24"/>
      <c r="Q24" s="25"/>
      <c r="R24" s="25"/>
      <c r="S24" s="12"/>
      <c r="T24" s="12"/>
      <c r="U24" s="12"/>
    </row>
    <row r="25" spans="2:21" ht="15" x14ac:dyDescent="0.35">
      <c r="B25" s="6"/>
      <c r="C25" s="6"/>
      <c r="D25" s="16" t="s">
        <v>68</v>
      </c>
      <c r="E25" s="16"/>
      <c r="F25" s="16" t="s">
        <v>128</v>
      </c>
      <c r="G25" s="12"/>
      <c r="H25" s="12">
        <v>6</v>
      </c>
      <c r="I25" s="26">
        <v>9</v>
      </c>
      <c r="J25" s="53" t="s">
        <v>40</v>
      </c>
      <c r="K25" s="26">
        <v>9.15</v>
      </c>
      <c r="L25" s="24">
        <v>1</v>
      </c>
      <c r="M25" s="24">
        <v>1</v>
      </c>
      <c r="N25" s="28" t="s">
        <v>35</v>
      </c>
      <c r="O25" s="26">
        <v>8.4499999999999993</v>
      </c>
      <c r="P25" s="26">
        <v>5.4</v>
      </c>
      <c r="Q25" s="12">
        <f>SUM(G22:G24)</f>
        <v>90</v>
      </c>
      <c r="R25" s="12">
        <v>0</v>
      </c>
      <c r="S25" s="12">
        <v>0</v>
      </c>
      <c r="T25" s="12">
        <v>0</v>
      </c>
      <c r="U25" s="12">
        <v>0</v>
      </c>
    </row>
    <row r="26" spans="2:21" x14ac:dyDescent="0.35">
      <c r="D26" s="3"/>
      <c r="E26" s="3"/>
      <c r="F26" s="3"/>
      <c r="I26" s="22"/>
      <c r="N26" s="3"/>
      <c r="O26" s="22"/>
      <c r="P26" s="22"/>
      <c r="Q26" s="1">
        <f>SUM(Q21+Q25)</f>
        <v>270</v>
      </c>
    </row>
    <row r="27" spans="2:21" ht="15.5" x14ac:dyDescent="0.35">
      <c r="B27" s="23"/>
    </row>
    <row r="33" spans="2:21" ht="19" x14ac:dyDescent="0.4">
      <c r="B33" s="236" t="s">
        <v>0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</row>
    <row r="34" spans="2:21" ht="19" x14ac:dyDescent="0.4">
      <c r="B34" s="236" t="s">
        <v>1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</row>
    <row r="35" spans="2:21" ht="15.5" x14ac:dyDescent="0.35">
      <c r="B35" s="291" t="s">
        <v>152</v>
      </c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</row>
    <row r="38" spans="2:21" ht="16.5" x14ac:dyDescent="0.35">
      <c r="B38" s="2"/>
      <c r="C38" s="231" t="s">
        <v>132</v>
      </c>
      <c r="D38" s="231"/>
      <c r="E38" s="231"/>
      <c r="F38" s="3"/>
      <c r="N38" s="3"/>
      <c r="P38" s="231" t="s">
        <v>153</v>
      </c>
      <c r="Q38" s="231"/>
      <c r="R38" s="231"/>
      <c r="S38" s="231"/>
    </row>
    <row r="39" spans="2:21" ht="16.5" x14ac:dyDescent="0.35">
      <c r="B39" s="4"/>
      <c r="C39" s="4"/>
      <c r="D39" s="4"/>
      <c r="E39" s="3"/>
      <c r="F39" s="3"/>
      <c r="N39" s="3"/>
      <c r="P39" s="232"/>
      <c r="Q39" s="232"/>
      <c r="R39" s="232"/>
    </row>
    <row r="40" spans="2:21" ht="30" x14ac:dyDescent="0.35">
      <c r="B40" s="233" t="s">
        <v>5</v>
      </c>
      <c r="C40" s="233" t="s">
        <v>6</v>
      </c>
      <c r="D40" s="227" t="s">
        <v>7</v>
      </c>
      <c r="E40" s="227"/>
      <c r="F40" s="227"/>
      <c r="G40" s="227" t="s">
        <v>8</v>
      </c>
      <c r="H40" s="233" t="s">
        <v>51</v>
      </c>
      <c r="I40" s="227" t="s">
        <v>9</v>
      </c>
      <c r="J40" s="227"/>
      <c r="K40" s="227"/>
      <c r="L40" s="233" t="s">
        <v>10</v>
      </c>
      <c r="M40" s="233"/>
      <c r="N40" s="6" t="s">
        <v>11</v>
      </c>
      <c r="O40" s="7" t="s">
        <v>12</v>
      </c>
      <c r="P40" s="233" t="s">
        <v>13</v>
      </c>
      <c r="Q40" s="233" t="s">
        <v>14</v>
      </c>
      <c r="R40" s="227" t="s">
        <v>15</v>
      </c>
      <c r="S40" s="227"/>
      <c r="T40" s="228" t="s">
        <v>16</v>
      </c>
      <c r="U40" s="229"/>
    </row>
    <row r="41" spans="2:21" ht="15.5" thickBot="1" x14ac:dyDescent="0.4">
      <c r="B41" s="234"/>
      <c r="C41" s="234"/>
      <c r="D41" s="8" t="s">
        <v>17</v>
      </c>
      <c r="E41" s="9"/>
      <c r="F41" s="10" t="s">
        <v>18</v>
      </c>
      <c r="G41" s="235"/>
      <c r="H41" s="234"/>
      <c r="I41" s="8" t="s">
        <v>19</v>
      </c>
      <c r="J41" s="9"/>
      <c r="K41" s="8" t="s">
        <v>20</v>
      </c>
      <c r="L41" s="8" t="s">
        <v>21</v>
      </c>
      <c r="M41" s="8" t="s">
        <v>22</v>
      </c>
      <c r="N41" s="11"/>
      <c r="O41" s="8" t="s">
        <v>23</v>
      </c>
      <c r="P41" s="234"/>
      <c r="Q41" s="234"/>
      <c r="R41" s="8" t="s">
        <v>21</v>
      </c>
      <c r="S41" s="8" t="s">
        <v>22</v>
      </c>
      <c r="T41" s="8" t="s">
        <v>21</v>
      </c>
      <c r="U41" s="8" t="s">
        <v>22</v>
      </c>
    </row>
    <row r="42" spans="2:21" ht="15" thickTop="1" x14ac:dyDescent="0.35">
      <c r="B42" s="17"/>
      <c r="C42" s="106" t="s">
        <v>154</v>
      </c>
      <c r="D42" s="12" t="s">
        <v>128</v>
      </c>
      <c r="E42" s="12"/>
      <c r="F42" s="16" t="s">
        <v>34</v>
      </c>
      <c r="G42" s="12"/>
      <c r="H42" s="12">
        <v>6</v>
      </c>
      <c r="I42" s="55" t="s">
        <v>155</v>
      </c>
      <c r="J42" s="53"/>
      <c r="K42" s="55" t="s">
        <v>156</v>
      </c>
      <c r="L42" s="12"/>
      <c r="M42" s="12"/>
      <c r="N42" s="12"/>
      <c r="O42" s="12"/>
      <c r="P42" s="12"/>
      <c r="Q42" s="17"/>
      <c r="R42" s="17"/>
      <c r="S42" s="12"/>
      <c r="T42" s="17"/>
      <c r="U42" s="17"/>
    </row>
    <row r="43" spans="2:21" ht="43" x14ac:dyDescent="0.35">
      <c r="B43" s="17"/>
      <c r="C43" s="106"/>
      <c r="D43" s="20" t="s">
        <v>68</v>
      </c>
      <c r="E43" s="94" t="s">
        <v>136</v>
      </c>
      <c r="F43" s="95" t="s">
        <v>137</v>
      </c>
      <c r="G43" s="20">
        <v>21</v>
      </c>
      <c r="H43" s="20"/>
      <c r="I43" s="96">
        <v>17.3</v>
      </c>
      <c r="J43" s="90" t="s">
        <v>40</v>
      </c>
      <c r="K43" s="35">
        <v>18.100000000000001</v>
      </c>
      <c r="L43" s="12">
        <v>1</v>
      </c>
      <c r="M43" s="12">
        <v>1</v>
      </c>
      <c r="N43" s="42" t="s">
        <v>157</v>
      </c>
      <c r="O43" s="18">
        <v>2</v>
      </c>
      <c r="P43" s="12">
        <v>1.45</v>
      </c>
      <c r="Q43" s="12">
        <f>SUM(G43)</f>
        <v>21</v>
      </c>
      <c r="R43" s="12">
        <v>0</v>
      </c>
      <c r="S43" s="12">
        <v>0</v>
      </c>
      <c r="T43" s="12">
        <v>0</v>
      </c>
      <c r="U43" s="12">
        <v>0</v>
      </c>
    </row>
    <row r="44" spans="2:21" ht="32.5" x14ac:dyDescent="0.35">
      <c r="B44" s="17"/>
      <c r="C44" s="106">
        <v>65</v>
      </c>
      <c r="D44" s="20" t="s">
        <v>137</v>
      </c>
      <c r="E44" s="94" t="s">
        <v>139</v>
      </c>
      <c r="F44" s="95" t="s">
        <v>135</v>
      </c>
      <c r="G44" s="20">
        <v>21</v>
      </c>
      <c r="H44" s="20"/>
      <c r="I44" s="35">
        <v>5.5</v>
      </c>
      <c r="J44" s="90" t="s">
        <v>40</v>
      </c>
      <c r="K44" s="35">
        <v>6.3</v>
      </c>
      <c r="L44" s="37"/>
      <c r="M44" s="37"/>
      <c r="N44" s="42" t="s">
        <v>140</v>
      </c>
      <c r="O44" s="12"/>
      <c r="P44" s="12"/>
      <c r="Q44" s="17"/>
      <c r="R44" s="17"/>
      <c r="S44" s="12"/>
      <c r="T44" s="17"/>
      <c r="U44" s="17"/>
    </row>
    <row r="45" spans="2:21" x14ac:dyDescent="0.35">
      <c r="B45" s="17"/>
      <c r="C45" s="106"/>
      <c r="D45" s="12" t="s">
        <v>68</v>
      </c>
      <c r="E45" s="53"/>
      <c r="F45" s="16" t="s">
        <v>83</v>
      </c>
      <c r="G45" s="12">
        <v>18</v>
      </c>
      <c r="H45" s="12"/>
      <c r="I45" s="18">
        <v>6.35</v>
      </c>
      <c r="J45" s="53"/>
      <c r="K45" s="18">
        <v>7.1</v>
      </c>
      <c r="L45" s="12"/>
      <c r="M45" s="12"/>
      <c r="N45" s="12"/>
      <c r="O45" s="12"/>
      <c r="P45" s="12"/>
      <c r="Q45" s="17"/>
      <c r="R45" s="17"/>
      <c r="S45" s="12"/>
      <c r="T45" s="17"/>
      <c r="U45" s="17"/>
    </row>
    <row r="46" spans="2:21" ht="29" x14ac:dyDescent="0.35">
      <c r="B46" s="17"/>
      <c r="C46" s="106"/>
      <c r="D46" s="12" t="s">
        <v>83</v>
      </c>
      <c r="E46" s="12" t="s">
        <v>158</v>
      </c>
      <c r="F46" s="16" t="s">
        <v>159</v>
      </c>
      <c r="G46" s="12">
        <v>21</v>
      </c>
      <c r="H46" s="12"/>
      <c r="I46" s="18">
        <v>7.15</v>
      </c>
      <c r="J46" s="53"/>
      <c r="K46" s="18">
        <v>7.5</v>
      </c>
      <c r="L46" s="12"/>
      <c r="M46" s="12"/>
      <c r="N46" s="12"/>
      <c r="O46" s="12"/>
      <c r="P46" s="12"/>
      <c r="Q46" s="17"/>
      <c r="R46" s="17"/>
      <c r="S46" s="12"/>
      <c r="T46" s="17"/>
      <c r="U46" s="17"/>
    </row>
    <row r="47" spans="2:21" ht="65.5" x14ac:dyDescent="0.35">
      <c r="B47" s="17"/>
      <c r="C47" s="107"/>
      <c r="D47" s="108" t="s">
        <v>160</v>
      </c>
      <c r="E47" s="108" t="s">
        <v>83</v>
      </c>
      <c r="F47" s="108" t="s">
        <v>31</v>
      </c>
      <c r="G47" s="109">
        <v>39</v>
      </c>
      <c r="H47" s="109"/>
      <c r="I47" s="110">
        <v>8.1</v>
      </c>
      <c r="J47" s="99">
        <v>9.1999999999999993</v>
      </c>
      <c r="K47" s="110">
        <v>10</v>
      </c>
      <c r="L47" s="87"/>
      <c r="M47" s="87"/>
      <c r="N47" s="111" t="s">
        <v>161</v>
      </c>
      <c r="O47" s="87"/>
      <c r="P47" s="87"/>
      <c r="Q47" s="112"/>
      <c r="R47" s="112"/>
      <c r="S47" s="87"/>
      <c r="T47" s="17"/>
      <c r="U47" s="17"/>
    </row>
    <row r="48" spans="2:21" ht="60.5" x14ac:dyDescent="0.35">
      <c r="B48" s="17"/>
      <c r="C48" s="107"/>
      <c r="D48" s="108" t="s">
        <v>31</v>
      </c>
      <c r="E48" s="108" t="s">
        <v>83</v>
      </c>
      <c r="F48" s="108" t="s">
        <v>162</v>
      </c>
      <c r="G48" s="109">
        <v>39</v>
      </c>
      <c r="H48" s="109"/>
      <c r="I48" s="110">
        <v>11.35</v>
      </c>
      <c r="J48" s="103">
        <v>12.15</v>
      </c>
      <c r="K48" s="110">
        <v>13.15</v>
      </c>
      <c r="L48" s="87"/>
      <c r="M48" s="87"/>
      <c r="N48" s="113" t="s">
        <v>163</v>
      </c>
      <c r="O48" s="87"/>
      <c r="P48" s="87"/>
      <c r="Q48" s="112"/>
      <c r="R48" s="112"/>
      <c r="S48" s="87"/>
      <c r="T48" s="17"/>
      <c r="U48" s="17"/>
    </row>
    <row r="49" spans="2:21" ht="39.5" x14ac:dyDescent="0.35">
      <c r="B49" s="17"/>
      <c r="C49" s="106"/>
      <c r="D49" s="16" t="s">
        <v>159</v>
      </c>
      <c r="E49" s="16" t="s">
        <v>164</v>
      </c>
      <c r="F49" s="16" t="s">
        <v>135</v>
      </c>
      <c r="G49" s="12">
        <v>43</v>
      </c>
      <c r="H49" s="12"/>
      <c r="I49" s="55" t="s">
        <v>165</v>
      </c>
      <c r="J49" s="99">
        <v>14.3</v>
      </c>
      <c r="K49" s="55" t="s">
        <v>166</v>
      </c>
      <c r="L49" s="12"/>
      <c r="M49" s="12"/>
      <c r="N49" s="28" t="s">
        <v>167</v>
      </c>
      <c r="O49" s="12"/>
      <c r="P49" s="12"/>
      <c r="Q49" s="12"/>
      <c r="R49" s="17"/>
      <c r="S49" s="12"/>
      <c r="T49" s="17"/>
      <c r="U49" s="17"/>
    </row>
    <row r="50" spans="2:21" ht="36.5" x14ac:dyDescent="0.35">
      <c r="B50" s="17"/>
      <c r="C50" s="106"/>
      <c r="D50" s="12" t="s">
        <v>34</v>
      </c>
      <c r="E50" s="12"/>
      <c r="F50" s="16" t="s">
        <v>128</v>
      </c>
      <c r="G50" s="12"/>
      <c r="H50" s="12">
        <v>6</v>
      </c>
      <c r="I50" s="18">
        <v>15.2</v>
      </c>
      <c r="J50" s="53"/>
      <c r="K50" s="18">
        <v>15.35</v>
      </c>
      <c r="L50" s="12">
        <v>1</v>
      </c>
      <c r="M50" s="12">
        <v>1</v>
      </c>
      <c r="N50" s="98" t="s">
        <v>46</v>
      </c>
      <c r="O50" s="18">
        <v>10</v>
      </c>
      <c r="P50" s="18">
        <v>9.1</v>
      </c>
      <c r="Q50" s="12">
        <f>SUM(G44:G49)</f>
        <v>181</v>
      </c>
      <c r="R50" s="12">
        <v>0</v>
      </c>
      <c r="S50" s="12">
        <v>0</v>
      </c>
      <c r="T50" s="12">
        <v>0</v>
      </c>
      <c r="U50" s="12">
        <v>0</v>
      </c>
    </row>
    <row r="51" spans="2:21" ht="15.5" x14ac:dyDescent="0.35">
      <c r="B51" s="23"/>
      <c r="Q51" s="1">
        <f>SUM(Q43+Q50)</f>
        <v>202</v>
      </c>
    </row>
    <row r="54" spans="2:21" ht="15.5" x14ac:dyDescent="0.35">
      <c r="B54" s="266" t="s">
        <v>0</v>
      </c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</row>
    <row r="55" spans="2:21" ht="15.5" x14ac:dyDescent="0.35">
      <c r="B55" s="266" t="s">
        <v>1</v>
      </c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</row>
    <row r="56" spans="2:21" ht="15.5" x14ac:dyDescent="0.35">
      <c r="B56" s="266" t="s">
        <v>199</v>
      </c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</row>
    <row r="57" spans="2:21" ht="18.5" x14ac:dyDescent="0.45">
      <c r="B57" s="132"/>
      <c r="C57" s="133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P57" s="154" t="s">
        <v>200</v>
      </c>
      <c r="Q57" s="132"/>
      <c r="R57" s="133" t="s">
        <v>201</v>
      </c>
      <c r="S57" s="155" t="s">
        <v>231</v>
      </c>
      <c r="T57" s="132"/>
      <c r="U57" s="132"/>
    </row>
    <row r="58" spans="2:21" x14ac:dyDescent="0.35">
      <c r="B58" s="264" t="s">
        <v>232</v>
      </c>
      <c r="C58" s="264" t="s">
        <v>203</v>
      </c>
      <c r="D58" s="267" t="s">
        <v>204</v>
      </c>
      <c r="E58" s="268"/>
      <c r="F58" s="273"/>
      <c r="G58" s="274" t="s">
        <v>205</v>
      </c>
      <c r="H58" s="156" t="s">
        <v>233</v>
      </c>
      <c r="I58" s="276" t="s">
        <v>9</v>
      </c>
      <c r="J58" s="271"/>
      <c r="K58" s="272"/>
      <c r="L58" s="277" t="s">
        <v>206</v>
      </c>
      <c r="M58" s="278"/>
      <c r="N58" s="254" t="s">
        <v>207</v>
      </c>
      <c r="O58" s="254" t="s">
        <v>208</v>
      </c>
      <c r="P58" s="254" t="s">
        <v>209</v>
      </c>
      <c r="Q58" s="279" t="s">
        <v>15</v>
      </c>
      <c r="R58" s="280"/>
      <c r="S58" s="256" t="s">
        <v>16</v>
      </c>
      <c r="T58" s="257"/>
      <c r="U58" s="264" t="s">
        <v>11</v>
      </c>
    </row>
    <row r="59" spans="2:21" ht="15" thickBot="1" x14ac:dyDescent="0.4">
      <c r="B59" s="265"/>
      <c r="C59" s="265"/>
      <c r="D59" s="135" t="s">
        <v>17</v>
      </c>
      <c r="E59" s="157"/>
      <c r="F59" s="137" t="s">
        <v>18</v>
      </c>
      <c r="G59" s="275"/>
      <c r="H59" s="158" t="s">
        <v>205</v>
      </c>
      <c r="I59" s="159" t="s">
        <v>210</v>
      </c>
      <c r="J59" s="160"/>
      <c r="K59" s="160" t="s">
        <v>20</v>
      </c>
      <c r="L59" s="160" t="s">
        <v>211</v>
      </c>
      <c r="M59" s="160" t="s">
        <v>22</v>
      </c>
      <c r="N59" s="255"/>
      <c r="O59" s="255"/>
      <c r="P59" s="255"/>
      <c r="Q59" s="161" t="s">
        <v>212</v>
      </c>
      <c r="R59" s="161" t="s">
        <v>213</v>
      </c>
      <c r="S59" s="161" t="s">
        <v>21</v>
      </c>
      <c r="T59" s="161" t="s">
        <v>22</v>
      </c>
      <c r="U59" s="265"/>
    </row>
    <row r="60" spans="2:21" ht="15" thickTop="1" x14ac:dyDescent="0.35">
      <c r="B60" s="144" t="s">
        <v>234</v>
      </c>
      <c r="C60" s="140" t="s">
        <v>235</v>
      </c>
      <c r="D60" s="141" t="s">
        <v>215</v>
      </c>
      <c r="E60" s="142" t="s">
        <v>40</v>
      </c>
      <c r="F60" s="146" t="s">
        <v>68</v>
      </c>
      <c r="G60" s="144"/>
      <c r="H60" s="144">
        <v>6</v>
      </c>
      <c r="I60" s="148" t="s">
        <v>236</v>
      </c>
      <c r="J60" s="142" t="s">
        <v>40</v>
      </c>
      <c r="K60" s="148" t="s">
        <v>237</v>
      </c>
      <c r="L60" s="144"/>
      <c r="M60" s="144"/>
      <c r="N60" s="144"/>
      <c r="O60" s="144"/>
      <c r="P60" s="144"/>
      <c r="Q60" s="141"/>
      <c r="R60" s="141"/>
      <c r="S60" s="144"/>
      <c r="T60" s="144"/>
      <c r="U60" s="162"/>
    </row>
    <row r="61" spans="2:21" x14ac:dyDescent="0.35">
      <c r="B61" s="144"/>
      <c r="C61" s="140"/>
      <c r="D61" s="141" t="s">
        <v>68</v>
      </c>
      <c r="E61" s="147" t="s">
        <v>238</v>
      </c>
      <c r="F61" s="146" t="s">
        <v>217</v>
      </c>
      <c r="G61" s="144">
        <v>16</v>
      </c>
      <c r="H61" s="144"/>
      <c r="I61" s="148" t="s">
        <v>239</v>
      </c>
      <c r="J61" s="142" t="s">
        <v>40</v>
      </c>
      <c r="K61" s="148" t="s">
        <v>240</v>
      </c>
      <c r="L61" s="144"/>
      <c r="M61" s="144"/>
      <c r="N61" s="144"/>
      <c r="O61" s="144"/>
      <c r="P61" s="144"/>
      <c r="Q61" s="141"/>
      <c r="R61" s="141"/>
      <c r="S61" s="144"/>
      <c r="T61" s="144"/>
      <c r="U61" s="162"/>
    </row>
    <row r="62" spans="2:21" x14ac:dyDescent="0.35">
      <c r="B62" s="144"/>
      <c r="C62" s="140"/>
      <c r="D62" s="141" t="s">
        <v>217</v>
      </c>
      <c r="E62" s="163" t="s">
        <v>241</v>
      </c>
      <c r="F62" s="146" t="s">
        <v>217</v>
      </c>
      <c r="G62" s="144">
        <v>16</v>
      </c>
      <c r="H62" s="144"/>
      <c r="I62" s="164" t="s">
        <v>242</v>
      </c>
      <c r="J62" s="165" t="s">
        <v>40</v>
      </c>
      <c r="K62" s="164" t="s">
        <v>243</v>
      </c>
      <c r="L62" s="144"/>
      <c r="M62" s="144"/>
      <c r="N62" s="144"/>
      <c r="O62" s="144"/>
      <c r="P62" s="144"/>
      <c r="Q62" s="141"/>
      <c r="R62" s="141"/>
      <c r="S62" s="144"/>
      <c r="T62" s="144"/>
      <c r="U62" s="166" t="s">
        <v>244</v>
      </c>
    </row>
    <row r="63" spans="2:21" x14ac:dyDescent="0.35">
      <c r="B63" s="144"/>
      <c r="C63" s="140"/>
      <c r="D63" s="141" t="s">
        <v>217</v>
      </c>
      <c r="E63" s="163" t="s">
        <v>241</v>
      </c>
      <c r="F63" s="146" t="s">
        <v>217</v>
      </c>
      <c r="G63" s="144">
        <v>16</v>
      </c>
      <c r="H63" s="144"/>
      <c r="I63" s="148" t="s">
        <v>245</v>
      </c>
      <c r="J63" s="165" t="s">
        <v>40</v>
      </c>
      <c r="K63" s="164" t="s">
        <v>246</v>
      </c>
      <c r="L63" s="144"/>
      <c r="M63" s="144"/>
      <c r="N63" s="144"/>
      <c r="O63" s="144"/>
      <c r="P63" s="144"/>
      <c r="Q63" s="141"/>
      <c r="R63" s="141"/>
      <c r="S63" s="144"/>
      <c r="T63" s="144"/>
      <c r="U63" s="166" t="s">
        <v>244</v>
      </c>
    </row>
    <row r="64" spans="2:21" x14ac:dyDescent="0.35">
      <c r="B64" s="144"/>
      <c r="C64" s="140"/>
      <c r="D64" s="202" t="s">
        <v>217</v>
      </c>
      <c r="E64" s="203" t="s">
        <v>247</v>
      </c>
      <c r="F64" s="198" t="s">
        <v>219</v>
      </c>
      <c r="G64" s="199">
        <v>20</v>
      </c>
      <c r="H64" s="199"/>
      <c r="I64" s="210" t="s">
        <v>248</v>
      </c>
      <c r="J64" s="201" t="s">
        <v>40</v>
      </c>
      <c r="K64" s="200">
        <v>16.100000000000001</v>
      </c>
      <c r="L64" s="144"/>
      <c r="M64" s="144"/>
      <c r="N64" s="144"/>
      <c r="O64" s="144"/>
      <c r="P64" s="144"/>
      <c r="Q64" s="141"/>
      <c r="R64" s="141"/>
      <c r="S64" s="144"/>
      <c r="T64" s="144"/>
      <c r="U64" s="166" t="s">
        <v>249</v>
      </c>
    </row>
    <row r="65" spans="2:21" x14ac:dyDescent="0.35">
      <c r="B65" s="144"/>
      <c r="C65" s="140"/>
      <c r="D65" s="141" t="s">
        <v>219</v>
      </c>
      <c r="E65" s="163" t="s">
        <v>250</v>
      </c>
      <c r="F65" s="146" t="s">
        <v>217</v>
      </c>
      <c r="G65" s="144">
        <v>16</v>
      </c>
      <c r="H65" s="144"/>
      <c r="I65" s="148" t="s">
        <v>251</v>
      </c>
      <c r="J65" s="165"/>
      <c r="K65" s="145">
        <v>17</v>
      </c>
      <c r="L65" s="144"/>
      <c r="M65" s="144"/>
      <c r="N65" s="144"/>
      <c r="O65" s="144"/>
      <c r="P65" s="144"/>
      <c r="Q65" s="141"/>
      <c r="R65" s="141"/>
      <c r="S65" s="144"/>
      <c r="T65" s="144"/>
      <c r="U65" s="166" t="s">
        <v>244</v>
      </c>
    </row>
    <row r="66" spans="2:21" x14ac:dyDescent="0.35">
      <c r="B66" s="144"/>
      <c r="C66" s="140"/>
      <c r="D66" s="202" t="s">
        <v>217</v>
      </c>
      <c r="E66" s="203" t="s">
        <v>250</v>
      </c>
      <c r="F66" s="198" t="s">
        <v>217</v>
      </c>
      <c r="G66" s="199">
        <v>16</v>
      </c>
      <c r="H66" s="199"/>
      <c r="I66" s="200">
        <v>17.25</v>
      </c>
      <c r="J66" s="201" t="s">
        <v>40</v>
      </c>
      <c r="K66" s="200">
        <v>18.05</v>
      </c>
      <c r="L66" s="144"/>
      <c r="M66" s="144"/>
      <c r="N66" s="144"/>
      <c r="O66" s="144"/>
      <c r="P66" s="144"/>
      <c r="Q66" s="141"/>
      <c r="R66" s="141"/>
      <c r="S66" s="144"/>
      <c r="T66" s="144"/>
      <c r="U66" s="166"/>
    </row>
    <row r="67" spans="2:21" x14ac:dyDescent="0.35">
      <c r="B67" s="144"/>
      <c r="C67" s="140"/>
      <c r="D67" s="141" t="s">
        <v>217</v>
      </c>
      <c r="E67" s="163" t="s">
        <v>241</v>
      </c>
      <c r="F67" s="146" t="s">
        <v>217</v>
      </c>
      <c r="G67" s="144">
        <v>16</v>
      </c>
      <c r="H67" s="144"/>
      <c r="I67" s="145">
        <v>18.149999999999999</v>
      </c>
      <c r="J67" s="165" t="s">
        <v>40</v>
      </c>
      <c r="K67" s="144">
        <v>18.55</v>
      </c>
      <c r="L67" s="144"/>
      <c r="M67" s="144"/>
      <c r="N67" s="144"/>
      <c r="O67" s="144"/>
      <c r="P67" s="144"/>
      <c r="Q67" s="141"/>
      <c r="R67" s="141"/>
      <c r="S67" s="144"/>
      <c r="T67" s="144"/>
      <c r="U67" s="166" t="s">
        <v>244</v>
      </c>
    </row>
    <row r="68" spans="2:21" x14ac:dyDescent="0.35">
      <c r="B68" s="144"/>
      <c r="C68" s="140"/>
      <c r="D68" s="141" t="s">
        <v>217</v>
      </c>
      <c r="E68" s="163" t="s">
        <v>241</v>
      </c>
      <c r="F68" s="146" t="s">
        <v>217</v>
      </c>
      <c r="G68" s="144">
        <v>16</v>
      </c>
      <c r="H68" s="144"/>
      <c r="I68" s="145">
        <v>19.149999999999999</v>
      </c>
      <c r="J68" s="165" t="s">
        <v>40</v>
      </c>
      <c r="K68" s="144">
        <v>19.55</v>
      </c>
      <c r="L68" s="144"/>
      <c r="M68" s="144"/>
      <c r="N68" s="144"/>
      <c r="O68" s="144"/>
      <c r="P68" s="144"/>
      <c r="Q68" s="141"/>
      <c r="R68" s="141"/>
      <c r="S68" s="144"/>
      <c r="T68" s="144"/>
      <c r="U68" s="166" t="s">
        <v>244</v>
      </c>
    </row>
    <row r="69" spans="2:21" x14ac:dyDescent="0.35">
      <c r="B69" s="144"/>
      <c r="C69" s="140"/>
      <c r="D69" s="141" t="s">
        <v>217</v>
      </c>
      <c r="E69" s="163" t="s">
        <v>241</v>
      </c>
      <c r="F69" s="146" t="s">
        <v>252</v>
      </c>
      <c r="G69" s="144">
        <v>9</v>
      </c>
      <c r="H69" s="144"/>
      <c r="I69" s="145">
        <v>20.05</v>
      </c>
      <c r="J69" s="165" t="s">
        <v>40</v>
      </c>
      <c r="K69" s="144">
        <v>20.25</v>
      </c>
      <c r="L69" s="144">
        <v>1</v>
      </c>
      <c r="M69" s="144">
        <v>1</v>
      </c>
      <c r="N69" s="144">
        <v>8.0500000000000007</v>
      </c>
      <c r="O69" s="144">
        <v>6.55</v>
      </c>
      <c r="P69" s="144">
        <f>SUM(G61:G69)</f>
        <v>141</v>
      </c>
      <c r="Q69" s="144">
        <v>0</v>
      </c>
      <c r="R69" s="144">
        <v>0</v>
      </c>
      <c r="S69" s="144">
        <v>0</v>
      </c>
      <c r="T69" s="144">
        <v>0</v>
      </c>
      <c r="U69" s="167" t="s">
        <v>253</v>
      </c>
    </row>
    <row r="70" spans="2:21" x14ac:dyDescent="0.35">
      <c r="B70" s="144"/>
      <c r="C70" s="140">
        <v>69</v>
      </c>
      <c r="D70" s="196" t="s">
        <v>252</v>
      </c>
      <c r="E70" s="197" t="s">
        <v>241</v>
      </c>
      <c r="F70" s="198" t="s">
        <v>217</v>
      </c>
      <c r="G70" s="199">
        <v>9</v>
      </c>
      <c r="H70" s="199"/>
      <c r="I70" s="200">
        <v>6.55</v>
      </c>
      <c r="J70" s="201" t="s">
        <v>40</v>
      </c>
      <c r="K70" s="200">
        <v>7.2</v>
      </c>
      <c r="L70" s="144"/>
      <c r="M70" s="144"/>
      <c r="N70" s="144"/>
      <c r="O70" s="144"/>
      <c r="P70" s="144"/>
      <c r="Q70" s="141"/>
      <c r="R70" s="141"/>
      <c r="S70" s="144"/>
      <c r="T70" s="144"/>
      <c r="U70" s="166" t="s">
        <v>254</v>
      </c>
    </row>
    <row r="71" spans="2:21" x14ac:dyDescent="0.35">
      <c r="B71" s="144"/>
      <c r="C71" s="140"/>
      <c r="D71" s="202" t="s">
        <v>217</v>
      </c>
      <c r="E71" s="203" t="s">
        <v>241</v>
      </c>
      <c r="F71" s="198" t="s">
        <v>217</v>
      </c>
      <c r="G71" s="199">
        <v>16</v>
      </c>
      <c r="H71" s="199"/>
      <c r="I71" s="200">
        <v>7.3</v>
      </c>
      <c r="J71" s="201" t="s">
        <v>40</v>
      </c>
      <c r="K71" s="200">
        <v>8.1</v>
      </c>
      <c r="L71" s="144"/>
      <c r="M71" s="144"/>
      <c r="N71" s="144"/>
      <c r="O71" s="144"/>
      <c r="P71" s="144"/>
      <c r="Q71" s="141"/>
      <c r="R71" s="141"/>
      <c r="S71" s="144"/>
      <c r="T71" s="144"/>
      <c r="U71" s="166" t="s">
        <v>244</v>
      </c>
    </row>
    <row r="72" spans="2:21" x14ac:dyDescent="0.35">
      <c r="B72" s="144"/>
      <c r="C72" s="140"/>
      <c r="D72" s="202" t="s">
        <v>217</v>
      </c>
      <c r="E72" s="203" t="s">
        <v>241</v>
      </c>
      <c r="F72" s="198" t="s">
        <v>217</v>
      </c>
      <c r="G72" s="199">
        <v>16</v>
      </c>
      <c r="H72" s="199"/>
      <c r="I72" s="200">
        <v>8.1999999999999993</v>
      </c>
      <c r="J72" s="201" t="s">
        <v>40</v>
      </c>
      <c r="K72" s="200">
        <v>9</v>
      </c>
      <c r="L72" s="144"/>
      <c r="M72" s="144"/>
      <c r="N72" s="144"/>
      <c r="O72" s="144"/>
      <c r="P72" s="144"/>
      <c r="Q72" s="141"/>
      <c r="R72" s="141"/>
      <c r="S72" s="144"/>
      <c r="T72" s="144"/>
      <c r="U72" s="166" t="s">
        <v>244</v>
      </c>
    </row>
    <row r="73" spans="2:21" x14ac:dyDescent="0.35">
      <c r="B73" s="144"/>
      <c r="C73" s="140"/>
      <c r="D73" s="202" t="s">
        <v>217</v>
      </c>
      <c r="E73" s="203" t="s">
        <v>241</v>
      </c>
      <c r="F73" s="198" t="s">
        <v>217</v>
      </c>
      <c r="G73" s="199">
        <v>16</v>
      </c>
      <c r="H73" s="199"/>
      <c r="I73" s="200">
        <v>9.15</v>
      </c>
      <c r="J73" s="201" t="s">
        <v>40</v>
      </c>
      <c r="K73" s="200">
        <v>10.1</v>
      </c>
      <c r="L73" s="144"/>
      <c r="M73" s="144"/>
      <c r="N73" s="144"/>
      <c r="O73" s="148"/>
      <c r="P73" s="144"/>
      <c r="Q73" s="144"/>
      <c r="R73" s="145"/>
      <c r="S73" s="145"/>
      <c r="T73" s="145"/>
      <c r="U73" s="166" t="s">
        <v>244</v>
      </c>
    </row>
    <row r="74" spans="2:21" x14ac:dyDescent="0.35">
      <c r="B74" s="144"/>
      <c r="C74" s="140"/>
      <c r="D74" s="202" t="s">
        <v>217</v>
      </c>
      <c r="E74" s="196" t="s">
        <v>255</v>
      </c>
      <c r="F74" s="198" t="s">
        <v>34</v>
      </c>
      <c r="G74" s="199">
        <v>30</v>
      </c>
      <c r="H74" s="199"/>
      <c r="I74" s="200">
        <v>10.1</v>
      </c>
      <c r="J74" s="201" t="s">
        <v>40</v>
      </c>
      <c r="K74" s="200">
        <v>11.15</v>
      </c>
      <c r="L74" s="144"/>
      <c r="M74" s="144"/>
      <c r="N74" s="144"/>
      <c r="O74" s="148"/>
      <c r="P74" s="144"/>
      <c r="Q74" s="144"/>
      <c r="R74" s="145"/>
      <c r="S74" s="145"/>
      <c r="T74" s="145"/>
      <c r="U74" s="162"/>
    </row>
    <row r="75" spans="2:21" ht="22.5" thickBot="1" x14ac:dyDescent="0.4">
      <c r="B75" s="152"/>
      <c r="C75" s="149"/>
      <c r="D75" s="204" t="s">
        <v>34</v>
      </c>
      <c r="E75" s="205" t="s">
        <v>40</v>
      </c>
      <c r="F75" s="206" t="s">
        <v>215</v>
      </c>
      <c r="G75" s="207"/>
      <c r="H75" s="207">
        <v>6</v>
      </c>
      <c r="I75" s="208">
        <v>11.2</v>
      </c>
      <c r="J75" s="209" t="s">
        <v>40</v>
      </c>
      <c r="K75" s="208">
        <v>11.35</v>
      </c>
      <c r="L75" s="152">
        <v>1</v>
      </c>
      <c r="M75" s="152">
        <v>1</v>
      </c>
      <c r="N75" s="152">
        <v>5.15</v>
      </c>
      <c r="O75" s="168" t="s">
        <v>256</v>
      </c>
      <c r="P75" s="152">
        <f>SUM(G70:G74)</f>
        <v>87</v>
      </c>
      <c r="Q75" s="152">
        <v>0</v>
      </c>
      <c r="R75" s="152">
        <v>0</v>
      </c>
      <c r="S75" s="152">
        <v>0</v>
      </c>
      <c r="T75" s="152">
        <v>0</v>
      </c>
      <c r="U75" s="169" t="s">
        <v>46</v>
      </c>
    </row>
    <row r="76" spans="2:21" x14ac:dyDescent="0.35">
      <c r="B76" s="124"/>
      <c r="C76" s="125"/>
      <c r="D76" s="126"/>
      <c r="E76" s="127"/>
      <c r="F76" s="128"/>
      <c r="G76" s="124"/>
      <c r="H76" s="124"/>
      <c r="I76" s="129"/>
      <c r="J76" s="125"/>
      <c r="K76" s="129"/>
      <c r="L76" s="124"/>
      <c r="M76" s="124"/>
      <c r="N76" s="124"/>
      <c r="O76" s="130"/>
      <c r="P76" s="1">
        <f>SUM(P75+P69)</f>
        <v>228</v>
      </c>
      <c r="Q76" s="124"/>
      <c r="R76" s="129"/>
      <c r="S76" s="129"/>
      <c r="T76" s="129"/>
      <c r="U76" s="170"/>
    </row>
    <row r="77" spans="2:21" x14ac:dyDescent="0.35">
      <c r="B77" s="124"/>
      <c r="C77" s="125"/>
      <c r="D77" s="126"/>
      <c r="E77" s="127"/>
      <c r="F77" s="128"/>
      <c r="G77" s="124"/>
      <c r="H77" s="124"/>
      <c r="I77" s="129"/>
      <c r="J77" s="125"/>
      <c r="K77" s="129"/>
      <c r="L77" s="124"/>
      <c r="M77" s="124"/>
      <c r="N77" s="124"/>
      <c r="O77" s="130"/>
      <c r="P77" s="124"/>
      <c r="Q77" s="124"/>
      <c r="R77" s="129"/>
      <c r="S77" s="129"/>
      <c r="T77" s="129"/>
      <c r="U77" s="170"/>
    </row>
    <row r="81" spans="1:19" x14ac:dyDescent="0.35">
      <c r="A81" s="124"/>
      <c r="B81" s="125"/>
      <c r="C81" s="126"/>
      <c r="D81" s="127"/>
      <c r="E81" s="128"/>
      <c r="F81" s="124"/>
      <c r="G81" s="124"/>
      <c r="H81" s="129"/>
      <c r="I81" s="127"/>
      <c r="J81" s="124"/>
      <c r="K81" s="124"/>
      <c r="L81" s="124"/>
      <c r="M81" s="130"/>
      <c r="N81" s="130"/>
      <c r="O81" s="124"/>
      <c r="P81" s="124"/>
      <c r="Q81" s="124"/>
      <c r="R81" s="124"/>
      <c r="S81" s="124"/>
    </row>
    <row r="82" spans="1:19" x14ac:dyDescent="0.35">
      <c r="A82" s="283" t="s">
        <v>0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131"/>
    </row>
    <row r="83" spans="1:19" x14ac:dyDescent="0.35">
      <c r="A83" s="283" t="s">
        <v>1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131"/>
    </row>
    <row r="84" spans="1:19" x14ac:dyDescent="0.35">
      <c r="A84" s="284"/>
      <c r="B84" s="284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131"/>
    </row>
    <row r="85" spans="1:19" x14ac:dyDescent="0.35">
      <c r="A85" s="132"/>
      <c r="B85" s="133"/>
      <c r="C85" s="29"/>
      <c r="D85" s="134" t="s">
        <v>199</v>
      </c>
      <c r="E85" s="132"/>
      <c r="F85" s="133"/>
      <c r="G85" s="134"/>
      <c r="H85" s="132"/>
      <c r="I85" s="132"/>
      <c r="J85" s="132"/>
      <c r="K85" s="132"/>
      <c r="L85" s="132"/>
      <c r="M85" s="132"/>
      <c r="N85" s="29"/>
      <c r="O85" s="29"/>
      <c r="P85" s="134" t="s">
        <v>200</v>
      </c>
      <c r="Q85" s="133" t="s">
        <v>201</v>
      </c>
      <c r="R85" s="134" t="s">
        <v>202</v>
      </c>
      <c r="S85" s="132"/>
    </row>
    <row r="86" spans="1:19" x14ac:dyDescent="0.35">
      <c r="A86" s="132"/>
      <c r="B86" s="133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29"/>
      <c r="O86" s="29"/>
      <c r="P86" s="29"/>
      <c r="Q86" s="29"/>
      <c r="R86" s="29"/>
      <c r="S86" s="29"/>
    </row>
    <row r="87" spans="1:19" x14ac:dyDescent="0.3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spans="1:19" ht="15" customHeight="1" x14ac:dyDescent="0.35">
      <c r="A88" s="29"/>
      <c r="B88" s="264" t="s">
        <v>203</v>
      </c>
      <c r="C88" s="267" t="s">
        <v>204</v>
      </c>
      <c r="D88" s="268"/>
      <c r="E88" s="273"/>
      <c r="F88" s="274" t="s">
        <v>205</v>
      </c>
      <c r="G88" s="267" t="s">
        <v>9</v>
      </c>
      <c r="H88" s="268"/>
      <c r="I88" s="273"/>
      <c r="J88" s="285" t="s">
        <v>206</v>
      </c>
      <c r="K88" s="286"/>
      <c r="L88" s="264" t="s">
        <v>207</v>
      </c>
      <c r="M88" s="264" t="s">
        <v>208</v>
      </c>
      <c r="N88" s="264" t="s">
        <v>209</v>
      </c>
      <c r="O88" s="287" t="s">
        <v>15</v>
      </c>
      <c r="P88" s="288"/>
      <c r="Q88" s="289" t="s">
        <v>16</v>
      </c>
      <c r="R88" s="290"/>
      <c r="S88" s="264" t="s">
        <v>11</v>
      </c>
    </row>
    <row r="89" spans="1:19" ht="15" thickBot="1" x14ac:dyDescent="0.4">
      <c r="A89" s="29"/>
      <c r="B89" s="265"/>
      <c r="C89" s="135" t="s">
        <v>17</v>
      </c>
      <c r="D89" s="136"/>
      <c r="E89" s="137" t="s">
        <v>18</v>
      </c>
      <c r="F89" s="275"/>
      <c r="G89" s="138" t="s">
        <v>210</v>
      </c>
      <c r="H89" s="135"/>
      <c r="I89" s="135" t="s">
        <v>20</v>
      </c>
      <c r="J89" s="135" t="s">
        <v>211</v>
      </c>
      <c r="K89" s="135" t="s">
        <v>22</v>
      </c>
      <c r="L89" s="265"/>
      <c r="M89" s="265"/>
      <c r="N89" s="265"/>
      <c r="O89" s="139" t="s">
        <v>212</v>
      </c>
      <c r="P89" s="139" t="s">
        <v>213</v>
      </c>
      <c r="Q89" s="139" t="s">
        <v>21</v>
      </c>
      <c r="R89" s="139" t="s">
        <v>22</v>
      </c>
      <c r="S89" s="265"/>
    </row>
    <row r="90" spans="1:19" ht="15" thickTop="1" x14ac:dyDescent="0.35">
      <c r="A90" s="29"/>
      <c r="B90" s="140" t="s">
        <v>214</v>
      </c>
      <c r="C90" s="141" t="s">
        <v>215</v>
      </c>
      <c r="D90" s="142" t="s">
        <v>40</v>
      </c>
      <c r="E90" s="143" t="s">
        <v>68</v>
      </c>
      <c r="F90" s="144"/>
      <c r="G90" s="145">
        <v>12.45</v>
      </c>
      <c r="H90" s="142" t="s">
        <v>40</v>
      </c>
      <c r="I90" s="145">
        <v>13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35">
      <c r="A91" s="29"/>
      <c r="B91" s="140"/>
      <c r="C91" s="202" t="s">
        <v>68</v>
      </c>
      <c r="D91" s="202" t="s">
        <v>216</v>
      </c>
      <c r="E91" s="198" t="s">
        <v>217</v>
      </c>
      <c r="F91" s="199">
        <v>22</v>
      </c>
      <c r="G91" s="200">
        <v>12.55</v>
      </c>
      <c r="H91" s="211"/>
      <c r="I91" s="200">
        <v>13.4</v>
      </c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35">
      <c r="A92" s="29"/>
      <c r="B92" s="140"/>
      <c r="C92" s="202" t="s">
        <v>217</v>
      </c>
      <c r="D92" s="141" t="s">
        <v>218</v>
      </c>
      <c r="E92" s="198" t="s">
        <v>219</v>
      </c>
      <c r="F92" s="199">
        <v>17</v>
      </c>
      <c r="G92" s="200">
        <v>14</v>
      </c>
      <c r="H92" s="211" t="s">
        <v>40</v>
      </c>
      <c r="I92" s="200">
        <v>14.35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35">
      <c r="A93" s="29"/>
      <c r="B93" s="140"/>
      <c r="C93" s="202" t="s">
        <v>219</v>
      </c>
      <c r="D93" s="141" t="s">
        <v>218</v>
      </c>
      <c r="E93" s="198" t="s">
        <v>217</v>
      </c>
      <c r="F93" s="199">
        <v>17</v>
      </c>
      <c r="G93" s="200">
        <v>15</v>
      </c>
      <c r="H93" s="211" t="s">
        <v>40</v>
      </c>
      <c r="I93" s="200">
        <v>15.3</v>
      </c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35">
      <c r="A94" s="29"/>
      <c r="B94" s="140"/>
      <c r="C94" s="141" t="s">
        <v>217</v>
      </c>
      <c r="D94" s="141" t="s">
        <v>218</v>
      </c>
      <c r="E94" s="146" t="s">
        <v>219</v>
      </c>
      <c r="F94" s="144">
        <v>17</v>
      </c>
      <c r="G94" s="145">
        <v>16.100000000000001</v>
      </c>
      <c r="H94" s="142" t="s">
        <v>40</v>
      </c>
      <c r="I94" s="145">
        <v>16.399999999999999</v>
      </c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35">
      <c r="A95" s="29"/>
      <c r="B95" s="140"/>
      <c r="C95" s="141" t="s">
        <v>219</v>
      </c>
      <c r="D95" s="141" t="s">
        <v>218</v>
      </c>
      <c r="E95" s="146" t="s">
        <v>219</v>
      </c>
      <c r="F95" s="144">
        <v>16</v>
      </c>
      <c r="G95" s="145">
        <v>17.149999999999999</v>
      </c>
      <c r="H95" s="142" t="s">
        <v>40</v>
      </c>
      <c r="I95" s="145">
        <v>17.5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35">
      <c r="A96" s="29"/>
      <c r="B96" s="140"/>
      <c r="C96" s="141" t="s">
        <v>219</v>
      </c>
      <c r="D96" s="147" t="s">
        <v>220</v>
      </c>
      <c r="E96" s="146" t="s">
        <v>219</v>
      </c>
      <c r="F96" s="144">
        <v>15</v>
      </c>
      <c r="G96" s="145">
        <v>18.149999999999999</v>
      </c>
      <c r="H96" s="142" t="s">
        <v>40</v>
      </c>
      <c r="I96" s="145">
        <v>18.45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7" spans="1:21" x14ac:dyDescent="0.35">
      <c r="A97" s="29"/>
      <c r="B97" s="140"/>
      <c r="C97" s="141" t="s">
        <v>219</v>
      </c>
      <c r="D97" s="147" t="s">
        <v>220</v>
      </c>
      <c r="E97" s="146" t="s">
        <v>219</v>
      </c>
      <c r="F97" s="144">
        <v>15</v>
      </c>
      <c r="G97" s="145">
        <v>19.149999999999999</v>
      </c>
      <c r="H97" s="142" t="s">
        <v>40</v>
      </c>
      <c r="I97" s="145">
        <v>19.45</v>
      </c>
      <c r="J97" s="24"/>
      <c r="K97" s="24"/>
      <c r="L97" s="24"/>
      <c r="M97" s="24"/>
      <c r="N97" s="24"/>
      <c r="O97" s="25"/>
      <c r="P97" s="25"/>
      <c r="Q97" s="25"/>
      <c r="R97" s="25"/>
      <c r="S97" s="25"/>
    </row>
    <row r="98" spans="1:21" x14ac:dyDescent="0.35">
      <c r="A98" s="29"/>
      <c r="B98" s="140"/>
      <c r="C98" s="141" t="s">
        <v>219</v>
      </c>
      <c r="D98" s="141" t="s">
        <v>218</v>
      </c>
      <c r="E98" s="146" t="s">
        <v>217</v>
      </c>
      <c r="F98" s="144">
        <v>17</v>
      </c>
      <c r="G98" s="145">
        <v>20</v>
      </c>
      <c r="H98" s="142" t="s">
        <v>40</v>
      </c>
      <c r="I98" s="144">
        <v>20.350000000000001</v>
      </c>
      <c r="J98" s="24">
        <v>1</v>
      </c>
      <c r="K98" s="24">
        <v>1</v>
      </c>
      <c r="L98" s="212">
        <v>0.36805555555555558</v>
      </c>
      <c r="M98" s="212">
        <v>0.2673611111111111</v>
      </c>
      <c r="N98" s="24">
        <f>SUM(F91:F98)</f>
        <v>136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</row>
    <row r="99" spans="1:21" x14ac:dyDescent="0.35">
      <c r="A99" s="29"/>
      <c r="B99" s="140">
        <v>70</v>
      </c>
      <c r="C99" s="141" t="s">
        <v>217</v>
      </c>
      <c r="D99" s="141" t="s">
        <v>218</v>
      </c>
      <c r="E99" s="146" t="s">
        <v>221</v>
      </c>
      <c r="F99" s="144">
        <v>17</v>
      </c>
      <c r="G99" s="148" t="s">
        <v>222</v>
      </c>
      <c r="H99" s="142" t="s">
        <v>40</v>
      </c>
      <c r="I99" s="148" t="s">
        <v>223</v>
      </c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spans="1:21" x14ac:dyDescent="0.35">
      <c r="A100" s="29"/>
      <c r="B100" s="140"/>
      <c r="C100" s="141" t="s">
        <v>219</v>
      </c>
      <c r="D100" s="141" t="s">
        <v>224</v>
      </c>
      <c r="E100" s="146" t="s">
        <v>219</v>
      </c>
      <c r="F100" s="144">
        <v>15</v>
      </c>
      <c r="G100" s="148" t="s">
        <v>225</v>
      </c>
      <c r="H100" s="142" t="s">
        <v>40</v>
      </c>
      <c r="I100" s="148" t="s">
        <v>226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21" x14ac:dyDescent="0.35">
      <c r="A101" s="29"/>
      <c r="B101" s="140"/>
      <c r="C101" s="141" t="s">
        <v>219</v>
      </c>
      <c r="D101" s="141" t="s">
        <v>227</v>
      </c>
      <c r="E101" s="146" t="s">
        <v>219</v>
      </c>
      <c r="F101" s="144">
        <v>15</v>
      </c>
      <c r="G101" s="148" t="s">
        <v>228</v>
      </c>
      <c r="H101" s="142" t="s">
        <v>40</v>
      </c>
      <c r="I101" s="148" t="s">
        <v>229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spans="1:21" x14ac:dyDescent="0.35">
      <c r="A102" s="29"/>
      <c r="B102" s="140"/>
      <c r="C102" s="141" t="s">
        <v>219</v>
      </c>
      <c r="D102" s="141" t="s">
        <v>68</v>
      </c>
      <c r="E102" s="146" t="s">
        <v>34</v>
      </c>
      <c r="F102" s="144">
        <v>32</v>
      </c>
      <c r="G102" s="148" t="s">
        <v>230</v>
      </c>
      <c r="H102" s="142" t="s">
        <v>40</v>
      </c>
      <c r="I102" s="145">
        <v>10</v>
      </c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21" ht="15" thickBot="1" x14ac:dyDescent="0.4">
      <c r="A103" s="29"/>
      <c r="B103" s="149"/>
      <c r="C103" s="150" t="s">
        <v>34</v>
      </c>
      <c r="D103" s="151" t="s">
        <v>40</v>
      </c>
      <c r="E103" s="150" t="s">
        <v>215</v>
      </c>
      <c r="F103" s="152"/>
      <c r="G103" s="153">
        <v>10.050000000000001</v>
      </c>
      <c r="H103" s="151" t="s">
        <v>40</v>
      </c>
      <c r="I103" s="153">
        <v>10.199999999999999</v>
      </c>
      <c r="J103" s="32">
        <v>1</v>
      </c>
      <c r="K103" s="32">
        <v>1</v>
      </c>
      <c r="L103" s="213">
        <v>0.1875</v>
      </c>
      <c r="M103" s="213">
        <v>0.25</v>
      </c>
      <c r="N103" s="32">
        <f>SUM(F99:F102)</f>
        <v>79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</row>
    <row r="104" spans="1:21" x14ac:dyDescent="0.35">
      <c r="A104" s="29"/>
      <c r="B104" s="29"/>
      <c r="C104" s="29"/>
      <c r="D104" s="29"/>
      <c r="E104" s="29"/>
      <c r="F104" s="29"/>
      <c r="G104" s="29"/>
      <c r="H104" s="29"/>
      <c r="I104" s="29"/>
      <c r="J104" s="214"/>
      <c r="K104" s="214"/>
      <c r="L104" s="214"/>
      <c r="M104" s="214"/>
      <c r="N104" s="214">
        <f>SUM(N103+N98)</f>
        <v>215</v>
      </c>
      <c r="O104" s="29"/>
      <c r="P104" s="29"/>
      <c r="Q104" s="29"/>
      <c r="R104" s="29"/>
      <c r="S104" s="29"/>
    </row>
    <row r="107" spans="1:21" x14ac:dyDescent="0.35">
      <c r="B107" s="124"/>
      <c r="C107" s="125"/>
      <c r="D107" s="126"/>
      <c r="E107" s="127"/>
      <c r="F107" s="128"/>
      <c r="G107" s="124"/>
      <c r="H107" s="124"/>
      <c r="I107" s="129"/>
      <c r="J107" s="127"/>
      <c r="K107" s="124"/>
      <c r="L107" s="124"/>
      <c r="M107" s="124"/>
      <c r="N107" s="130"/>
      <c r="O107" s="130"/>
      <c r="P107" s="124"/>
      <c r="Q107" s="124"/>
      <c r="R107" s="124"/>
      <c r="S107" s="124"/>
      <c r="T107" s="124"/>
      <c r="U107" s="170"/>
    </row>
    <row r="108" spans="1:21" ht="15.5" x14ac:dyDescent="0.35">
      <c r="B108" s="266" t="s">
        <v>0</v>
      </c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</row>
    <row r="109" spans="1:21" ht="15.5" x14ac:dyDescent="0.35">
      <c r="B109" s="266" t="s">
        <v>1</v>
      </c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</row>
    <row r="110" spans="1:21" ht="15.5" x14ac:dyDescent="0.35">
      <c r="B110" s="266" t="s">
        <v>199</v>
      </c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</row>
    <row r="111" spans="1:21" ht="18.5" x14ac:dyDescent="0.45">
      <c r="B111" s="132"/>
      <c r="C111" s="133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P111" s="154" t="s">
        <v>200</v>
      </c>
      <c r="Q111" s="132"/>
      <c r="R111" s="133" t="s">
        <v>201</v>
      </c>
      <c r="S111" s="155" t="s">
        <v>231</v>
      </c>
      <c r="T111" s="132"/>
      <c r="U111" s="132"/>
    </row>
    <row r="112" spans="1:21" x14ac:dyDescent="0.35">
      <c r="B112" s="264" t="s">
        <v>232</v>
      </c>
      <c r="C112" s="264" t="s">
        <v>203</v>
      </c>
      <c r="D112" s="267" t="s">
        <v>204</v>
      </c>
      <c r="E112" s="268"/>
      <c r="F112" s="268"/>
      <c r="G112" s="269" t="s">
        <v>205</v>
      </c>
      <c r="H112" s="156" t="s">
        <v>233</v>
      </c>
      <c r="I112" s="271" t="s">
        <v>9</v>
      </c>
      <c r="J112" s="271"/>
      <c r="K112" s="272"/>
      <c r="L112" s="277" t="s">
        <v>206</v>
      </c>
      <c r="M112" s="278"/>
      <c r="N112" s="254" t="s">
        <v>207</v>
      </c>
      <c r="O112" s="254" t="s">
        <v>208</v>
      </c>
      <c r="P112" s="281" t="s">
        <v>209</v>
      </c>
      <c r="Q112" s="279" t="s">
        <v>15</v>
      </c>
      <c r="R112" s="280"/>
      <c r="S112" s="256" t="s">
        <v>16</v>
      </c>
      <c r="T112" s="257"/>
      <c r="U112" s="264" t="s">
        <v>11</v>
      </c>
    </row>
    <row r="113" spans="2:21" ht="15" thickBot="1" x14ac:dyDescent="0.4">
      <c r="B113" s="265"/>
      <c r="C113" s="265"/>
      <c r="D113" s="135" t="s">
        <v>17</v>
      </c>
      <c r="E113" s="157"/>
      <c r="F113" s="137" t="s">
        <v>18</v>
      </c>
      <c r="G113" s="270"/>
      <c r="H113" s="158" t="s">
        <v>205</v>
      </c>
      <c r="I113" s="159" t="s">
        <v>210</v>
      </c>
      <c r="J113" s="160"/>
      <c r="K113" s="160" t="s">
        <v>20</v>
      </c>
      <c r="L113" s="160" t="s">
        <v>211</v>
      </c>
      <c r="M113" s="160" t="s">
        <v>22</v>
      </c>
      <c r="N113" s="255"/>
      <c r="O113" s="255"/>
      <c r="P113" s="282"/>
      <c r="Q113" s="161" t="s">
        <v>212</v>
      </c>
      <c r="R113" s="161" t="s">
        <v>213</v>
      </c>
      <c r="S113" s="161" t="s">
        <v>21</v>
      </c>
      <c r="T113" s="161" t="s">
        <v>22</v>
      </c>
      <c r="U113" s="265"/>
    </row>
    <row r="114" spans="2:21" ht="15" thickTop="1" x14ac:dyDescent="0.35">
      <c r="B114" s="144" t="s">
        <v>234</v>
      </c>
      <c r="C114" s="140" t="s">
        <v>257</v>
      </c>
      <c r="D114" s="141" t="s">
        <v>215</v>
      </c>
      <c r="E114" s="142" t="s">
        <v>40</v>
      </c>
      <c r="F114" s="146" t="s">
        <v>68</v>
      </c>
      <c r="G114" s="144"/>
      <c r="H114" s="144">
        <v>6</v>
      </c>
      <c r="I114" s="145">
        <v>11.2</v>
      </c>
      <c r="J114" s="142" t="s">
        <v>40</v>
      </c>
      <c r="K114" s="145">
        <v>11.35</v>
      </c>
      <c r="L114" s="144"/>
      <c r="M114" s="144"/>
      <c r="N114" s="144"/>
      <c r="O114" s="144"/>
      <c r="P114" s="144"/>
      <c r="Q114" s="141"/>
      <c r="R114" s="141"/>
      <c r="S114" s="144"/>
      <c r="T114" s="144"/>
      <c r="U114" s="162"/>
    </row>
    <row r="115" spans="2:21" x14ac:dyDescent="0.35">
      <c r="B115" s="144"/>
      <c r="C115" s="140"/>
      <c r="D115" s="141" t="s">
        <v>68</v>
      </c>
      <c r="E115" s="141" t="s">
        <v>216</v>
      </c>
      <c r="F115" s="146" t="s">
        <v>217</v>
      </c>
      <c r="G115" s="144">
        <v>22</v>
      </c>
      <c r="H115" s="144"/>
      <c r="I115" s="145">
        <v>11.4</v>
      </c>
      <c r="J115" s="142" t="s">
        <v>40</v>
      </c>
      <c r="K115" s="145">
        <v>12.2</v>
      </c>
      <c r="L115" s="144"/>
      <c r="M115" s="144"/>
      <c r="N115" s="144"/>
      <c r="O115" s="144"/>
      <c r="P115" s="144"/>
      <c r="Q115" s="141"/>
      <c r="R115" s="141"/>
      <c r="S115" s="144"/>
      <c r="T115" s="144"/>
      <c r="U115" s="171" t="s">
        <v>258</v>
      </c>
    </row>
    <row r="116" spans="2:21" x14ac:dyDescent="0.35">
      <c r="B116" s="144"/>
      <c r="C116" s="140"/>
      <c r="D116" s="141" t="s">
        <v>217</v>
      </c>
      <c r="E116" s="163" t="s">
        <v>241</v>
      </c>
      <c r="F116" s="146" t="s">
        <v>217</v>
      </c>
      <c r="G116" s="144">
        <v>16</v>
      </c>
      <c r="H116" s="144"/>
      <c r="I116" s="148" t="s">
        <v>259</v>
      </c>
      <c r="J116" s="165" t="s">
        <v>40</v>
      </c>
      <c r="K116" s="145">
        <v>13.4</v>
      </c>
      <c r="L116" s="144"/>
      <c r="M116" s="144"/>
      <c r="N116" s="144"/>
      <c r="O116" s="126"/>
      <c r="P116" s="144"/>
      <c r="Q116" s="141"/>
      <c r="R116" s="141"/>
      <c r="S116" s="144"/>
      <c r="T116" s="144"/>
      <c r="U116" s="171" t="s">
        <v>258</v>
      </c>
    </row>
    <row r="117" spans="2:21" x14ac:dyDescent="0.35">
      <c r="B117" s="144"/>
      <c r="C117" s="140"/>
      <c r="D117" s="202" t="s">
        <v>217</v>
      </c>
      <c r="E117" s="203" t="s">
        <v>250</v>
      </c>
      <c r="F117" s="198" t="s">
        <v>219</v>
      </c>
      <c r="G117" s="199">
        <v>16</v>
      </c>
      <c r="H117" s="199"/>
      <c r="I117" s="210" t="s">
        <v>260</v>
      </c>
      <c r="J117" s="201"/>
      <c r="K117" s="200">
        <v>15.1</v>
      </c>
      <c r="L117" s="144"/>
      <c r="M117" s="144"/>
      <c r="N117" s="144"/>
      <c r="O117" s="144"/>
      <c r="P117" s="144"/>
      <c r="Q117" s="141"/>
      <c r="R117" s="141"/>
      <c r="S117" s="144"/>
      <c r="T117" s="144"/>
      <c r="U117" s="171"/>
    </row>
    <row r="118" spans="2:21" ht="26.5" x14ac:dyDescent="0.35">
      <c r="B118" s="144"/>
      <c r="C118" s="140"/>
      <c r="D118" s="141" t="s">
        <v>219</v>
      </c>
      <c r="E118" s="141" t="s">
        <v>261</v>
      </c>
      <c r="F118" s="146" t="s">
        <v>68</v>
      </c>
      <c r="G118" s="144">
        <v>29</v>
      </c>
      <c r="H118" s="144"/>
      <c r="I118" s="145">
        <v>15.4</v>
      </c>
      <c r="J118" s="142" t="s">
        <v>40</v>
      </c>
      <c r="K118" s="145">
        <v>16.399999999999999</v>
      </c>
      <c r="L118" s="144"/>
      <c r="M118" s="144"/>
      <c r="N118" s="148"/>
      <c r="O118" s="148"/>
      <c r="P118" s="144"/>
      <c r="Q118" s="144"/>
      <c r="R118" s="141"/>
      <c r="S118" s="144"/>
      <c r="T118" s="144"/>
      <c r="U118" s="171" t="s">
        <v>262</v>
      </c>
    </row>
    <row r="119" spans="2:21" x14ac:dyDescent="0.35">
      <c r="B119" s="144"/>
      <c r="C119" s="140"/>
      <c r="D119" s="141" t="s">
        <v>68</v>
      </c>
      <c r="E119" s="141" t="s">
        <v>263</v>
      </c>
      <c r="F119" s="146" t="s">
        <v>217</v>
      </c>
      <c r="G119" s="144">
        <v>22</v>
      </c>
      <c r="H119" s="144"/>
      <c r="I119" s="148" t="s">
        <v>264</v>
      </c>
      <c r="J119" s="142" t="s">
        <v>40</v>
      </c>
      <c r="K119" s="148" t="s">
        <v>265</v>
      </c>
      <c r="L119" s="144"/>
      <c r="M119" s="144"/>
      <c r="N119" s="144"/>
      <c r="O119" s="144"/>
      <c r="P119" s="144"/>
      <c r="Q119" s="141"/>
      <c r="R119" s="141"/>
      <c r="S119" s="144"/>
      <c r="T119" s="144"/>
      <c r="U119" s="171" t="s">
        <v>258</v>
      </c>
    </row>
    <row r="120" spans="2:21" x14ac:dyDescent="0.35">
      <c r="B120" s="144"/>
      <c r="C120" s="140"/>
      <c r="D120" s="141" t="s">
        <v>217</v>
      </c>
      <c r="E120" s="141" t="s">
        <v>261</v>
      </c>
      <c r="F120" s="146" t="s">
        <v>68</v>
      </c>
      <c r="G120" s="144">
        <v>22</v>
      </c>
      <c r="H120" s="144"/>
      <c r="I120" s="148" t="s">
        <v>266</v>
      </c>
      <c r="J120" s="142" t="s">
        <v>40</v>
      </c>
      <c r="K120" s="148" t="s">
        <v>267</v>
      </c>
      <c r="L120" s="144"/>
      <c r="M120" s="144"/>
      <c r="N120" s="144"/>
      <c r="O120" s="144"/>
      <c r="P120" s="144"/>
      <c r="Q120" s="141"/>
      <c r="R120" s="141"/>
      <c r="S120" s="144"/>
      <c r="T120" s="144"/>
      <c r="U120" s="171" t="s">
        <v>258</v>
      </c>
    </row>
    <row r="121" spans="2:21" x14ac:dyDescent="0.35">
      <c r="B121" s="144"/>
      <c r="C121" s="140"/>
      <c r="D121" s="141" t="s">
        <v>68</v>
      </c>
      <c r="E121" s="141" t="s">
        <v>263</v>
      </c>
      <c r="F121" s="146" t="s">
        <v>217</v>
      </c>
      <c r="G121" s="144">
        <v>22</v>
      </c>
      <c r="H121" s="144"/>
      <c r="I121" s="148" t="s">
        <v>268</v>
      </c>
      <c r="J121" s="142" t="s">
        <v>40</v>
      </c>
      <c r="K121" s="148" t="s">
        <v>269</v>
      </c>
      <c r="L121" s="144"/>
      <c r="M121" s="144"/>
      <c r="N121" s="144"/>
      <c r="O121" s="144"/>
      <c r="P121" s="144"/>
      <c r="Q121" s="141"/>
      <c r="R121" s="141"/>
      <c r="S121" s="144"/>
      <c r="T121" s="144"/>
      <c r="U121" s="171" t="s">
        <v>258</v>
      </c>
    </row>
    <row r="122" spans="2:21" ht="39.5" x14ac:dyDescent="0.35">
      <c r="B122" s="144"/>
      <c r="C122" s="140"/>
      <c r="D122" s="141" t="s">
        <v>217</v>
      </c>
      <c r="E122" s="141" t="s">
        <v>270</v>
      </c>
      <c r="F122" s="172" t="s">
        <v>271</v>
      </c>
      <c r="G122" s="144">
        <v>23</v>
      </c>
      <c r="H122" s="144"/>
      <c r="I122" s="145">
        <v>20.2</v>
      </c>
      <c r="J122" s="142" t="s">
        <v>40</v>
      </c>
      <c r="K122" s="145">
        <v>20.399999999999999</v>
      </c>
      <c r="L122" s="144">
        <v>1</v>
      </c>
      <c r="M122" s="144">
        <v>1</v>
      </c>
      <c r="N122" s="145">
        <v>10.55</v>
      </c>
      <c r="O122" s="148" t="s">
        <v>272</v>
      </c>
      <c r="P122" s="144">
        <f>SUM(G115:G122)</f>
        <v>172</v>
      </c>
      <c r="Q122" s="144">
        <v>0</v>
      </c>
      <c r="R122" s="144">
        <v>0</v>
      </c>
      <c r="S122" s="144">
        <v>0</v>
      </c>
      <c r="T122" s="144">
        <v>0</v>
      </c>
      <c r="U122" s="171" t="s">
        <v>273</v>
      </c>
    </row>
    <row r="123" spans="2:21" ht="26.5" x14ac:dyDescent="0.35">
      <c r="B123" s="144"/>
      <c r="C123" s="140">
        <v>72</v>
      </c>
      <c r="D123" s="172" t="s">
        <v>271</v>
      </c>
      <c r="E123" s="141" t="s">
        <v>274</v>
      </c>
      <c r="F123" s="146" t="s">
        <v>219</v>
      </c>
      <c r="G123" s="144">
        <v>9</v>
      </c>
      <c r="H123" s="144"/>
      <c r="I123" s="145">
        <v>6.15</v>
      </c>
      <c r="J123" s="142" t="s">
        <v>40</v>
      </c>
      <c r="K123" s="145">
        <v>6.35</v>
      </c>
      <c r="L123" s="144"/>
      <c r="M123" s="144"/>
      <c r="N123" s="144"/>
      <c r="O123" s="144"/>
      <c r="P123" s="144"/>
      <c r="Q123" s="141"/>
      <c r="R123" s="141"/>
      <c r="S123" s="144"/>
      <c r="T123" s="144"/>
      <c r="U123" s="162"/>
    </row>
    <row r="124" spans="2:21" ht="26" x14ac:dyDescent="0.35">
      <c r="B124" s="144"/>
      <c r="C124" s="140"/>
      <c r="D124" s="146" t="s">
        <v>219</v>
      </c>
      <c r="E124" s="141" t="s">
        <v>275</v>
      </c>
      <c r="F124" s="146" t="s">
        <v>68</v>
      </c>
      <c r="G124" s="144">
        <v>29</v>
      </c>
      <c r="H124" s="144"/>
      <c r="I124" s="145">
        <v>6.4</v>
      </c>
      <c r="J124" s="142" t="s">
        <v>40</v>
      </c>
      <c r="K124" s="145">
        <v>7.35</v>
      </c>
      <c r="L124" s="144"/>
      <c r="M124" s="144"/>
      <c r="N124" s="144"/>
      <c r="O124" s="144"/>
      <c r="P124" s="144"/>
      <c r="Q124" s="141"/>
      <c r="R124" s="141"/>
      <c r="S124" s="144"/>
      <c r="T124" s="144"/>
      <c r="U124" s="173" t="s">
        <v>262</v>
      </c>
    </row>
    <row r="125" spans="2:21" x14ac:dyDescent="0.35">
      <c r="B125" s="144"/>
      <c r="C125" s="140"/>
      <c r="D125" s="146" t="s">
        <v>68</v>
      </c>
      <c r="E125" s="141" t="s">
        <v>263</v>
      </c>
      <c r="F125" s="146" t="s">
        <v>217</v>
      </c>
      <c r="G125" s="144">
        <v>22</v>
      </c>
      <c r="H125" s="144"/>
      <c r="I125" s="145">
        <v>7.45</v>
      </c>
      <c r="J125" s="142" t="s">
        <v>40</v>
      </c>
      <c r="K125" s="145">
        <v>8.3000000000000007</v>
      </c>
      <c r="L125" s="144"/>
      <c r="M125" s="144"/>
      <c r="N125" s="144"/>
      <c r="O125" s="144"/>
      <c r="P125" s="144"/>
      <c r="Q125" s="141"/>
      <c r="R125" s="141"/>
      <c r="S125" s="144"/>
      <c r="T125" s="144"/>
      <c r="U125" s="171" t="s">
        <v>258</v>
      </c>
    </row>
    <row r="126" spans="2:21" x14ac:dyDescent="0.35">
      <c r="B126" s="144"/>
      <c r="C126" s="140"/>
      <c r="D126" s="146" t="s">
        <v>217</v>
      </c>
      <c r="E126" s="141" t="s">
        <v>276</v>
      </c>
      <c r="F126" s="146" t="s">
        <v>34</v>
      </c>
      <c r="G126" s="144">
        <v>34</v>
      </c>
      <c r="H126" s="144"/>
      <c r="I126" s="145">
        <v>8.4499999999999993</v>
      </c>
      <c r="J126" s="142" t="s">
        <v>40</v>
      </c>
      <c r="K126" s="145">
        <v>9.4499999999999993</v>
      </c>
      <c r="L126" s="144"/>
      <c r="M126" s="144"/>
      <c r="N126" s="144"/>
      <c r="O126" s="144"/>
      <c r="P126" s="144"/>
      <c r="Q126" s="141"/>
      <c r="R126" s="141"/>
      <c r="S126" s="144"/>
      <c r="T126" s="144"/>
      <c r="U126" s="171" t="s">
        <v>258</v>
      </c>
    </row>
    <row r="127" spans="2:21" ht="22.5" thickBot="1" x14ac:dyDescent="0.4">
      <c r="B127" s="152"/>
      <c r="C127" s="149"/>
      <c r="D127" s="150" t="s">
        <v>34</v>
      </c>
      <c r="E127" s="151" t="s">
        <v>40</v>
      </c>
      <c r="F127" s="150" t="s">
        <v>215</v>
      </c>
      <c r="G127" s="152"/>
      <c r="H127" s="152">
        <v>6</v>
      </c>
      <c r="I127" s="153">
        <v>9.5</v>
      </c>
      <c r="J127" s="151" t="s">
        <v>40</v>
      </c>
      <c r="K127" s="153">
        <v>10.050000000000001</v>
      </c>
      <c r="L127" s="152">
        <v>1</v>
      </c>
      <c r="M127" s="152">
        <v>1</v>
      </c>
      <c r="N127" s="168" t="s">
        <v>277</v>
      </c>
      <c r="O127" s="168" t="s">
        <v>277</v>
      </c>
      <c r="P127" s="152">
        <f>SUM(G123:G126)</f>
        <v>94</v>
      </c>
      <c r="Q127" s="152">
        <v>0</v>
      </c>
      <c r="R127" s="152">
        <v>0</v>
      </c>
      <c r="S127" s="152">
        <v>0</v>
      </c>
      <c r="T127" s="152">
        <v>0</v>
      </c>
      <c r="U127" s="169" t="s">
        <v>46</v>
      </c>
    </row>
    <row r="128" spans="2:21" x14ac:dyDescent="0.35">
      <c r="B128" s="124"/>
      <c r="C128" s="125"/>
      <c r="D128" s="128"/>
      <c r="E128" s="127"/>
      <c r="F128" s="128"/>
      <c r="G128" s="124"/>
      <c r="H128" s="124"/>
      <c r="I128" s="129"/>
      <c r="J128" s="127"/>
      <c r="K128" s="129"/>
      <c r="L128" s="124"/>
      <c r="M128" s="124"/>
      <c r="N128" s="130"/>
      <c r="O128" s="130"/>
      <c r="P128" s="1">
        <f>SUM(P127+P122)</f>
        <v>266</v>
      </c>
      <c r="Q128" s="124"/>
      <c r="R128" s="124"/>
      <c r="S128" s="124"/>
      <c r="T128" s="124"/>
      <c r="U128" s="170"/>
    </row>
    <row r="129" spans="2:21" x14ac:dyDescent="0.35">
      <c r="B129" s="124"/>
      <c r="C129" s="125"/>
      <c r="D129" s="128"/>
      <c r="E129" s="127"/>
      <c r="F129" s="128"/>
      <c r="G129" s="124"/>
      <c r="H129" s="124"/>
      <c r="I129" s="129"/>
      <c r="J129" s="127"/>
      <c r="K129" s="129"/>
      <c r="L129" s="124"/>
      <c r="M129" s="124"/>
      <c r="N129" s="130"/>
      <c r="O129" s="130"/>
      <c r="P129" s="124"/>
      <c r="Q129" s="124"/>
      <c r="R129" s="124"/>
      <c r="S129" s="124"/>
      <c r="T129" s="124"/>
      <c r="U129" s="170"/>
    </row>
    <row r="132" spans="2:21" ht="19" x14ac:dyDescent="0.4">
      <c r="B132" s="236" t="s">
        <v>0</v>
      </c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</row>
    <row r="133" spans="2:21" ht="19" x14ac:dyDescent="0.4">
      <c r="B133" s="236" t="s">
        <v>1</v>
      </c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</row>
    <row r="134" spans="2:21" ht="19" x14ac:dyDescent="0.4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</row>
    <row r="135" spans="2:21" ht="19" x14ac:dyDescent="0.4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</row>
    <row r="136" spans="2:21" ht="16.5" x14ac:dyDescent="0.35">
      <c r="B136" s="230" t="s">
        <v>278</v>
      </c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</row>
    <row r="138" spans="2:21" ht="16.5" x14ac:dyDescent="0.35">
      <c r="B138" s="2"/>
      <c r="C138" s="231" t="s">
        <v>125</v>
      </c>
      <c r="D138" s="231"/>
      <c r="E138" s="231"/>
      <c r="F138" s="231"/>
      <c r="N138" s="3"/>
      <c r="P138" s="231" t="s">
        <v>279</v>
      </c>
      <c r="Q138" s="231"/>
      <c r="R138" s="231"/>
      <c r="S138" s="231"/>
    </row>
    <row r="139" spans="2:21" ht="16.5" x14ac:dyDescent="0.35">
      <c r="B139" s="4"/>
      <c r="C139" s="4"/>
      <c r="D139" s="4"/>
      <c r="E139" s="3"/>
      <c r="F139" s="3"/>
      <c r="N139" s="5"/>
      <c r="P139" s="232"/>
      <c r="Q139" s="232"/>
      <c r="T139" s="5"/>
      <c r="U139" s="5"/>
    </row>
    <row r="140" spans="2:21" ht="31" x14ac:dyDescent="0.35">
      <c r="B140" s="260" t="s">
        <v>5</v>
      </c>
      <c r="C140" s="260" t="s">
        <v>6</v>
      </c>
      <c r="D140" s="258" t="s">
        <v>7</v>
      </c>
      <c r="E140" s="258"/>
      <c r="F140" s="258"/>
      <c r="G140" s="258" t="s">
        <v>8</v>
      </c>
      <c r="H140" s="260" t="s">
        <v>51</v>
      </c>
      <c r="I140" s="258" t="s">
        <v>9</v>
      </c>
      <c r="J140" s="258"/>
      <c r="K140" s="258"/>
      <c r="L140" s="260" t="s">
        <v>10</v>
      </c>
      <c r="M140" s="260"/>
      <c r="N140" s="174" t="s">
        <v>11</v>
      </c>
      <c r="O140" s="175" t="s">
        <v>12</v>
      </c>
      <c r="P140" s="260" t="s">
        <v>13</v>
      </c>
      <c r="Q140" s="260" t="s">
        <v>14</v>
      </c>
      <c r="R140" s="262" t="s">
        <v>15</v>
      </c>
      <c r="S140" s="263"/>
      <c r="T140" s="262" t="s">
        <v>16</v>
      </c>
      <c r="U140" s="263"/>
    </row>
    <row r="141" spans="2:21" ht="16" thickBot="1" x14ac:dyDescent="0.4">
      <c r="B141" s="261"/>
      <c r="C141" s="261"/>
      <c r="D141" s="176" t="s">
        <v>17</v>
      </c>
      <c r="E141" s="9"/>
      <c r="F141" s="177" t="s">
        <v>18</v>
      </c>
      <c r="G141" s="259"/>
      <c r="H141" s="261"/>
      <c r="I141" s="176" t="s">
        <v>19</v>
      </c>
      <c r="J141" s="9"/>
      <c r="K141" s="176" t="s">
        <v>20</v>
      </c>
      <c r="L141" s="176" t="s">
        <v>21</v>
      </c>
      <c r="M141" s="176" t="s">
        <v>22</v>
      </c>
      <c r="N141" s="11"/>
      <c r="O141" s="176" t="s">
        <v>23</v>
      </c>
      <c r="P141" s="261"/>
      <c r="Q141" s="261"/>
      <c r="R141" s="176" t="s">
        <v>21</v>
      </c>
      <c r="S141" s="176" t="s">
        <v>22</v>
      </c>
      <c r="T141" s="176" t="s">
        <v>21</v>
      </c>
      <c r="U141" s="176" t="s">
        <v>22</v>
      </c>
    </row>
    <row r="142" spans="2:21" ht="15" thickTop="1" x14ac:dyDescent="0.35">
      <c r="B142" s="178" t="s">
        <v>234</v>
      </c>
      <c r="C142" s="179" t="s">
        <v>280</v>
      </c>
      <c r="D142" s="180" t="s">
        <v>215</v>
      </c>
      <c r="E142" s="181" t="s">
        <v>40</v>
      </c>
      <c r="F142" s="182" t="s">
        <v>68</v>
      </c>
      <c r="G142" s="178"/>
      <c r="H142" s="178">
        <v>6</v>
      </c>
      <c r="I142" s="183">
        <v>17</v>
      </c>
      <c r="J142" s="181" t="s">
        <v>40</v>
      </c>
      <c r="K142" s="178">
        <v>17.149999999999999</v>
      </c>
      <c r="L142" s="178"/>
      <c r="M142" s="178"/>
      <c r="N142" s="184"/>
      <c r="O142" s="178"/>
      <c r="P142" s="178"/>
      <c r="Q142" s="178"/>
      <c r="R142" s="180"/>
      <c r="S142" s="180"/>
      <c r="T142" s="178"/>
      <c r="U142" s="178"/>
    </row>
    <row r="143" spans="2:21" x14ac:dyDescent="0.35">
      <c r="B143" s="178"/>
      <c r="C143" s="179"/>
      <c r="D143" s="180" t="s">
        <v>68</v>
      </c>
      <c r="E143" s="180" t="s">
        <v>216</v>
      </c>
      <c r="F143" s="182" t="s">
        <v>281</v>
      </c>
      <c r="G143" s="178">
        <v>13</v>
      </c>
      <c r="H143" s="178"/>
      <c r="I143" s="183">
        <v>17.3</v>
      </c>
      <c r="J143" s="181" t="s">
        <v>40</v>
      </c>
      <c r="K143" s="183">
        <v>18</v>
      </c>
      <c r="L143" s="178"/>
      <c r="M143" s="178"/>
      <c r="N143" s="184"/>
      <c r="O143" s="178"/>
      <c r="P143" s="178"/>
      <c r="Q143" s="178"/>
      <c r="R143" s="180"/>
      <c r="S143" s="180"/>
      <c r="T143" s="178"/>
      <c r="U143" s="178"/>
    </row>
    <row r="144" spans="2:21" x14ac:dyDescent="0.35">
      <c r="B144" s="178"/>
      <c r="C144" s="179"/>
      <c r="D144" s="180" t="s">
        <v>281</v>
      </c>
      <c r="E144" s="180" t="s">
        <v>216</v>
      </c>
      <c r="F144" s="182" t="s">
        <v>68</v>
      </c>
      <c r="G144" s="178">
        <v>13</v>
      </c>
      <c r="H144" s="178"/>
      <c r="I144" s="183">
        <v>18.100000000000001</v>
      </c>
      <c r="J144" s="181" t="s">
        <v>40</v>
      </c>
      <c r="K144" s="183">
        <v>18.399999999999999</v>
      </c>
      <c r="L144" s="178"/>
      <c r="M144" s="178"/>
      <c r="N144" s="184"/>
      <c r="O144" s="178"/>
      <c r="P144" s="178"/>
      <c r="Q144" s="178"/>
      <c r="R144" s="180"/>
      <c r="S144" s="180"/>
      <c r="T144" s="178"/>
      <c r="U144" s="178"/>
    </row>
    <row r="145" spans="2:21" ht="26.5" x14ac:dyDescent="0.35">
      <c r="B145" s="178"/>
      <c r="C145" s="179"/>
      <c r="D145" s="180" t="s">
        <v>68</v>
      </c>
      <c r="E145" s="181" t="s">
        <v>40</v>
      </c>
      <c r="F145" s="182" t="s">
        <v>282</v>
      </c>
      <c r="G145" s="178">
        <v>13</v>
      </c>
      <c r="H145" s="178"/>
      <c r="I145" s="183">
        <v>19.3</v>
      </c>
      <c r="J145" s="181" t="s">
        <v>40</v>
      </c>
      <c r="K145" s="183">
        <v>20.2</v>
      </c>
      <c r="L145" s="178">
        <v>1</v>
      </c>
      <c r="M145" s="178">
        <v>1</v>
      </c>
      <c r="N145" s="185" t="s">
        <v>283</v>
      </c>
      <c r="O145" s="186" t="s">
        <v>284</v>
      </c>
      <c r="P145" s="186" t="s">
        <v>285</v>
      </c>
      <c r="Q145" s="178">
        <f>SUM(G143:G145)</f>
        <v>39</v>
      </c>
      <c r="R145" s="178">
        <v>0</v>
      </c>
      <c r="S145" s="178">
        <v>0</v>
      </c>
      <c r="T145" s="178">
        <v>0</v>
      </c>
      <c r="U145" s="178">
        <v>0</v>
      </c>
    </row>
    <row r="146" spans="2:21" x14ac:dyDescent="0.35">
      <c r="B146" s="178"/>
      <c r="C146" s="179">
        <v>76</v>
      </c>
      <c r="D146" s="180" t="s">
        <v>282</v>
      </c>
      <c r="E146" s="181" t="s">
        <v>40</v>
      </c>
      <c r="F146" s="182" t="s">
        <v>68</v>
      </c>
      <c r="G146" s="178">
        <v>13</v>
      </c>
      <c r="H146" s="178"/>
      <c r="I146" s="186" t="s">
        <v>286</v>
      </c>
      <c r="J146" s="181" t="s">
        <v>40</v>
      </c>
      <c r="K146" s="186" t="s">
        <v>192</v>
      </c>
      <c r="L146" s="178"/>
      <c r="M146" s="178"/>
      <c r="N146" s="184"/>
      <c r="O146" s="178"/>
      <c r="P146" s="178"/>
      <c r="Q146" s="178"/>
      <c r="R146" s="180"/>
      <c r="S146" s="180"/>
      <c r="T146" s="178"/>
      <c r="U146" s="178"/>
    </row>
    <row r="147" spans="2:21" x14ac:dyDescent="0.35">
      <c r="B147" s="178"/>
      <c r="C147" s="179"/>
      <c r="D147" s="180" t="s">
        <v>68</v>
      </c>
      <c r="E147" s="180" t="s">
        <v>216</v>
      </c>
      <c r="F147" s="182" t="s">
        <v>281</v>
      </c>
      <c r="G147" s="178">
        <v>13</v>
      </c>
      <c r="H147" s="178"/>
      <c r="I147" s="186" t="s">
        <v>192</v>
      </c>
      <c r="J147" s="181" t="s">
        <v>40</v>
      </c>
      <c r="K147" s="186" t="s">
        <v>272</v>
      </c>
      <c r="L147" s="178"/>
      <c r="M147" s="178"/>
      <c r="N147" s="184"/>
      <c r="O147" s="178"/>
      <c r="P147" s="178"/>
      <c r="Q147" s="178"/>
      <c r="R147" s="180"/>
      <c r="S147" s="180"/>
      <c r="T147" s="178"/>
      <c r="U147" s="178"/>
    </row>
    <row r="148" spans="2:21" x14ac:dyDescent="0.35">
      <c r="B148" s="178"/>
      <c r="C148" s="179"/>
      <c r="D148" s="180" t="s">
        <v>281</v>
      </c>
      <c r="E148" s="180" t="s">
        <v>216</v>
      </c>
      <c r="F148" s="182" t="s">
        <v>68</v>
      </c>
      <c r="G148" s="178">
        <v>13</v>
      </c>
      <c r="H148" s="178"/>
      <c r="I148" s="186" t="s">
        <v>272</v>
      </c>
      <c r="J148" s="181" t="s">
        <v>40</v>
      </c>
      <c r="K148" s="186" t="s">
        <v>287</v>
      </c>
      <c r="L148" s="178"/>
      <c r="M148" s="178"/>
      <c r="N148" s="184"/>
      <c r="O148" s="178"/>
      <c r="P148" s="178"/>
      <c r="Q148" s="178"/>
      <c r="R148" s="180"/>
      <c r="S148" s="180"/>
      <c r="T148" s="178"/>
      <c r="U148" s="178"/>
    </row>
    <row r="149" spans="2:21" x14ac:dyDescent="0.35">
      <c r="B149" s="178"/>
      <c r="C149" s="179"/>
      <c r="D149" s="180" t="s">
        <v>68</v>
      </c>
      <c r="E149" s="180" t="s">
        <v>216</v>
      </c>
      <c r="F149" s="182" t="s">
        <v>281</v>
      </c>
      <c r="G149" s="178">
        <v>13</v>
      </c>
      <c r="H149" s="178"/>
      <c r="I149" s="186" t="s">
        <v>75</v>
      </c>
      <c r="J149" s="181" t="s">
        <v>40</v>
      </c>
      <c r="K149" s="186" t="s">
        <v>230</v>
      </c>
      <c r="L149" s="178"/>
      <c r="M149" s="178"/>
      <c r="N149" s="184"/>
      <c r="O149" s="178"/>
      <c r="P149" s="178"/>
      <c r="Q149" s="178"/>
      <c r="R149" s="180"/>
      <c r="S149" s="180"/>
      <c r="T149" s="178"/>
      <c r="U149" s="178"/>
    </row>
    <row r="150" spans="2:21" x14ac:dyDescent="0.35">
      <c r="B150" s="178"/>
      <c r="C150" s="179"/>
      <c r="D150" s="180" t="s">
        <v>281</v>
      </c>
      <c r="E150" s="180" t="s">
        <v>216</v>
      </c>
      <c r="F150" s="182" t="s">
        <v>68</v>
      </c>
      <c r="G150" s="178">
        <v>13</v>
      </c>
      <c r="H150" s="178"/>
      <c r="I150" s="186" t="s">
        <v>230</v>
      </c>
      <c r="J150" s="181" t="s">
        <v>40</v>
      </c>
      <c r="K150" s="186" t="s">
        <v>288</v>
      </c>
      <c r="L150" s="178"/>
      <c r="M150" s="178"/>
      <c r="N150" s="184"/>
      <c r="O150" s="178"/>
      <c r="P150" s="178"/>
      <c r="Q150" s="178"/>
      <c r="R150" s="180"/>
      <c r="S150" s="180"/>
      <c r="T150" s="178"/>
      <c r="U150" s="178"/>
    </row>
    <row r="151" spans="2:21" x14ac:dyDescent="0.35">
      <c r="B151" s="178"/>
      <c r="C151" s="179"/>
      <c r="D151" s="180" t="s">
        <v>68</v>
      </c>
      <c r="E151" s="180" t="s">
        <v>216</v>
      </c>
      <c r="F151" s="182" t="s">
        <v>281</v>
      </c>
      <c r="G151" s="178">
        <v>13</v>
      </c>
      <c r="H151" s="178"/>
      <c r="I151" s="186" t="s">
        <v>289</v>
      </c>
      <c r="J151" s="181" t="s">
        <v>40</v>
      </c>
      <c r="K151" s="183">
        <v>11</v>
      </c>
      <c r="L151" s="178"/>
      <c r="M151" s="178"/>
      <c r="N151" s="184"/>
      <c r="O151" s="178"/>
      <c r="P151" s="178"/>
      <c r="Q151" s="178"/>
      <c r="R151" s="180"/>
      <c r="S151" s="180"/>
      <c r="T151" s="178"/>
      <c r="U151" s="178"/>
    </row>
    <row r="152" spans="2:21" x14ac:dyDescent="0.35">
      <c r="B152" s="178"/>
      <c r="C152" s="179"/>
      <c r="D152" s="180" t="s">
        <v>281</v>
      </c>
      <c r="E152" s="180" t="s">
        <v>216</v>
      </c>
      <c r="F152" s="182" t="s">
        <v>68</v>
      </c>
      <c r="G152" s="178">
        <v>13</v>
      </c>
      <c r="H152" s="178"/>
      <c r="I152" s="183">
        <v>11.35</v>
      </c>
      <c r="J152" s="181" t="s">
        <v>40</v>
      </c>
      <c r="K152" s="178">
        <v>12.05</v>
      </c>
      <c r="L152" s="178"/>
      <c r="M152" s="178"/>
      <c r="N152" s="184"/>
      <c r="O152" s="178"/>
      <c r="P152" s="178"/>
      <c r="Q152" s="178"/>
      <c r="R152" s="180"/>
      <c r="S152" s="180"/>
      <c r="T152" s="178"/>
      <c r="U152" s="178"/>
    </row>
    <row r="153" spans="2:21" x14ac:dyDescent="0.35">
      <c r="B153" s="178"/>
      <c r="C153" s="179"/>
      <c r="D153" s="180" t="s">
        <v>68</v>
      </c>
      <c r="E153" s="180" t="s">
        <v>216</v>
      </c>
      <c r="F153" s="182" t="s">
        <v>281</v>
      </c>
      <c r="G153" s="178">
        <v>13</v>
      </c>
      <c r="H153" s="178"/>
      <c r="I153" s="183">
        <v>12.1</v>
      </c>
      <c r="J153" s="181" t="s">
        <v>40</v>
      </c>
      <c r="K153" s="183">
        <v>12.4</v>
      </c>
      <c r="L153" s="178"/>
      <c r="M153" s="178"/>
      <c r="N153" s="184"/>
      <c r="O153" s="178"/>
      <c r="P153" s="178"/>
      <c r="Q153" s="178"/>
      <c r="R153" s="180"/>
      <c r="S153" s="180"/>
      <c r="T153" s="178"/>
      <c r="U153" s="178"/>
    </row>
    <row r="154" spans="2:21" x14ac:dyDescent="0.35">
      <c r="B154" s="178"/>
      <c r="C154" s="179"/>
      <c r="D154" s="180" t="s">
        <v>281</v>
      </c>
      <c r="E154" s="180" t="s">
        <v>216</v>
      </c>
      <c r="F154" s="182" t="s">
        <v>68</v>
      </c>
      <c r="G154" s="178">
        <v>13</v>
      </c>
      <c r="H154" s="178"/>
      <c r="I154" s="183">
        <v>12.45</v>
      </c>
      <c r="J154" s="181" t="s">
        <v>40</v>
      </c>
      <c r="K154" s="178">
        <v>13.15</v>
      </c>
      <c r="L154" s="178"/>
      <c r="M154" s="178"/>
      <c r="N154" s="184"/>
      <c r="O154" s="178"/>
      <c r="P154" s="178"/>
      <c r="Q154" s="178"/>
      <c r="R154" s="180"/>
      <c r="S154" s="180"/>
      <c r="T154" s="178"/>
      <c r="U154" s="178"/>
    </row>
    <row r="155" spans="2:21" x14ac:dyDescent="0.35">
      <c r="B155" s="178"/>
      <c r="C155" s="179"/>
      <c r="D155" s="180" t="s">
        <v>68</v>
      </c>
      <c r="E155" s="180" t="s">
        <v>290</v>
      </c>
      <c r="F155" s="182" t="s">
        <v>34</v>
      </c>
      <c r="G155" s="178">
        <v>19</v>
      </c>
      <c r="H155" s="178"/>
      <c r="I155" s="183">
        <v>13.55</v>
      </c>
      <c r="J155" s="181" t="s">
        <v>40</v>
      </c>
      <c r="K155" s="183">
        <v>14.4</v>
      </c>
      <c r="L155" s="178"/>
      <c r="M155" s="178"/>
      <c r="N155" s="187" t="s">
        <v>291</v>
      </c>
      <c r="O155" s="178"/>
      <c r="P155" s="178"/>
      <c r="Q155" s="178"/>
      <c r="R155" s="180"/>
      <c r="S155" s="180"/>
      <c r="T155" s="178"/>
      <c r="U155" s="178"/>
    </row>
    <row r="156" spans="2:21" x14ac:dyDescent="0.35">
      <c r="B156" s="178"/>
      <c r="C156" s="179"/>
      <c r="D156" s="180" t="s">
        <v>34</v>
      </c>
      <c r="E156" s="180" t="s">
        <v>290</v>
      </c>
      <c r="F156" s="182" t="s">
        <v>68</v>
      </c>
      <c r="G156" s="178">
        <v>19</v>
      </c>
      <c r="H156" s="178"/>
      <c r="I156" s="183">
        <v>14.5</v>
      </c>
      <c r="J156" s="181" t="s">
        <v>40</v>
      </c>
      <c r="K156" s="183">
        <v>15.3</v>
      </c>
      <c r="L156" s="178"/>
      <c r="M156" s="178"/>
      <c r="N156" s="187" t="s">
        <v>291</v>
      </c>
      <c r="O156" s="178"/>
      <c r="P156" s="178"/>
      <c r="Q156" s="178"/>
      <c r="R156" s="180"/>
      <c r="S156" s="180"/>
      <c r="T156" s="178"/>
      <c r="U156" s="178"/>
    </row>
    <row r="157" spans="2:21" ht="22.5" thickBot="1" x14ac:dyDescent="0.4">
      <c r="B157" s="188"/>
      <c r="C157" s="189"/>
      <c r="D157" s="190" t="s">
        <v>68</v>
      </c>
      <c r="E157" s="191" t="s">
        <v>40</v>
      </c>
      <c r="F157" s="192" t="s">
        <v>215</v>
      </c>
      <c r="G157" s="188"/>
      <c r="H157" s="188">
        <v>6</v>
      </c>
      <c r="I157" s="193">
        <v>15.35</v>
      </c>
      <c r="J157" s="191" t="s">
        <v>40</v>
      </c>
      <c r="K157" s="193">
        <v>15.5</v>
      </c>
      <c r="L157" s="188">
        <v>1</v>
      </c>
      <c r="M157" s="188">
        <v>1</v>
      </c>
      <c r="N157" s="194" t="s">
        <v>46</v>
      </c>
      <c r="O157" s="195" t="s">
        <v>228</v>
      </c>
      <c r="P157" s="195" t="s">
        <v>292</v>
      </c>
      <c r="Q157" s="188">
        <f>SUM(G146:G157)</f>
        <v>155</v>
      </c>
      <c r="R157" s="188">
        <v>0</v>
      </c>
      <c r="S157" s="188">
        <v>0</v>
      </c>
      <c r="T157" s="188">
        <v>0</v>
      </c>
      <c r="U157" s="188">
        <v>0</v>
      </c>
    </row>
    <row r="158" spans="2:21" x14ac:dyDescent="0.35">
      <c r="Q158" s="1">
        <f>SUM(Q157+Q145)</f>
        <v>194</v>
      </c>
    </row>
    <row r="161" spans="2:21" ht="19" x14ac:dyDescent="0.4">
      <c r="B161" s="236" t="s">
        <v>0</v>
      </c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</row>
    <row r="162" spans="2:21" ht="19" x14ac:dyDescent="0.4">
      <c r="B162" s="236" t="s">
        <v>1</v>
      </c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</row>
    <row r="163" spans="2:21" ht="16.5" x14ac:dyDescent="0.35">
      <c r="B163" s="230" t="s">
        <v>182</v>
      </c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</row>
    <row r="166" spans="2:21" ht="16.5" x14ac:dyDescent="0.35">
      <c r="B166" s="2"/>
      <c r="C166" s="231" t="s">
        <v>132</v>
      </c>
      <c r="D166" s="231"/>
      <c r="E166" s="231"/>
      <c r="F166" s="3"/>
      <c r="N166" s="3"/>
      <c r="P166" s="231" t="s">
        <v>183</v>
      </c>
      <c r="Q166" s="231"/>
      <c r="R166" s="231"/>
      <c r="S166" s="231"/>
    </row>
    <row r="167" spans="2:21" ht="16.5" x14ac:dyDescent="0.35">
      <c r="B167" s="4"/>
      <c r="C167" s="4"/>
      <c r="D167" s="4"/>
      <c r="E167" s="3"/>
      <c r="F167" s="3"/>
      <c r="N167" s="3"/>
      <c r="P167" s="232"/>
      <c r="Q167" s="232"/>
      <c r="R167" s="232"/>
    </row>
    <row r="168" spans="2:21" ht="16.5" x14ac:dyDescent="0.35">
      <c r="B168" s="4"/>
      <c r="C168" s="4"/>
      <c r="D168" s="4"/>
      <c r="E168" s="3"/>
      <c r="F168" s="3"/>
      <c r="N168" s="5"/>
      <c r="P168" s="232"/>
      <c r="Q168" s="232"/>
    </row>
    <row r="169" spans="2:21" ht="30" x14ac:dyDescent="0.35">
      <c r="B169" s="233" t="s">
        <v>5</v>
      </c>
      <c r="C169" s="233" t="s">
        <v>6</v>
      </c>
      <c r="D169" s="227" t="s">
        <v>7</v>
      </c>
      <c r="E169" s="227"/>
      <c r="F169" s="227"/>
      <c r="G169" s="227" t="s">
        <v>8</v>
      </c>
      <c r="H169" s="233" t="s">
        <v>51</v>
      </c>
      <c r="I169" s="227" t="s">
        <v>9</v>
      </c>
      <c r="J169" s="227"/>
      <c r="K169" s="227"/>
      <c r="L169" s="233" t="s">
        <v>10</v>
      </c>
      <c r="M169" s="233"/>
      <c r="N169" s="6" t="s">
        <v>11</v>
      </c>
      <c r="O169" s="7" t="s">
        <v>12</v>
      </c>
      <c r="P169" s="233" t="s">
        <v>13</v>
      </c>
      <c r="Q169" s="233" t="s">
        <v>14</v>
      </c>
      <c r="R169" s="227" t="s">
        <v>15</v>
      </c>
      <c r="S169" s="227"/>
      <c r="T169" s="228" t="s">
        <v>16</v>
      </c>
      <c r="U169" s="229"/>
    </row>
    <row r="170" spans="2:21" ht="15.5" thickBot="1" x14ac:dyDescent="0.4">
      <c r="B170" s="234"/>
      <c r="C170" s="234"/>
      <c r="D170" s="8" t="s">
        <v>17</v>
      </c>
      <c r="E170" s="9"/>
      <c r="F170" s="10" t="s">
        <v>18</v>
      </c>
      <c r="G170" s="235"/>
      <c r="H170" s="234"/>
      <c r="I170" s="8" t="s">
        <v>19</v>
      </c>
      <c r="J170" s="9"/>
      <c r="K170" s="8" t="s">
        <v>20</v>
      </c>
      <c r="L170" s="8" t="s">
        <v>21</v>
      </c>
      <c r="M170" s="8" t="s">
        <v>22</v>
      </c>
      <c r="N170" s="11"/>
      <c r="O170" s="8" t="s">
        <v>23</v>
      </c>
      <c r="P170" s="234"/>
      <c r="Q170" s="234"/>
      <c r="R170" s="8" t="s">
        <v>21</v>
      </c>
      <c r="S170" s="8" t="s">
        <v>22</v>
      </c>
      <c r="T170" s="8" t="s">
        <v>21</v>
      </c>
      <c r="U170" s="8" t="s">
        <v>22</v>
      </c>
    </row>
    <row r="171" spans="2:21" ht="15" thickTop="1" x14ac:dyDescent="0.35">
      <c r="B171" s="17"/>
      <c r="C171" s="122" t="s">
        <v>184</v>
      </c>
      <c r="D171" s="17" t="s">
        <v>128</v>
      </c>
      <c r="E171" s="17"/>
      <c r="F171" s="13" t="s">
        <v>34</v>
      </c>
      <c r="G171" s="12"/>
      <c r="H171" s="12">
        <v>6</v>
      </c>
      <c r="I171" s="55" t="s">
        <v>185</v>
      </c>
      <c r="J171" s="53"/>
      <c r="K171" s="55" t="s">
        <v>186</v>
      </c>
      <c r="L171" s="12"/>
      <c r="M171" s="12"/>
      <c r="N171" s="12"/>
      <c r="O171" s="12"/>
      <c r="P171" s="12"/>
      <c r="Q171" s="17"/>
      <c r="R171" s="17"/>
      <c r="S171" s="12"/>
      <c r="T171" s="17"/>
      <c r="U171" s="17"/>
    </row>
    <row r="172" spans="2:21" x14ac:dyDescent="0.35">
      <c r="B172" s="17"/>
      <c r="C172" s="106"/>
      <c r="D172" s="17" t="s">
        <v>34</v>
      </c>
      <c r="E172" s="13" t="s">
        <v>68</v>
      </c>
      <c r="F172" s="13" t="s">
        <v>187</v>
      </c>
      <c r="G172" s="12">
        <v>21</v>
      </c>
      <c r="H172" s="12"/>
      <c r="I172" s="18">
        <v>11.1</v>
      </c>
      <c r="J172" s="18">
        <v>11.55</v>
      </c>
      <c r="K172" s="18">
        <v>12.2</v>
      </c>
      <c r="L172" s="12"/>
      <c r="M172" s="12"/>
      <c r="N172" s="12"/>
      <c r="O172" s="12"/>
      <c r="P172" s="12"/>
      <c r="Q172" s="17"/>
      <c r="R172" s="17"/>
      <c r="S172" s="12"/>
      <c r="T172" s="12"/>
      <c r="U172" s="12"/>
    </row>
    <row r="173" spans="2:21" x14ac:dyDescent="0.35">
      <c r="B173" s="17"/>
      <c r="C173" s="106"/>
      <c r="D173" s="17" t="s">
        <v>187</v>
      </c>
      <c r="E173" s="53" t="s">
        <v>40</v>
      </c>
      <c r="F173" s="13" t="s">
        <v>68</v>
      </c>
      <c r="G173" s="12">
        <v>9</v>
      </c>
      <c r="H173" s="12"/>
      <c r="I173" s="18">
        <v>12.3</v>
      </c>
      <c r="J173" s="53" t="s">
        <v>40</v>
      </c>
      <c r="K173" s="18">
        <v>12.5</v>
      </c>
      <c r="L173" s="12"/>
      <c r="M173" s="12"/>
      <c r="N173" s="12"/>
      <c r="O173" s="12"/>
      <c r="P173" s="12"/>
      <c r="Q173" s="17"/>
      <c r="R173" s="17"/>
      <c r="S173" s="12"/>
      <c r="T173" s="17"/>
      <c r="U173" s="17"/>
    </row>
    <row r="174" spans="2:21" x14ac:dyDescent="0.35">
      <c r="B174" s="17"/>
      <c r="C174" s="106"/>
      <c r="D174" s="17" t="s">
        <v>68</v>
      </c>
      <c r="E174" s="53" t="s">
        <v>40</v>
      </c>
      <c r="F174" s="13" t="s">
        <v>187</v>
      </c>
      <c r="G174" s="12">
        <v>9</v>
      </c>
      <c r="H174" s="12"/>
      <c r="I174" s="18">
        <v>13.1</v>
      </c>
      <c r="J174" s="53" t="s">
        <v>40</v>
      </c>
      <c r="K174" s="18">
        <v>13.3</v>
      </c>
      <c r="L174" s="12"/>
      <c r="M174" s="12"/>
      <c r="N174" s="12"/>
      <c r="O174" s="12"/>
      <c r="P174" s="12"/>
      <c r="Q174" s="17"/>
      <c r="R174" s="17"/>
      <c r="S174" s="12"/>
      <c r="T174" s="17"/>
      <c r="U174" s="17"/>
    </row>
    <row r="175" spans="2:21" x14ac:dyDescent="0.35">
      <c r="B175" s="17"/>
      <c r="C175" s="106"/>
      <c r="D175" s="17" t="s">
        <v>187</v>
      </c>
      <c r="E175" s="17"/>
      <c r="F175" s="13" t="s">
        <v>68</v>
      </c>
      <c r="G175" s="12">
        <v>9</v>
      </c>
      <c r="H175" s="12"/>
      <c r="I175" s="18">
        <v>14.3</v>
      </c>
      <c r="J175" s="53" t="s">
        <v>40</v>
      </c>
      <c r="K175" s="18">
        <v>15</v>
      </c>
      <c r="L175" s="12"/>
      <c r="M175" s="12"/>
      <c r="N175" s="12"/>
      <c r="O175" s="12"/>
      <c r="P175" s="12"/>
      <c r="Q175" s="17"/>
      <c r="R175" s="17"/>
      <c r="S175" s="12"/>
      <c r="T175" s="17"/>
      <c r="U175" s="17"/>
    </row>
    <row r="176" spans="2:21" x14ac:dyDescent="0.35">
      <c r="B176" s="17"/>
      <c r="C176" s="107"/>
      <c r="D176" s="112" t="s">
        <v>68</v>
      </c>
      <c r="E176" s="112" t="s">
        <v>188</v>
      </c>
      <c r="F176" s="123" t="s">
        <v>31</v>
      </c>
      <c r="G176" s="87">
        <v>32</v>
      </c>
      <c r="H176" s="87"/>
      <c r="I176" s="91">
        <v>15.3</v>
      </c>
      <c r="J176" s="53" t="s">
        <v>40</v>
      </c>
      <c r="K176" s="18">
        <v>16.3</v>
      </c>
      <c r="L176" s="87"/>
      <c r="M176" s="87"/>
      <c r="N176" s="87"/>
      <c r="O176" s="87"/>
      <c r="P176" s="87"/>
      <c r="Q176" s="112"/>
      <c r="R176" s="112"/>
      <c r="S176" s="87"/>
      <c r="T176" s="17"/>
      <c r="U176" s="17"/>
    </row>
    <row r="177" spans="2:21" x14ac:dyDescent="0.35">
      <c r="B177" s="17"/>
      <c r="C177" s="107"/>
      <c r="D177" s="112" t="s">
        <v>31</v>
      </c>
      <c r="E177" s="112" t="s">
        <v>180</v>
      </c>
      <c r="F177" s="123" t="s">
        <v>68</v>
      </c>
      <c r="G177" s="87">
        <v>32</v>
      </c>
      <c r="H177" s="87"/>
      <c r="I177" s="91">
        <v>16.45</v>
      </c>
      <c r="J177" s="99">
        <v>17.2</v>
      </c>
      <c r="K177" s="91">
        <v>17.5</v>
      </c>
      <c r="L177" s="87"/>
      <c r="M177" s="87"/>
      <c r="N177" s="87"/>
      <c r="O177" s="87"/>
      <c r="P177" s="87"/>
      <c r="Q177" s="112"/>
      <c r="R177" s="112"/>
      <c r="S177" s="87"/>
      <c r="T177" s="17"/>
      <c r="U177" s="17"/>
    </row>
    <row r="178" spans="2:21" x14ac:dyDescent="0.35">
      <c r="B178" s="17"/>
      <c r="C178" s="106"/>
      <c r="D178" s="17" t="s">
        <v>68</v>
      </c>
      <c r="E178" s="53" t="s">
        <v>40</v>
      </c>
      <c r="F178" s="13" t="s">
        <v>187</v>
      </c>
      <c r="G178" s="12">
        <v>9</v>
      </c>
      <c r="H178" s="12"/>
      <c r="I178" s="18">
        <v>18.149999999999999</v>
      </c>
      <c r="J178" s="53" t="s">
        <v>40</v>
      </c>
      <c r="K178" s="12">
        <v>18.350000000000001</v>
      </c>
      <c r="L178" s="12"/>
      <c r="M178" s="12"/>
      <c r="N178" s="12"/>
      <c r="O178" s="12"/>
      <c r="P178" s="12"/>
      <c r="Q178" s="17"/>
      <c r="R178" s="17"/>
      <c r="S178" s="12"/>
      <c r="T178" s="17"/>
      <c r="U178" s="17"/>
    </row>
    <row r="179" spans="2:21" x14ac:dyDescent="0.35">
      <c r="B179" s="17"/>
      <c r="C179" s="106"/>
      <c r="D179" s="17" t="s">
        <v>187</v>
      </c>
      <c r="E179" s="17" t="s">
        <v>68</v>
      </c>
      <c r="F179" s="13" t="s">
        <v>34</v>
      </c>
      <c r="G179" s="12">
        <v>21</v>
      </c>
      <c r="H179" s="12"/>
      <c r="I179" s="18">
        <v>18.399999999999999</v>
      </c>
      <c r="J179" s="53" t="s">
        <v>40</v>
      </c>
      <c r="K179" s="12">
        <v>19.45</v>
      </c>
      <c r="L179" s="12"/>
      <c r="M179" s="12"/>
      <c r="N179" s="12"/>
      <c r="O179" s="12"/>
      <c r="P179" s="12"/>
      <c r="Q179" s="17"/>
      <c r="R179" s="17"/>
      <c r="S179" s="12"/>
      <c r="T179" s="17"/>
      <c r="U179" s="17"/>
    </row>
    <row r="180" spans="2:21" ht="26.5" x14ac:dyDescent="0.35">
      <c r="B180" s="17"/>
      <c r="C180" s="106"/>
      <c r="D180" s="17" t="s">
        <v>34</v>
      </c>
      <c r="E180" s="17" t="s">
        <v>68</v>
      </c>
      <c r="F180" s="13" t="s">
        <v>187</v>
      </c>
      <c r="G180" s="12">
        <v>21</v>
      </c>
      <c r="H180" s="12"/>
      <c r="I180" s="18">
        <v>19.55</v>
      </c>
      <c r="J180" s="12">
        <v>20.25</v>
      </c>
      <c r="K180" s="12">
        <v>20.45</v>
      </c>
      <c r="L180" s="12">
        <v>1</v>
      </c>
      <c r="M180" s="12">
        <v>1</v>
      </c>
      <c r="N180" s="28" t="s">
        <v>189</v>
      </c>
      <c r="O180" s="55" t="s">
        <v>190</v>
      </c>
      <c r="P180" s="55" t="s">
        <v>191</v>
      </c>
      <c r="Q180" s="12">
        <f>SUM(G172:G180)</f>
        <v>163</v>
      </c>
      <c r="R180" s="12">
        <v>0</v>
      </c>
      <c r="S180" s="12">
        <v>0</v>
      </c>
      <c r="T180" s="12">
        <v>0</v>
      </c>
      <c r="U180" s="12">
        <v>0</v>
      </c>
    </row>
    <row r="181" spans="2:21" x14ac:dyDescent="0.35">
      <c r="B181" s="17"/>
      <c r="C181" s="106">
        <v>81</v>
      </c>
      <c r="D181" s="17" t="s">
        <v>187</v>
      </c>
      <c r="E181" s="53" t="s">
        <v>40</v>
      </c>
      <c r="F181" s="13" t="s">
        <v>68</v>
      </c>
      <c r="G181" s="12">
        <v>9</v>
      </c>
      <c r="H181" s="12"/>
      <c r="I181" s="55" t="s">
        <v>192</v>
      </c>
      <c r="J181" s="53" t="s">
        <v>40</v>
      </c>
      <c r="K181" s="55" t="s">
        <v>193</v>
      </c>
      <c r="L181" s="12"/>
      <c r="M181" s="12"/>
      <c r="N181" s="16"/>
      <c r="O181" s="12"/>
      <c r="P181" s="12"/>
      <c r="Q181" s="12"/>
      <c r="R181" s="17"/>
      <c r="S181" s="12"/>
      <c r="T181" s="12"/>
      <c r="U181" s="12"/>
    </row>
    <row r="182" spans="2:21" x14ac:dyDescent="0.35">
      <c r="B182" s="17"/>
      <c r="C182" s="106"/>
      <c r="D182" s="17" t="s">
        <v>68</v>
      </c>
      <c r="E182" s="53" t="s">
        <v>40</v>
      </c>
      <c r="F182" s="13" t="s">
        <v>187</v>
      </c>
      <c r="G182" s="12">
        <v>9</v>
      </c>
      <c r="H182" s="12"/>
      <c r="I182" s="55" t="s">
        <v>72</v>
      </c>
      <c r="J182" s="53" t="s">
        <v>40</v>
      </c>
      <c r="K182" s="55" t="s">
        <v>194</v>
      </c>
      <c r="L182" s="12"/>
      <c r="M182" s="12"/>
      <c r="N182" s="16"/>
      <c r="O182" s="12"/>
      <c r="P182" s="12"/>
      <c r="Q182" s="12"/>
      <c r="R182" s="17"/>
      <c r="S182" s="12"/>
      <c r="T182" s="12"/>
      <c r="U182" s="12"/>
    </row>
    <row r="183" spans="2:21" x14ac:dyDescent="0.35">
      <c r="B183" s="17"/>
      <c r="C183" s="106"/>
      <c r="D183" s="17" t="s">
        <v>187</v>
      </c>
      <c r="E183" s="17" t="s">
        <v>68</v>
      </c>
      <c r="F183" s="13" t="s">
        <v>34</v>
      </c>
      <c r="G183" s="12">
        <v>21</v>
      </c>
      <c r="H183" s="12"/>
      <c r="I183" s="55" t="s">
        <v>74</v>
      </c>
      <c r="J183" s="53" t="s">
        <v>40</v>
      </c>
      <c r="K183" s="55" t="s">
        <v>195</v>
      </c>
      <c r="L183" s="12"/>
      <c r="M183" s="12"/>
      <c r="N183" s="16"/>
      <c r="O183" s="12"/>
      <c r="P183" s="12"/>
      <c r="Q183" s="12"/>
      <c r="R183" s="17"/>
      <c r="S183" s="12"/>
      <c r="T183" s="12"/>
      <c r="U183" s="12"/>
    </row>
    <row r="184" spans="2:21" ht="22" x14ac:dyDescent="0.35">
      <c r="B184" s="17"/>
      <c r="C184" s="106"/>
      <c r="D184" s="17" t="s">
        <v>34</v>
      </c>
      <c r="E184" s="17"/>
      <c r="F184" s="13" t="s">
        <v>128</v>
      </c>
      <c r="G184" s="12"/>
      <c r="H184" s="12">
        <v>6</v>
      </c>
      <c r="I184" s="55" t="s">
        <v>76</v>
      </c>
      <c r="J184" s="53"/>
      <c r="K184" s="55" t="s">
        <v>196</v>
      </c>
      <c r="L184" s="12">
        <v>1</v>
      </c>
      <c r="M184" s="12">
        <v>1</v>
      </c>
      <c r="N184" s="42" t="s">
        <v>46</v>
      </c>
      <c r="O184" s="55" t="s">
        <v>197</v>
      </c>
      <c r="P184" s="55" t="s">
        <v>198</v>
      </c>
      <c r="Q184" s="12">
        <f>SUM(G181:G184)</f>
        <v>39</v>
      </c>
      <c r="R184" s="12">
        <v>0</v>
      </c>
      <c r="S184" s="12">
        <v>0</v>
      </c>
      <c r="T184" s="12">
        <v>0</v>
      </c>
      <c r="U184" s="12">
        <v>0</v>
      </c>
    </row>
    <row r="185" spans="2:21" x14ac:dyDescent="0.35">
      <c r="D185" s="3"/>
      <c r="E185" s="3"/>
      <c r="F185" s="3"/>
      <c r="I185" s="22"/>
      <c r="N185" s="3"/>
      <c r="O185" s="22"/>
      <c r="P185" s="22"/>
      <c r="Q185" s="1">
        <f>SUM(Q184+Q180)</f>
        <v>202</v>
      </c>
    </row>
    <row r="186" spans="2:21" ht="15.5" x14ac:dyDescent="0.35">
      <c r="B186" s="23"/>
    </row>
    <row r="189" spans="2:21" ht="19" x14ac:dyDescent="0.4">
      <c r="B189" s="236" t="s">
        <v>0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</row>
    <row r="190" spans="2:21" ht="19" x14ac:dyDescent="0.4">
      <c r="B190" s="236" t="s">
        <v>1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</row>
    <row r="191" spans="2:21" ht="16.5" x14ac:dyDescent="0.35">
      <c r="B191" s="230" t="s">
        <v>168</v>
      </c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</row>
    <row r="194" spans="2:21" ht="16.5" x14ac:dyDescent="0.35">
      <c r="B194" s="2"/>
      <c r="C194" s="231" t="s">
        <v>132</v>
      </c>
      <c r="D194" s="231"/>
      <c r="E194" s="231"/>
      <c r="F194" s="3"/>
      <c r="N194" s="3"/>
      <c r="P194" s="231" t="s">
        <v>169</v>
      </c>
      <c r="Q194" s="231"/>
      <c r="R194" s="231"/>
      <c r="S194" s="231"/>
    </row>
    <row r="195" spans="2:21" ht="16.5" x14ac:dyDescent="0.35">
      <c r="B195" s="4"/>
      <c r="C195" s="4"/>
      <c r="D195" s="4"/>
      <c r="E195" s="3"/>
      <c r="F195" s="3"/>
      <c r="N195" s="3"/>
      <c r="P195" s="232"/>
      <c r="Q195" s="232"/>
      <c r="R195" s="232"/>
    </row>
    <row r="196" spans="2:21" ht="30" x14ac:dyDescent="0.35">
      <c r="B196" s="233" t="s">
        <v>5</v>
      </c>
      <c r="C196" s="233" t="s">
        <v>6</v>
      </c>
      <c r="D196" s="227" t="s">
        <v>7</v>
      </c>
      <c r="E196" s="227"/>
      <c r="F196" s="227"/>
      <c r="G196" s="227" t="s">
        <v>8</v>
      </c>
      <c r="H196" s="233" t="s">
        <v>51</v>
      </c>
      <c r="I196" s="227" t="s">
        <v>9</v>
      </c>
      <c r="J196" s="227"/>
      <c r="K196" s="227"/>
      <c r="L196" s="233" t="s">
        <v>10</v>
      </c>
      <c r="M196" s="233"/>
      <c r="N196" s="6" t="s">
        <v>11</v>
      </c>
      <c r="O196" s="7" t="s">
        <v>12</v>
      </c>
      <c r="P196" s="233" t="s">
        <v>13</v>
      </c>
      <c r="Q196" s="233" t="s">
        <v>14</v>
      </c>
      <c r="R196" s="227" t="s">
        <v>15</v>
      </c>
      <c r="S196" s="227"/>
      <c r="T196" s="228" t="s">
        <v>16</v>
      </c>
      <c r="U196" s="229"/>
    </row>
    <row r="197" spans="2:21" ht="15.5" thickBot="1" x14ac:dyDescent="0.4">
      <c r="B197" s="234"/>
      <c r="C197" s="234"/>
      <c r="D197" s="8" t="s">
        <v>17</v>
      </c>
      <c r="E197" s="9"/>
      <c r="F197" s="10" t="s">
        <v>18</v>
      </c>
      <c r="G197" s="235"/>
      <c r="H197" s="234"/>
      <c r="I197" s="8" t="s">
        <v>19</v>
      </c>
      <c r="J197" s="9"/>
      <c r="K197" s="8" t="s">
        <v>20</v>
      </c>
      <c r="L197" s="8" t="s">
        <v>21</v>
      </c>
      <c r="M197" s="8" t="s">
        <v>22</v>
      </c>
      <c r="N197" s="11"/>
      <c r="O197" s="8" t="s">
        <v>23</v>
      </c>
      <c r="P197" s="234"/>
      <c r="Q197" s="234"/>
      <c r="R197" s="8" t="s">
        <v>21</v>
      </c>
      <c r="S197" s="8" t="s">
        <v>22</v>
      </c>
      <c r="T197" s="8" t="s">
        <v>21</v>
      </c>
      <c r="U197" s="8" t="s">
        <v>22</v>
      </c>
    </row>
    <row r="198" spans="2:21" ht="15.5" thickTop="1" x14ac:dyDescent="0.35">
      <c r="B198" s="81"/>
      <c r="C198" s="37" t="s">
        <v>170</v>
      </c>
      <c r="D198" s="16" t="s">
        <v>128</v>
      </c>
      <c r="E198" s="114"/>
      <c r="F198" s="16" t="s">
        <v>34</v>
      </c>
      <c r="G198" s="115"/>
      <c r="H198" s="12">
        <v>6</v>
      </c>
      <c r="I198" s="116">
        <v>16.55</v>
      </c>
      <c r="J198" s="117"/>
      <c r="K198" s="116">
        <v>17.100000000000001</v>
      </c>
      <c r="L198" s="79"/>
      <c r="M198" s="79"/>
      <c r="N198" s="80"/>
      <c r="O198" s="79"/>
      <c r="P198" s="81"/>
      <c r="Q198" s="81"/>
      <c r="R198" s="79"/>
      <c r="S198" s="79"/>
      <c r="T198" s="17"/>
      <c r="U198" s="17"/>
    </row>
    <row r="199" spans="2:21" ht="39.5" x14ac:dyDescent="0.35">
      <c r="B199" s="17"/>
      <c r="C199" s="12"/>
      <c r="D199" s="16" t="s">
        <v>34</v>
      </c>
      <c r="E199" s="16" t="s">
        <v>171</v>
      </c>
      <c r="F199" s="16" t="s">
        <v>172</v>
      </c>
      <c r="G199" s="12">
        <v>52</v>
      </c>
      <c r="H199" s="12"/>
      <c r="I199" s="100">
        <v>0.72222222222222221</v>
      </c>
      <c r="J199" s="53" t="s">
        <v>40</v>
      </c>
      <c r="K199" s="100">
        <v>0.80208333333333337</v>
      </c>
      <c r="L199" s="12">
        <v>1</v>
      </c>
      <c r="M199" s="12">
        <v>1</v>
      </c>
      <c r="N199" s="28" t="s">
        <v>173</v>
      </c>
      <c r="O199" s="18">
        <v>2.4500000000000002</v>
      </c>
      <c r="P199" s="18">
        <v>2.15</v>
      </c>
      <c r="Q199" s="12">
        <f>SUM(G199:G199)</f>
        <v>52</v>
      </c>
      <c r="R199" s="12">
        <v>0</v>
      </c>
      <c r="S199" s="12">
        <v>0</v>
      </c>
      <c r="T199" s="12">
        <v>0</v>
      </c>
      <c r="U199" s="12">
        <v>0</v>
      </c>
    </row>
    <row r="200" spans="2:21" ht="53.5" x14ac:dyDescent="0.35">
      <c r="B200" s="36"/>
      <c r="C200" s="37">
        <v>98</v>
      </c>
      <c r="D200" s="40" t="s">
        <v>172</v>
      </c>
      <c r="E200" s="40" t="s">
        <v>174</v>
      </c>
      <c r="F200" s="40" t="s">
        <v>105</v>
      </c>
      <c r="G200" s="37">
        <v>52</v>
      </c>
      <c r="H200" s="37"/>
      <c r="I200" s="118">
        <v>0.28125</v>
      </c>
      <c r="J200" s="119">
        <v>0.29166666666666669</v>
      </c>
      <c r="K200" s="119">
        <v>0.35416666666666669</v>
      </c>
      <c r="L200" s="37"/>
      <c r="M200" s="37"/>
      <c r="N200" s="121" t="s">
        <v>175</v>
      </c>
      <c r="O200" s="119"/>
      <c r="P200" s="119"/>
      <c r="Q200" s="37"/>
      <c r="R200" s="37"/>
      <c r="S200" s="37"/>
      <c r="T200" s="17"/>
      <c r="U200" s="17"/>
    </row>
    <row r="201" spans="2:21" x14ac:dyDescent="0.35">
      <c r="B201" s="36"/>
      <c r="C201" s="37"/>
      <c r="D201" s="40" t="s">
        <v>34</v>
      </c>
      <c r="E201" s="40"/>
      <c r="F201" s="40" t="s">
        <v>68</v>
      </c>
      <c r="G201" s="37">
        <v>12</v>
      </c>
      <c r="H201" s="37"/>
      <c r="I201" s="118">
        <v>0.36805555555555558</v>
      </c>
      <c r="J201" s="119"/>
      <c r="K201" s="119">
        <v>0.3888888888888889</v>
      </c>
      <c r="L201" s="37"/>
      <c r="M201" s="37"/>
      <c r="N201" s="120"/>
      <c r="O201" s="119"/>
      <c r="P201" s="119"/>
      <c r="Q201" s="37"/>
      <c r="R201" s="37"/>
      <c r="S201" s="37"/>
      <c r="T201" s="17"/>
      <c r="U201" s="17"/>
    </row>
    <row r="202" spans="2:21" ht="32.5" x14ac:dyDescent="0.35">
      <c r="B202" s="17"/>
      <c r="C202" s="12"/>
      <c r="D202" s="12" t="s">
        <v>68</v>
      </c>
      <c r="E202" s="16" t="s">
        <v>176</v>
      </c>
      <c r="F202" s="12" t="s">
        <v>68</v>
      </c>
      <c r="G202" s="12">
        <v>12</v>
      </c>
      <c r="H202" s="12"/>
      <c r="I202" s="18">
        <v>9.3000000000000007</v>
      </c>
      <c r="J202" s="99"/>
      <c r="K202" s="18">
        <v>10</v>
      </c>
      <c r="L202" s="17"/>
      <c r="M202" s="17"/>
      <c r="N202" s="42" t="s">
        <v>177</v>
      </c>
      <c r="O202" s="17"/>
      <c r="P202" s="17"/>
      <c r="Q202" s="17"/>
      <c r="R202" s="17"/>
      <c r="S202" s="17"/>
      <c r="T202" s="17"/>
      <c r="U202" s="17"/>
    </row>
    <row r="203" spans="2:21" x14ac:dyDescent="0.35">
      <c r="B203" s="17"/>
      <c r="C203" s="12"/>
      <c r="D203" s="16" t="s">
        <v>178</v>
      </c>
      <c r="E203" s="16" t="s">
        <v>83</v>
      </c>
      <c r="F203" s="16" t="s">
        <v>31</v>
      </c>
      <c r="G203" s="12">
        <v>32</v>
      </c>
      <c r="H203" s="12"/>
      <c r="I203" s="18">
        <v>10.35</v>
      </c>
      <c r="J203" s="53">
        <v>11.15</v>
      </c>
      <c r="K203" s="18">
        <v>11.45</v>
      </c>
      <c r="L203" s="24"/>
      <c r="M203" s="24"/>
      <c r="N203" s="24"/>
      <c r="O203" s="24"/>
      <c r="P203" s="24"/>
      <c r="Q203" s="25"/>
      <c r="R203" s="25"/>
      <c r="S203" s="12"/>
      <c r="T203" s="17"/>
      <c r="U203" s="17"/>
    </row>
    <row r="204" spans="2:21" x14ac:dyDescent="0.35">
      <c r="B204" s="17"/>
      <c r="C204" s="12"/>
      <c r="D204" s="95" t="s">
        <v>31</v>
      </c>
      <c r="E204" s="95"/>
      <c r="F204" s="95" t="s">
        <v>179</v>
      </c>
      <c r="G204" s="20">
        <v>13</v>
      </c>
      <c r="H204" s="20"/>
      <c r="I204" s="35">
        <v>12.1</v>
      </c>
      <c r="J204" s="104"/>
      <c r="K204" s="35">
        <v>12.4</v>
      </c>
      <c r="L204" s="24"/>
      <c r="M204" s="24"/>
      <c r="N204" s="24"/>
      <c r="O204" s="24"/>
      <c r="P204" s="24"/>
      <c r="Q204" s="25"/>
      <c r="R204" s="25"/>
      <c r="S204" s="12"/>
      <c r="T204" s="17"/>
      <c r="U204" s="17"/>
    </row>
    <row r="205" spans="2:21" x14ac:dyDescent="0.35">
      <c r="B205" s="17"/>
      <c r="C205" s="12"/>
      <c r="D205" s="95" t="s">
        <v>179</v>
      </c>
      <c r="E205" s="95"/>
      <c r="F205" s="95" t="s">
        <v>31</v>
      </c>
      <c r="G205" s="20">
        <v>13</v>
      </c>
      <c r="H205" s="20"/>
      <c r="I205" s="35">
        <v>12.45</v>
      </c>
      <c r="J205" s="104"/>
      <c r="K205" s="35">
        <v>13.15</v>
      </c>
      <c r="L205" s="24"/>
      <c r="M205" s="24"/>
      <c r="N205" s="24"/>
      <c r="O205" s="24"/>
      <c r="P205" s="24"/>
      <c r="Q205" s="25"/>
      <c r="R205" s="25"/>
      <c r="S205" s="12"/>
      <c r="T205" s="17"/>
      <c r="U205" s="17"/>
    </row>
    <row r="206" spans="2:21" x14ac:dyDescent="0.35">
      <c r="B206" s="17"/>
      <c r="C206" s="12"/>
      <c r="D206" s="95" t="s">
        <v>31</v>
      </c>
      <c r="E206" s="95" t="s">
        <v>180</v>
      </c>
      <c r="F206" s="95" t="s">
        <v>105</v>
      </c>
      <c r="G206" s="20">
        <v>44</v>
      </c>
      <c r="H206" s="20"/>
      <c r="I206" s="35">
        <v>13.45</v>
      </c>
      <c r="J206" s="103">
        <v>14.15</v>
      </c>
      <c r="K206" s="35">
        <v>15.15</v>
      </c>
      <c r="L206" s="24"/>
      <c r="M206" s="24"/>
      <c r="N206" s="24"/>
      <c r="O206" s="24"/>
      <c r="P206" s="24"/>
      <c r="Q206" s="25"/>
      <c r="R206" s="25"/>
      <c r="S206" s="12"/>
      <c r="T206" s="17"/>
      <c r="U206" s="17"/>
    </row>
    <row r="207" spans="2:21" ht="43.5" x14ac:dyDescent="0.35">
      <c r="B207" s="36"/>
      <c r="C207" s="37"/>
      <c r="D207" s="40" t="s">
        <v>34</v>
      </c>
      <c r="E207" s="40"/>
      <c r="F207" s="16" t="s">
        <v>128</v>
      </c>
      <c r="G207" s="37"/>
      <c r="H207" s="37">
        <v>6</v>
      </c>
      <c r="I207" s="119">
        <v>0.63888888888888895</v>
      </c>
      <c r="J207" s="119"/>
      <c r="K207" s="119">
        <v>0.64930555555555558</v>
      </c>
      <c r="L207" s="12">
        <v>1</v>
      </c>
      <c r="M207" s="12">
        <v>1</v>
      </c>
      <c r="N207" s="16" t="s">
        <v>181</v>
      </c>
      <c r="O207" s="18">
        <v>8.1999999999999993</v>
      </c>
      <c r="P207" s="18">
        <v>7.5</v>
      </c>
      <c r="Q207" s="12">
        <f>SUM(G200:G206)</f>
        <v>178</v>
      </c>
      <c r="R207" s="12">
        <v>0</v>
      </c>
      <c r="S207" s="37">
        <v>0</v>
      </c>
      <c r="T207" s="12">
        <v>0</v>
      </c>
      <c r="U207" s="12">
        <v>0</v>
      </c>
    </row>
    <row r="208" spans="2:21" x14ac:dyDescent="0.35">
      <c r="D208" s="3"/>
      <c r="E208" s="3"/>
      <c r="F208" s="3"/>
      <c r="I208" s="22"/>
      <c r="N208" s="3"/>
      <c r="O208" s="22"/>
      <c r="P208" s="22"/>
      <c r="Q208" s="1">
        <f>SUM(Q207+Q199)</f>
        <v>230</v>
      </c>
    </row>
    <row r="213" spans="2:21" x14ac:dyDescent="0.35">
      <c r="B213" s="24" t="s">
        <v>36</v>
      </c>
      <c r="C213" s="122" t="s">
        <v>293</v>
      </c>
      <c r="D213" s="13" t="s">
        <v>215</v>
      </c>
      <c r="E213" s="53" t="s">
        <v>40</v>
      </c>
      <c r="F213" s="13" t="s">
        <v>34</v>
      </c>
      <c r="G213" s="12"/>
      <c r="H213" s="12">
        <v>6</v>
      </c>
      <c r="I213" s="18">
        <v>12</v>
      </c>
      <c r="J213" s="90" t="s">
        <v>40</v>
      </c>
      <c r="K213" s="18">
        <v>12.15</v>
      </c>
      <c r="L213" s="12"/>
      <c r="M213" s="12"/>
      <c r="N213" s="12"/>
      <c r="O213" s="12"/>
      <c r="P213" s="12"/>
      <c r="Q213" s="12"/>
      <c r="R213" s="17"/>
      <c r="S213" s="12"/>
      <c r="T213" s="12"/>
      <c r="U213" s="98"/>
    </row>
    <row r="214" spans="2:21" ht="24.5" x14ac:dyDescent="0.35">
      <c r="B214" s="12"/>
      <c r="C214" s="106"/>
      <c r="D214" s="13" t="s">
        <v>34</v>
      </c>
      <c r="E214" s="17" t="s">
        <v>68</v>
      </c>
      <c r="F214" s="17" t="s">
        <v>294</v>
      </c>
      <c r="G214" s="12">
        <v>49</v>
      </c>
      <c r="H214" s="12"/>
      <c r="I214" s="18">
        <v>12.35</v>
      </c>
      <c r="J214" s="18">
        <v>13.05</v>
      </c>
      <c r="K214" s="18">
        <v>14.25</v>
      </c>
      <c r="L214" s="12"/>
      <c r="M214" s="12"/>
      <c r="N214" s="12"/>
      <c r="O214" s="12"/>
      <c r="P214" s="12"/>
      <c r="Q214" s="12"/>
      <c r="R214" s="17"/>
      <c r="S214" s="12"/>
      <c r="T214" s="12"/>
      <c r="U214" s="98" t="s">
        <v>295</v>
      </c>
    </row>
    <row r="215" spans="2:21" x14ac:dyDescent="0.35">
      <c r="B215" s="12"/>
      <c r="C215" s="106"/>
      <c r="D215" s="13" t="s">
        <v>294</v>
      </c>
      <c r="E215" s="17" t="s">
        <v>296</v>
      </c>
      <c r="F215" s="17" t="s">
        <v>297</v>
      </c>
      <c r="G215" s="12">
        <v>67</v>
      </c>
      <c r="H215" s="12"/>
      <c r="I215" s="18">
        <v>15.05</v>
      </c>
      <c r="J215" s="18">
        <v>16.2</v>
      </c>
      <c r="K215" s="18">
        <v>17</v>
      </c>
      <c r="L215" s="12"/>
      <c r="M215" s="12"/>
      <c r="N215" s="12"/>
      <c r="O215" s="12"/>
      <c r="P215" s="12"/>
      <c r="Q215" s="12"/>
      <c r="R215" s="17"/>
      <c r="S215" s="12"/>
      <c r="T215" s="12"/>
      <c r="U215" s="98" t="s">
        <v>298</v>
      </c>
    </row>
    <row r="216" spans="2:21" ht="39.5" x14ac:dyDescent="0.35">
      <c r="B216" s="12"/>
      <c r="C216" s="106"/>
      <c r="D216" s="17" t="s">
        <v>297</v>
      </c>
      <c r="E216" s="13" t="s">
        <v>217</v>
      </c>
      <c r="F216" s="17" t="s">
        <v>294</v>
      </c>
      <c r="G216" s="12">
        <v>55</v>
      </c>
      <c r="H216" s="12"/>
      <c r="I216" s="18">
        <v>18.05</v>
      </c>
      <c r="J216" s="18">
        <v>18.149999999999999</v>
      </c>
      <c r="K216" s="18">
        <v>19.149999999999999</v>
      </c>
      <c r="L216" s="12">
        <v>1</v>
      </c>
      <c r="M216" s="12">
        <v>1</v>
      </c>
      <c r="N216" s="100">
        <v>0.35416666666666702</v>
      </c>
      <c r="O216" s="100">
        <v>0.27083333333333298</v>
      </c>
      <c r="P216" s="12">
        <f>SUM(G214:G216)</f>
        <v>171</v>
      </c>
      <c r="Q216" s="12">
        <v>0</v>
      </c>
      <c r="R216" s="12">
        <v>0</v>
      </c>
      <c r="S216" s="12">
        <v>0</v>
      </c>
      <c r="T216" s="12">
        <v>0</v>
      </c>
      <c r="U216" s="28" t="s">
        <v>299</v>
      </c>
    </row>
    <row r="217" spans="2:21" x14ac:dyDescent="0.35">
      <c r="B217" s="12"/>
      <c r="C217" s="106">
        <v>105</v>
      </c>
      <c r="D217" s="17" t="s">
        <v>294</v>
      </c>
      <c r="E217" s="17" t="s">
        <v>300</v>
      </c>
      <c r="F217" s="13" t="s">
        <v>297</v>
      </c>
      <c r="G217" s="12">
        <v>55</v>
      </c>
      <c r="H217" s="12"/>
      <c r="I217" s="18">
        <v>7.05</v>
      </c>
      <c r="J217" s="90" t="s">
        <v>40</v>
      </c>
      <c r="K217" s="18">
        <v>9.0500000000000007</v>
      </c>
      <c r="L217" s="12"/>
      <c r="M217" s="12"/>
      <c r="N217" s="12"/>
      <c r="O217" s="12"/>
      <c r="P217" s="12"/>
      <c r="Q217" s="12"/>
      <c r="R217" s="17"/>
      <c r="S217" s="12"/>
      <c r="T217" s="12"/>
      <c r="U217" s="16"/>
    </row>
    <row r="218" spans="2:21" x14ac:dyDescent="0.35">
      <c r="B218" s="12"/>
      <c r="C218" s="106"/>
      <c r="D218" s="17" t="s">
        <v>297</v>
      </c>
      <c r="E218" s="17" t="s">
        <v>301</v>
      </c>
      <c r="F218" s="13" t="s">
        <v>34</v>
      </c>
      <c r="G218" s="12">
        <v>44</v>
      </c>
      <c r="H218" s="12"/>
      <c r="I218" s="18">
        <v>9.15</v>
      </c>
      <c r="J218" s="90" t="s">
        <v>40</v>
      </c>
      <c r="K218" s="18">
        <v>10.45</v>
      </c>
      <c r="L218" s="12"/>
      <c r="M218" s="12"/>
      <c r="N218" s="12"/>
      <c r="O218" s="12"/>
      <c r="P218" s="12"/>
      <c r="Q218" s="12"/>
      <c r="R218" s="17"/>
      <c r="S218" s="12"/>
      <c r="T218" s="12"/>
      <c r="U218" s="98"/>
    </row>
    <row r="219" spans="2:21" ht="22.5" thickBot="1" x14ac:dyDescent="0.4">
      <c r="B219" s="58"/>
      <c r="C219" s="215"/>
      <c r="D219" s="57" t="s">
        <v>34</v>
      </c>
      <c r="E219" s="60" t="s">
        <v>40</v>
      </c>
      <c r="F219" s="57" t="s">
        <v>215</v>
      </c>
      <c r="G219" s="58"/>
      <c r="H219" s="58">
        <v>6</v>
      </c>
      <c r="I219" s="61">
        <v>10.45</v>
      </c>
      <c r="J219" s="60" t="s">
        <v>40</v>
      </c>
      <c r="K219" s="61">
        <v>11</v>
      </c>
      <c r="L219" s="58">
        <v>1</v>
      </c>
      <c r="M219" s="58">
        <v>1</v>
      </c>
      <c r="N219" s="58">
        <v>4.45</v>
      </c>
      <c r="O219" s="216">
        <v>0.194444444444444</v>
      </c>
      <c r="P219" s="58">
        <f>SUM(G217:G218)</f>
        <v>99</v>
      </c>
      <c r="Q219" s="58">
        <v>0</v>
      </c>
      <c r="R219" s="58">
        <v>0</v>
      </c>
      <c r="S219" s="58">
        <v>0</v>
      </c>
      <c r="T219" s="58">
        <v>0</v>
      </c>
      <c r="U219" s="34" t="s">
        <v>46</v>
      </c>
    </row>
    <row r="222" spans="2:21" ht="19" x14ac:dyDescent="0.4">
      <c r="B222" s="236" t="s">
        <v>0</v>
      </c>
      <c r="C222" s="236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</row>
    <row r="223" spans="2:21" ht="19" x14ac:dyDescent="0.4">
      <c r="B223" s="236" t="s">
        <v>1</v>
      </c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</row>
    <row r="224" spans="2:21" ht="16.5" x14ac:dyDescent="0.35">
      <c r="B224" s="230" t="s">
        <v>302</v>
      </c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</row>
    <row r="226" spans="2:21" ht="16.5" x14ac:dyDescent="0.35">
      <c r="B226" s="2"/>
      <c r="C226" s="2" t="s">
        <v>125</v>
      </c>
      <c r="D226" s="2"/>
      <c r="E226" s="3"/>
      <c r="F226" s="3"/>
      <c r="M226" s="3"/>
      <c r="O226" s="231" t="s">
        <v>303</v>
      </c>
      <c r="P226" s="231"/>
      <c r="Q226" s="231"/>
      <c r="R226" s="231"/>
    </row>
    <row r="227" spans="2:21" ht="16.5" x14ac:dyDescent="0.35">
      <c r="B227" s="4"/>
      <c r="C227" s="4"/>
      <c r="D227" s="4"/>
      <c r="E227" s="3"/>
      <c r="F227" s="3"/>
      <c r="M227" s="3"/>
      <c r="O227" s="232"/>
      <c r="P227" s="232"/>
      <c r="Q227" s="232"/>
    </row>
    <row r="228" spans="2:21" ht="31.5" customHeight="1" x14ac:dyDescent="0.35">
      <c r="B228" s="250" t="s">
        <v>5</v>
      </c>
      <c r="C228" s="250" t="s">
        <v>6</v>
      </c>
      <c r="D228" s="252" t="s">
        <v>7</v>
      </c>
      <c r="E228" s="252"/>
      <c r="F228" s="252"/>
      <c r="G228" s="252" t="s">
        <v>8</v>
      </c>
      <c r="H228" s="248" t="s">
        <v>304</v>
      </c>
      <c r="I228" s="243" t="s">
        <v>9</v>
      </c>
      <c r="J228" s="247"/>
      <c r="K228" s="244"/>
      <c r="L228" s="245" t="s">
        <v>10</v>
      </c>
      <c r="M228" s="246"/>
      <c r="N228" s="248" t="s">
        <v>11</v>
      </c>
      <c r="O228" s="248" t="s">
        <v>207</v>
      </c>
      <c r="P228" s="248" t="s">
        <v>13</v>
      </c>
      <c r="Q228" s="248" t="s">
        <v>14</v>
      </c>
      <c r="R228" s="243" t="s">
        <v>15</v>
      </c>
      <c r="S228" s="244"/>
      <c r="T228" s="245" t="s">
        <v>16</v>
      </c>
      <c r="U228" s="246"/>
    </row>
    <row r="229" spans="2:21" ht="15" thickBot="1" x14ac:dyDescent="0.4">
      <c r="B229" s="251"/>
      <c r="C229" s="251"/>
      <c r="D229" s="217" t="s">
        <v>17</v>
      </c>
      <c r="E229" s="218"/>
      <c r="F229" s="219" t="s">
        <v>18</v>
      </c>
      <c r="G229" s="253"/>
      <c r="H229" s="249"/>
      <c r="I229" s="217" t="s">
        <v>19</v>
      </c>
      <c r="J229" s="218"/>
      <c r="K229" s="217" t="s">
        <v>20</v>
      </c>
      <c r="L229" s="217" t="s">
        <v>21</v>
      </c>
      <c r="M229" s="217" t="s">
        <v>22</v>
      </c>
      <c r="N229" s="249"/>
      <c r="O229" s="249"/>
      <c r="P229" s="249"/>
      <c r="Q229" s="249"/>
      <c r="R229" s="217" t="s">
        <v>21</v>
      </c>
      <c r="S229" s="217" t="s">
        <v>22</v>
      </c>
      <c r="T229" s="217" t="s">
        <v>21</v>
      </c>
      <c r="U229" s="217" t="s">
        <v>22</v>
      </c>
    </row>
    <row r="230" spans="2:21" s="220" customFormat="1" ht="15" thickTop="1" x14ac:dyDescent="0.35">
      <c r="B230" s="37" t="s">
        <v>305</v>
      </c>
      <c r="C230" s="221" t="s">
        <v>52</v>
      </c>
      <c r="D230" s="222" t="s">
        <v>128</v>
      </c>
      <c r="E230" s="223" t="s">
        <v>40</v>
      </c>
      <c r="F230" s="224" t="s">
        <v>34</v>
      </c>
      <c r="G230" s="37"/>
      <c r="H230" s="37">
        <v>6</v>
      </c>
      <c r="I230" s="39">
        <v>11.15</v>
      </c>
      <c r="J230" s="223" t="s">
        <v>40</v>
      </c>
      <c r="K230" s="39">
        <v>11.3</v>
      </c>
      <c r="L230" s="37"/>
      <c r="M230" s="37"/>
      <c r="N230" s="40"/>
      <c r="O230" s="37"/>
      <c r="P230" s="37"/>
      <c r="Q230" s="37"/>
      <c r="R230" s="36"/>
      <c r="S230" s="36"/>
      <c r="T230" s="37"/>
      <c r="U230" s="37"/>
    </row>
    <row r="231" spans="2:21" s="220" customFormat="1" ht="26.5" x14ac:dyDescent="0.35">
      <c r="B231" s="12"/>
      <c r="C231" s="106"/>
      <c r="D231" s="13" t="s">
        <v>306</v>
      </c>
      <c r="E231" s="65" t="s">
        <v>296</v>
      </c>
      <c r="F231" s="13" t="s">
        <v>307</v>
      </c>
      <c r="G231" s="12">
        <v>40</v>
      </c>
      <c r="H231" s="12"/>
      <c r="I231" s="18">
        <v>11.45</v>
      </c>
      <c r="J231" s="18">
        <v>13</v>
      </c>
      <c r="K231" s="18">
        <v>13.2</v>
      </c>
      <c r="L231" s="12"/>
      <c r="M231" s="12"/>
      <c r="N231" s="28" t="s">
        <v>308</v>
      </c>
      <c r="O231" s="12"/>
      <c r="P231" s="12"/>
      <c r="Q231" s="12"/>
      <c r="R231" s="17"/>
      <c r="S231" s="17"/>
      <c r="T231" s="12"/>
      <c r="U231" s="12"/>
    </row>
    <row r="232" spans="2:21" s="220" customFormat="1" ht="26.5" x14ac:dyDescent="0.35">
      <c r="B232" s="12"/>
      <c r="C232" s="106"/>
      <c r="D232" s="13" t="s">
        <v>307</v>
      </c>
      <c r="E232" s="13" t="s">
        <v>301</v>
      </c>
      <c r="F232" s="13" t="s">
        <v>34</v>
      </c>
      <c r="G232" s="12">
        <v>40</v>
      </c>
      <c r="H232" s="12"/>
      <c r="I232" s="18">
        <v>13.3</v>
      </c>
      <c r="J232" s="18">
        <v>14</v>
      </c>
      <c r="K232" s="18">
        <v>15</v>
      </c>
      <c r="L232" s="12"/>
      <c r="M232" s="12"/>
      <c r="N232" s="28" t="s">
        <v>308</v>
      </c>
      <c r="O232" s="12"/>
      <c r="P232" s="12"/>
      <c r="Q232" s="12"/>
      <c r="R232" s="17"/>
      <c r="S232" s="17"/>
      <c r="T232" s="12"/>
      <c r="U232" s="12"/>
    </row>
    <row r="233" spans="2:21" s="220" customFormat="1" x14ac:dyDescent="0.35">
      <c r="B233" s="12"/>
      <c r="C233" s="106"/>
      <c r="D233" s="13" t="s">
        <v>34</v>
      </c>
      <c r="E233" s="17" t="s">
        <v>309</v>
      </c>
      <c r="F233" s="13" t="s">
        <v>296</v>
      </c>
      <c r="G233" s="12">
        <v>28</v>
      </c>
      <c r="H233" s="12"/>
      <c r="I233" s="18">
        <v>15.15</v>
      </c>
      <c r="J233" s="53" t="s">
        <v>40</v>
      </c>
      <c r="K233" s="12">
        <v>16.149999999999999</v>
      </c>
      <c r="L233" s="12"/>
      <c r="M233" s="12"/>
      <c r="N233" s="16"/>
      <c r="O233" s="12"/>
      <c r="P233" s="12"/>
      <c r="Q233" s="12"/>
      <c r="R233" s="17"/>
      <c r="S233" s="17"/>
      <c r="T233" s="12"/>
      <c r="U233" s="12"/>
    </row>
    <row r="234" spans="2:21" s="220" customFormat="1" x14ac:dyDescent="0.35">
      <c r="B234" s="12"/>
      <c r="C234" s="106"/>
      <c r="D234" s="13" t="s">
        <v>296</v>
      </c>
      <c r="E234" s="17" t="s">
        <v>309</v>
      </c>
      <c r="F234" s="13" t="s">
        <v>34</v>
      </c>
      <c r="G234" s="12">
        <v>28</v>
      </c>
      <c r="H234" s="12"/>
      <c r="I234" s="18">
        <v>16.3</v>
      </c>
      <c r="J234" s="53" t="s">
        <v>40</v>
      </c>
      <c r="K234" s="18">
        <v>17.3</v>
      </c>
      <c r="L234" s="12"/>
      <c r="M234" s="12"/>
      <c r="N234" s="16"/>
      <c r="O234" s="12"/>
      <c r="P234" s="12"/>
      <c r="Q234" s="12"/>
      <c r="R234" s="17"/>
      <c r="S234" s="17"/>
      <c r="T234" s="12"/>
      <c r="U234" s="12"/>
    </row>
    <row r="235" spans="2:21" s="220" customFormat="1" ht="65.5" x14ac:dyDescent="0.35">
      <c r="B235" s="12"/>
      <c r="C235" s="106"/>
      <c r="D235" s="13" t="s">
        <v>306</v>
      </c>
      <c r="E235" s="65" t="s">
        <v>296</v>
      </c>
      <c r="F235" s="13" t="s">
        <v>307</v>
      </c>
      <c r="G235" s="12">
        <v>42</v>
      </c>
      <c r="H235" s="12"/>
      <c r="I235" s="18">
        <v>18.100000000000001</v>
      </c>
      <c r="J235" s="18">
        <v>19.149999999999999</v>
      </c>
      <c r="K235" s="12">
        <v>19.45</v>
      </c>
      <c r="L235" s="12">
        <v>1</v>
      </c>
      <c r="M235" s="12">
        <v>1</v>
      </c>
      <c r="N235" s="28" t="s">
        <v>310</v>
      </c>
      <c r="O235" s="55" t="s">
        <v>311</v>
      </c>
      <c r="P235" s="55" t="s">
        <v>312</v>
      </c>
      <c r="Q235" s="12">
        <f>SUM(G231:G235)</f>
        <v>178</v>
      </c>
      <c r="R235" s="12">
        <v>0</v>
      </c>
      <c r="S235" s="12">
        <v>0</v>
      </c>
      <c r="T235" s="12">
        <v>0</v>
      </c>
      <c r="U235" s="12">
        <v>0</v>
      </c>
    </row>
    <row r="236" spans="2:21" s="220" customFormat="1" x14ac:dyDescent="0.35">
      <c r="B236" s="12"/>
      <c r="C236" s="106">
        <v>122</v>
      </c>
      <c r="D236" s="13" t="s">
        <v>307</v>
      </c>
      <c r="E236" s="65"/>
      <c r="F236" s="13" t="s">
        <v>319</v>
      </c>
      <c r="G236" s="12">
        <v>25</v>
      </c>
      <c r="H236" s="12"/>
      <c r="I236" s="18">
        <v>5.3</v>
      </c>
      <c r="J236" s="18"/>
      <c r="K236" s="18">
        <v>6.3</v>
      </c>
      <c r="L236" s="12"/>
      <c r="M236" s="12"/>
      <c r="N236" s="28"/>
      <c r="O236" s="55"/>
      <c r="P236" s="55"/>
      <c r="Q236" s="12"/>
      <c r="R236" s="12"/>
      <c r="S236" s="12"/>
      <c r="T236" s="12"/>
      <c r="U236" s="12"/>
    </row>
    <row r="237" spans="2:21" s="220" customFormat="1" x14ac:dyDescent="0.35">
      <c r="B237" s="12"/>
      <c r="C237" s="106"/>
      <c r="D237" s="13" t="s">
        <v>319</v>
      </c>
      <c r="E237" s="65"/>
      <c r="F237" s="13" t="s">
        <v>307</v>
      </c>
      <c r="G237" s="12">
        <v>30</v>
      </c>
      <c r="H237" s="12"/>
      <c r="I237" s="18">
        <v>6.3</v>
      </c>
      <c r="J237" s="18"/>
      <c r="K237" s="18">
        <v>7.3</v>
      </c>
      <c r="L237" s="12"/>
      <c r="M237" s="12"/>
      <c r="N237" s="28"/>
      <c r="O237" s="55"/>
      <c r="P237" s="55"/>
      <c r="Q237" s="12"/>
      <c r="R237" s="12"/>
      <c r="S237" s="12"/>
      <c r="T237" s="12"/>
      <c r="U237" s="12"/>
    </row>
    <row r="238" spans="2:21" s="220" customFormat="1" ht="43.5" x14ac:dyDescent="0.35">
      <c r="B238" s="12"/>
      <c r="C238" s="106"/>
      <c r="D238" s="13" t="s">
        <v>307</v>
      </c>
      <c r="E238" s="13" t="s">
        <v>301</v>
      </c>
      <c r="F238" s="13" t="s">
        <v>34</v>
      </c>
      <c r="G238" s="12">
        <v>42</v>
      </c>
      <c r="H238" s="12"/>
      <c r="I238" s="55" t="s">
        <v>313</v>
      </c>
      <c r="J238" s="55" t="s">
        <v>226</v>
      </c>
      <c r="K238" s="55" t="s">
        <v>230</v>
      </c>
      <c r="L238" s="12"/>
      <c r="M238" s="12"/>
      <c r="N238" s="97" t="s">
        <v>314</v>
      </c>
      <c r="O238" s="12"/>
      <c r="P238" s="55"/>
      <c r="Q238" s="12"/>
      <c r="R238" s="17"/>
      <c r="S238" s="17"/>
      <c r="T238" s="12"/>
      <c r="U238" s="12"/>
    </row>
    <row r="239" spans="2:21" s="220" customFormat="1" x14ac:dyDescent="0.35">
      <c r="B239" s="12"/>
      <c r="C239" s="106"/>
      <c r="D239" s="13" t="s">
        <v>34</v>
      </c>
      <c r="E239" s="53" t="s">
        <v>40</v>
      </c>
      <c r="F239" s="13" t="s">
        <v>68</v>
      </c>
      <c r="G239" s="12">
        <v>12</v>
      </c>
      <c r="H239" s="12"/>
      <c r="I239" s="55" t="s">
        <v>195</v>
      </c>
      <c r="J239" s="53" t="s">
        <v>40</v>
      </c>
      <c r="K239" s="55" t="s">
        <v>315</v>
      </c>
      <c r="L239" s="12"/>
      <c r="M239" s="12"/>
      <c r="N239" s="16"/>
      <c r="O239" s="12"/>
      <c r="P239" s="12"/>
      <c r="Q239" s="12"/>
      <c r="R239" s="17"/>
      <c r="S239" s="17"/>
      <c r="T239" s="12"/>
      <c r="U239" s="12"/>
    </row>
    <row r="240" spans="2:21" s="220" customFormat="1" ht="22.5" thickBot="1" x14ac:dyDescent="0.4">
      <c r="B240" s="58"/>
      <c r="C240" s="215"/>
      <c r="D240" s="57" t="s">
        <v>68</v>
      </c>
      <c r="E240" s="60" t="s">
        <v>40</v>
      </c>
      <c r="F240" s="225" t="s">
        <v>128</v>
      </c>
      <c r="G240" s="58"/>
      <c r="H240" s="58">
        <v>6</v>
      </c>
      <c r="I240" s="59" t="s">
        <v>316</v>
      </c>
      <c r="J240" s="60" t="s">
        <v>40</v>
      </c>
      <c r="K240" s="58">
        <v>10.15</v>
      </c>
      <c r="L240" s="58">
        <v>1</v>
      </c>
      <c r="M240" s="58">
        <v>1</v>
      </c>
      <c r="N240" s="34" t="s">
        <v>46</v>
      </c>
      <c r="O240" s="59" t="s">
        <v>317</v>
      </c>
      <c r="P240" s="59" t="s">
        <v>318</v>
      </c>
      <c r="Q240" s="58">
        <f>SUM(G238:G239)</f>
        <v>54</v>
      </c>
      <c r="R240" s="58">
        <v>0</v>
      </c>
      <c r="S240" s="58">
        <v>0</v>
      </c>
      <c r="T240" s="58">
        <v>0</v>
      </c>
      <c r="U240" s="58">
        <v>0</v>
      </c>
    </row>
    <row r="241" spans="2:21" s="220" customFormat="1" x14ac:dyDescent="0.35">
      <c r="Q241" s="226">
        <f>SUM(Q240+Q235)</f>
        <v>232</v>
      </c>
    </row>
    <row r="242" spans="2:21" s="220" customFormat="1" x14ac:dyDescent="0.35"/>
    <row r="243" spans="2:21" s="220" customFormat="1" x14ac:dyDescent="0.35"/>
    <row r="245" spans="2:21" x14ac:dyDescent="0.35">
      <c r="C245" s="1"/>
      <c r="G245" s="1"/>
    </row>
    <row r="246" spans="2:21" ht="19" x14ac:dyDescent="0.4">
      <c r="B246" s="236" t="s">
        <v>0</v>
      </c>
      <c r="C246" s="236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</row>
    <row r="247" spans="2:21" ht="19" x14ac:dyDescent="0.4">
      <c r="B247" s="236" t="s">
        <v>1</v>
      </c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</row>
    <row r="248" spans="2:21" ht="16.5" x14ac:dyDescent="0.35">
      <c r="B248" s="230" t="s">
        <v>124</v>
      </c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</row>
    <row r="249" spans="2:21" x14ac:dyDescent="0.35">
      <c r="C249" s="1"/>
      <c r="G249" s="1"/>
    </row>
    <row r="250" spans="2:21" x14ac:dyDescent="0.35">
      <c r="C250" s="1"/>
      <c r="G250" s="1"/>
    </row>
    <row r="251" spans="2:21" ht="16.5" x14ac:dyDescent="0.35">
      <c r="B251" s="2"/>
      <c r="C251" s="46" t="s">
        <v>125</v>
      </c>
      <c r="D251" s="2"/>
      <c r="E251" s="3"/>
      <c r="F251" s="3"/>
      <c r="G251" s="1"/>
      <c r="M251" s="3"/>
      <c r="O251" s="231" t="s">
        <v>95</v>
      </c>
      <c r="P251" s="231"/>
      <c r="Q251" s="231"/>
      <c r="R251" s="231"/>
    </row>
    <row r="252" spans="2:21" ht="16.5" x14ac:dyDescent="0.35">
      <c r="B252" s="4"/>
      <c r="C252" s="72"/>
      <c r="D252" s="4"/>
      <c r="E252" s="3"/>
      <c r="F252" s="3"/>
      <c r="G252" s="1"/>
      <c r="M252" s="3"/>
      <c r="O252" s="232"/>
      <c r="P252" s="232"/>
      <c r="Q252" s="232"/>
    </row>
    <row r="253" spans="2:21" ht="16.5" x14ac:dyDescent="0.35">
      <c r="B253" s="4"/>
      <c r="C253" s="72"/>
      <c r="D253" s="4"/>
      <c r="E253" s="3"/>
      <c r="F253" s="3"/>
      <c r="G253" s="1"/>
      <c r="M253" s="5"/>
      <c r="O253" s="232"/>
      <c r="P253" s="232"/>
      <c r="S253" s="5"/>
      <c r="T253" s="5"/>
    </row>
    <row r="254" spans="2:21" ht="30" x14ac:dyDescent="0.35">
      <c r="B254" s="233" t="s">
        <v>5</v>
      </c>
      <c r="C254" s="233" t="s">
        <v>6</v>
      </c>
      <c r="D254" s="227" t="s">
        <v>7</v>
      </c>
      <c r="E254" s="227"/>
      <c r="F254" s="227"/>
      <c r="G254" s="227" t="s">
        <v>8</v>
      </c>
      <c r="H254" s="237" t="s">
        <v>51</v>
      </c>
      <c r="I254" s="240" t="s">
        <v>9</v>
      </c>
      <c r="J254" s="241"/>
      <c r="K254" s="242"/>
      <c r="L254" s="228" t="s">
        <v>10</v>
      </c>
      <c r="M254" s="229"/>
      <c r="N254" s="6" t="s">
        <v>11</v>
      </c>
      <c r="O254" s="7" t="s">
        <v>12</v>
      </c>
      <c r="P254" s="6" t="s">
        <v>13</v>
      </c>
      <c r="Q254" s="6" t="s">
        <v>14</v>
      </c>
      <c r="R254" s="240" t="s">
        <v>15</v>
      </c>
      <c r="S254" s="242"/>
      <c r="T254" s="228" t="s">
        <v>16</v>
      </c>
      <c r="U254" s="229"/>
    </row>
    <row r="255" spans="2:21" ht="15.5" thickBot="1" x14ac:dyDescent="0.4">
      <c r="B255" s="234"/>
      <c r="C255" s="234"/>
      <c r="D255" s="8" t="s">
        <v>17</v>
      </c>
      <c r="E255" s="9"/>
      <c r="F255" s="10" t="s">
        <v>18</v>
      </c>
      <c r="G255" s="235"/>
      <c r="H255" s="238"/>
      <c r="I255" s="8" t="s">
        <v>19</v>
      </c>
      <c r="J255" s="9"/>
      <c r="K255" s="8" t="s">
        <v>20</v>
      </c>
      <c r="L255" s="8" t="s">
        <v>21</v>
      </c>
      <c r="M255" s="8" t="s">
        <v>22</v>
      </c>
      <c r="N255" s="11"/>
      <c r="O255" s="8" t="s">
        <v>23</v>
      </c>
      <c r="P255" s="10"/>
      <c r="Q255" s="10"/>
      <c r="R255" s="8" t="s">
        <v>21</v>
      </c>
      <c r="S255" s="8" t="s">
        <v>22</v>
      </c>
      <c r="T255" s="8" t="s">
        <v>21</v>
      </c>
      <c r="U255" s="8" t="s">
        <v>22</v>
      </c>
    </row>
    <row r="256" spans="2:21" ht="15" thickTop="1" x14ac:dyDescent="0.35">
      <c r="B256" s="17" t="s">
        <v>126</v>
      </c>
      <c r="C256" s="12" t="s">
        <v>127</v>
      </c>
      <c r="D256" s="17" t="s">
        <v>128</v>
      </c>
      <c r="E256" s="17"/>
      <c r="F256" s="17" t="s">
        <v>68</v>
      </c>
      <c r="G256" s="12"/>
      <c r="H256" s="12">
        <v>6</v>
      </c>
      <c r="I256" s="73">
        <v>0.5625</v>
      </c>
      <c r="J256" s="76"/>
      <c r="K256" s="76">
        <v>0.57291666666666663</v>
      </c>
      <c r="L256" s="12"/>
      <c r="M256" s="12"/>
      <c r="N256" s="16"/>
      <c r="O256" s="14"/>
      <c r="P256" s="14"/>
      <c r="Q256" s="12"/>
      <c r="R256" s="17"/>
      <c r="S256" s="17"/>
      <c r="T256" s="17"/>
      <c r="U256" s="17"/>
    </row>
    <row r="257" spans="2:21" x14ac:dyDescent="0.35">
      <c r="B257" s="12" t="s">
        <v>129</v>
      </c>
      <c r="C257" s="12"/>
      <c r="D257" s="17" t="s">
        <v>68</v>
      </c>
      <c r="E257" s="17"/>
      <c r="F257" s="17" t="s">
        <v>98</v>
      </c>
      <c r="G257" s="12">
        <v>21</v>
      </c>
      <c r="H257" s="73"/>
      <c r="I257" s="73">
        <v>0.58333333333333337</v>
      </c>
      <c r="J257" s="74"/>
      <c r="K257" s="73">
        <v>0.60416666666666663</v>
      </c>
      <c r="L257" s="12"/>
      <c r="M257" s="12"/>
      <c r="N257" s="13"/>
      <c r="O257" s="14"/>
      <c r="P257" s="14"/>
      <c r="Q257" s="17"/>
      <c r="R257" s="17"/>
      <c r="S257" s="17"/>
      <c r="T257" s="17"/>
      <c r="U257" s="17"/>
    </row>
    <row r="258" spans="2:21" ht="29" x14ac:dyDescent="0.35">
      <c r="B258" s="17"/>
      <c r="C258" s="12"/>
      <c r="D258" s="75" t="s">
        <v>98</v>
      </c>
      <c r="E258" s="19" t="s">
        <v>101</v>
      </c>
      <c r="F258" s="75" t="s">
        <v>102</v>
      </c>
      <c r="G258" s="20">
        <v>33</v>
      </c>
      <c r="H258" s="76"/>
      <c r="I258" s="76">
        <v>0.61458333333333337</v>
      </c>
      <c r="J258" s="76"/>
      <c r="K258" s="76">
        <v>0.67708333333333337</v>
      </c>
      <c r="L258" s="12"/>
      <c r="M258" s="17"/>
      <c r="N258" s="13"/>
      <c r="O258" s="14"/>
      <c r="P258" s="14"/>
      <c r="Q258" s="17"/>
      <c r="R258" s="17"/>
      <c r="S258" s="17"/>
      <c r="T258" s="17"/>
      <c r="U258" s="17"/>
    </row>
    <row r="259" spans="2:21" ht="29" x14ac:dyDescent="0.35">
      <c r="B259" s="17"/>
      <c r="C259" s="12"/>
      <c r="D259" s="75" t="s">
        <v>102</v>
      </c>
      <c r="E259" s="19" t="s">
        <v>109</v>
      </c>
      <c r="F259" s="75" t="s">
        <v>98</v>
      </c>
      <c r="G259" s="20">
        <v>33</v>
      </c>
      <c r="H259" s="76"/>
      <c r="I259" s="76">
        <v>0.6875</v>
      </c>
      <c r="J259" s="76"/>
      <c r="K259" s="76">
        <v>0.75</v>
      </c>
      <c r="L259" s="12"/>
      <c r="M259" s="17"/>
      <c r="N259" s="13"/>
      <c r="O259" s="14"/>
      <c r="P259" s="14"/>
      <c r="Q259" s="17"/>
      <c r="R259" s="17"/>
      <c r="S259" s="17"/>
      <c r="T259" s="17"/>
      <c r="U259" s="17"/>
    </row>
    <row r="260" spans="2:21" x14ac:dyDescent="0.35">
      <c r="B260" s="17"/>
      <c r="C260" s="12"/>
      <c r="D260" s="17" t="s">
        <v>98</v>
      </c>
      <c r="E260" s="17"/>
      <c r="F260" s="17" t="s">
        <v>68</v>
      </c>
      <c r="G260" s="12">
        <v>21</v>
      </c>
      <c r="H260" s="73"/>
      <c r="I260" s="73">
        <v>0.77083333333333337</v>
      </c>
      <c r="J260" s="73"/>
      <c r="K260" s="73">
        <v>0.79166666666666663</v>
      </c>
      <c r="L260" s="12"/>
      <c r="M260" s="12"/>
      <c r="N260" s="16"/>
      <c r="O260" s="14"/>
      <c r="P260" s="14"/>
      <c r="Q260" s="17"/>
      <c r="R260" s="17"/>
      <c r="S260" s="17"/>
      <c r="T260" s="17"/>
      <c r="U260" s="17"/>
    </row>
    <row r="261" spans="2:21" x14ac:dyDescent="0.35">
      <c r="B261" s="17"/>
      <c r="C261" s="12"/>
      <c r="D261" s="75" t="s">
        <v>68</v>
      </c>
      <c r="E261" s="75"/>
      <c r="F261" s="75" t="s">
        <v>98</v>
      </c>
      <c r="G261" s="20">
        <v>21</v>
      </c>
      <c r="H261" s="76"/>
      <c r="I261" s="76">
        <v>0.80208333333333337</v>
      </c>
      <c r="J261" s="76"/>
      <c r="K261" s="76">
        <v>0.82291666666666663</v>
      </c>
      <c r="L261" s="12"/>
      <c r="M261" s="12"/>
      <c r="N261" s="13"/>
      <c r="O261" s="17"/>
      <c r="P261" s="17"/>
      <c r="Q261" s="17"/>
      <c r="R261" s="17"/>
      <c r="S261" s="17"/>
      <c r="T261" s="17"/>
      <c r="U261" s="17"/>
    </row>
    <row r="262" spans="2:21" x14ac:dyDescent="0.35">
      <c r="B262" s="17"/>
      <c r="C262" s="12"/>
      <c r="D262" s="75" t="s">
        <v>98</v>
      </c>
      <c r="E262" s="75"/>
      <c r="F262" s="75" t="s">
        <v>34</v>
      </c>
      <c r="G262" s="20">
        <v>33</v>
      </c>
      <c r="H262" s="76"/>
      <c r="I262" s="76">
        <v>0.83333333333333337</v>
      </c>
      <c r="J262" s="84"/>
      <c r="K262" s="76">
        <v>0.875</v>
      </c>
      <c r="L262" s="12"/>
      <c r="M262" s="12"/>
      <c r="N262" s="13"/>
      <c r="O262" s="14"/>
      <c r="P262" s="14"/>
      <c r="Q262" s="17"/>
      <c r="R262" s="17"/>
      <c r="S262" s="17"/>
      <c r="T262" s="17"/>
      <c r="U262" s="17"/>
    </row>
    <row r="263" spans="2:21" x14ac:dyDescent="0.35">
      <c r="B263" s="17"/>
      <c r="C263" s="12"/>
      <c r="D263" s="17" t="s">
        <v>34</v>
      </c>
      <c r="E263" s="17"/>
      <c r="F263" s="17" t="s">
        <v>128</v>
      </c>
      <c r="G263" s="12"/>
      <c r="H263" s="12">
        <v>6</v>
      </c>
      <c r="I263" s="76">
        <v>0.87847222222222221</v>
      </c>
      <c r="J263" s="76"/>
      <c r="K263" s="76">
        <v>0.88888888888888884</v>
      </c>
      <c r="L263" s="12">
        <v>1</v>
      </c>
      <c r="M263" s="12">
        <v>0</v>
      </c>
      <c r="N263" s="16" t="s">
        <v>130</v>
      </c>
      <c r="O263" s="14">
        <v>9</v>
      </c>
      <c r="P263" s="14">
        <v>7.1</v>
      </c>
      <c r="Q263" s="12">
        <f>SUM(G257:G262)</f>
        <v>162</v>
      </c>
      <c r="R263" s="17">
        <v>0</v>
      </c>
      <c r="S263" s="17">
        <v>0</v>
      </c>
      <c r="T263" s="17">
        <v>0</v>
      </c>
      <c r="U263" s="17">
        <v>0</v>
      </c>
    </row>
    <row r="264" spans="2:21" ht="15.5" x14ac:dyDescent="0.35">
      <c r="B264" s="23"/>
      <c r="C264" s="1"/>
      <c r="G264" s="1"/>
    </row>
    <row r="265" spans="2:21" ht="15.5" x14ac:dyDescent="0.35">
      <c r="B265" s="23"/>
      <c r="C265" s="1"/>
      <c r="G265" s="1"/>
    </row>
  </sheetData>
  <mergeCells count="162">
    <mergeCell ref="L254:M254"/>
    <mergeCell ref="R254:S254"/>
    <mergeCell ref="T254:U254"/>
    <mergeCell ref="B4:S4"/>
    <mergeCell ref="B5:S5"/>
    <mergeCell ref="B8:S8"/>
    <mergeCell ref="B254:B255"/>
    <mergeCell ref="C254:C255"/>
    <mergeCell ref="D254:F254"/>
    <mergeCell ref="G254:G255"/>
    <mergeCell ref="H254:H255"/>
    <mergeCell ref="I254:K254"/>
    <mergeCell ref="B246:T246"/>
    <mergeCell ref="B247:T247"/>
    <mergeCell ref="B248:T248"/>
    <mergeCell ref="O251:R251"/>
    <mergeCell ref="O252:Q252"/>
    <mergeCell ref="O253:P253"/>
    <mergeCell ref="Q12:Q13"/>
    <mergeCell ref="R12:S12"/>
    <mergeCell ref="T12:U12"/>
    <mergeCell ref="B33:S33"/>
    <mergeCell ref="B34:S34"/>
    <mergeCell ref="B35:S35"/>
    <mergeCell ref="C10:E10"/>
    <mergeCell ref="P10:S10"/>
    <mergeCell ref="B12:B13"/>
    <mergeCell ref="C12:C13"/>
    <mergeCell ref="D12:F12"/>
    <mergeCell ref="G12:G13"/>
    <mergeCell ref="H12:H13"/>
    <mergeCell ref="I12:K12"/>
    <mergeCell ref="L12:M12"/>
    <mergeCell ref="P12:P13"/>
    <mergeCell ref="P40:P41"/>
    <mergeCell ref="Q40:Q41"/>
    <mergeCell ref="R40:S40"/>
    <mergeCell ref="T40:U40"/>
    <mergeCell ref="C38:E38"/>
    <mergeCell ref="P38:S38"/>
    <mergeCell ref="P39:R39"/>
    <mergeCell ref="B40:B41"/>
    <mergeCell ref="C40:C41"/>
    <mergeCell ref="D40:F40"/>
    <mergeCell ref="G40:G41"/>
    <mergeCell ref="H40:H41"/>
    <mergeCell ref="I40:K40"/>
    <mergeCell ref="L40:M40"/>
    <mergeCell ref="R196:S196"/>
    <mergeCell ref="T196:U196"/>
    <mergeCell ref="B161:S161"/>
    <mergeCell ref="B162:S162"/>
    <mergeCell ref="B163:S163"/>
    <mergeCell ref="C166:E166"/>
    <mergeCell ref="P166:S166"/>
    <mergeCell ref="C196:C197"/>
    <mergeCell ref="D196:F196"/>
    <mergeCell ref="H196:H197"/>
    <mergeCell ref="I196:K196"/>
    <mergeCell ref="L196:M196"/>
    <mergeCell ref="Q196:Q197"/>
    <mergeCell ref="P196:P197"/>
    <mergeCell ref="B189:S189"/>
    <mergeCell ref="B190:S190"/>
    <mergeCell ref="B191:S191"/>
    <mergeCell ref="C194:E194"/>
    <mergeCell ref="P194:S194"/>
    <mergeCell ref="P195:R195"/>
    <mergeCell ref="B196:B197"/>
    <mergeCell ref="G196:G197"/>
    <mergeCell ref="Q169:Q170"/>
    <mergeCell ref="R169:S169"/>
    <mergeCell ref="T169:U169"/>
    <mergeCell ref="P167:R167"/>
    <mergeCell ref="P168:Q168"/>
    <mergeCell ref="B169:B170"/>
    <mergeCell ref="C169:C170"/>
    <mergeCell ref="D169:F169"/>
    <mergeCell ref="G169:G170"/>
    <mergeCell ref="H169:H170"/>
    <mergeCell ref="I169:K169"/>
    <mergeCell ref="L169:M169"/>
    <mergeCell ref="P169:P170"/>
    <mergeCell ref="B54:U54"/>
    <mergeCell ref="B55:U55"/>
    <mergeCell ref="N88:N89"/>
    <mergeCell ref="A82:R82"/>
    <mergeCell ref="A83:R83"/>
    <mergeCell ref="A84:R84"/>
    <mergeCell ref="B88:B89"/>
    <mergeCell ref="C88:E88"/>
    <mergeCell ref="M88:M89"/>
    <mergeCell ref="F88:F89"/>
    <mergeCell ref="G88:I88"/>
    <mergeCell ref="J88:K88"/>
    <mergeCell ref="L88:L89"/>
    <mergeCell ref="U58:U59"/>
    <mergeCell ref="O88:P88"/>
    <mergeCell ref="Q88:R88"/>
    <mergeCell ref="S88:S89"/>
    <mergeCell ref="B108:U108"/>
    <mergeCell ref="B109:U109"/>
    <mergeCell ref="B110:U110"/>
    <mergeCell ref="C112:C113"/>
    <mergeCell ref="D112:F112"/>
    <mergeCell ref="G112:G113"/>
    <mergeCell ref="I112:K112"/>
    <mergeCell ref="B56:U56"/>
    <mergeCell ref="B58:B59"/>
    <mergeCell ref="C58:C59"/>
    <mergeCell ref="D58:F58"/>
    <mergeCell ref="G58:G59"/>
    <mergeCell ref="I58:K58"/>
    <mergeCell ref="L58:M58"/>
    <mergeCell ref="N58:N59"/>
    <mergeCell ref="O58:O59"/>
    <mergeCell ref="P58:P59"/>
    <mergeCell ref="Q58:R58"/>
    <mergeCell ref="S58:T58"/>
    <mergeCell ref="L112:M112"/>
    <mergeCell ref="P112:P113"/>
    <mergeCell ref="Q112:R112"/>
    <mergeCell ref="N112:N113"/>
    <mergeCell ref="O112:O113"/>
    <mergeCell ref="S112:T112"/>
    <mergeCell ref="G140:G141"/>
    <mergeCell ref="I140:K140"/>
    <mergeCell ref="L140:M140"/>
    <mergeCell ref="P140:P141"/>
    <mergeCell ref="R140:S140"/>
    <mergeCell ref="T140:U140"/>
    <mergeCell ref="B132:U132"/>
    <mergeCell ref="B133:U133"/>
    <mergeCell ref="B136:U136"/>
    <mergeCell ref="C138:F138"/>
    <mergeCell ref="P138:S138"/>
    <mergeCell ref="P139:Q139"/>
    <mergeCell ref="B140:B141"/>
    <mergeCell ref="D140:F140"/>
    <mergeCell ref="C140:C141"/>
    <mergeCell ref="H140:H141"/>
    <mergeCell ref="Q140:Q141"/>
    <mergeCell ref="B112:B113"/>
    <mergeCell ref="U112:U113"/>
    <mergeCell ref="R228:S228"/>
    <mergeCell ref="T228:U228"/>
    <mergeCell ref="I228:K228"/>
    <mergeCell ref="L228:M228"/>
    <mergeCell ref="N228:N229"/>
    <mergeCell ref="O228:O229"/>
    <mergeCell ref="P228:P229"/>
    <mergeCell ref="Q228:Q229"/>
    <mergeCell ref="B222:T222"/>
    <mergeCell ref="B223:T223"/>
    <mergeCell ref="B224:T224"/>
    <mergeCell ref="O226:R226"/>
    <mergeCell ref="O227:Q227"/>
    <mergeCell ref="B228:B229"/>
    <mergeCell ref="C228:C229"/>
    <mergeCell ref="D228:F228"/>
    <mergeCell ref="G228:G229"/>
    <mergeCell ref="H228:H2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Margao</vt:lpstr>
      <vt:lpstr>Vasco</vt:lpstr>
      <vt:lpstr>Panaji</vt:lpstr>
      <vt:lpstr>Porvorim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Trafichp</dc:creator>
  <cp:lastModifiedBy>Yash Ganthe</cp:lastModifiedBy>
  <dcterms:created xsi:type="dcterms:W3CDTF">2023-11-14T14:26:50Z</dcterms:created>
  <dcterms:modified xsi:type="dcterms:W3CDTF">2023-12-25T08:30:35Z</dcterms:modified>
</cp:coreProperties>
</file>