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hh\Downloads\"/>
    </mc:Choice>
  </mc:AlternateContent>
  <xr:revisionPtr revIDLastSave="0" documentId="13_ncr:9_{A7EA1921-A41F-4654-A40C-60F2F16A67A2}" xr6:coauthVersionLast="47" xr6:coauthVersionMax="47" xr10:uidLastSave="{00000000-0000-0000-0000-000000000000}"/>
  <bookViews>
    <workbookView xWindow="-108" yWindow="-108" windowWidth="23256" windowHeight="12456" tabRatio="500" firstSheet="1" activeTab="2" xr2:uid="{60467248-39CE-4179-A2CD-AA3D5D3E0649}"/>
  </bookViews>
  <sheets>
    <sheet name="Sheet1" sheetId="5" r:id="rId1"/>
    <sheet name="Sheet2" sheetId="6" r:id="rId2"/>
    <sheet name="Sheet3" sheetId="7" r:id="rId3"/>
    <sheet name="Orders" sheetId="1" r:id="rId4"/>
    <sheet name="Returns" sheetId="3" r:id="rId5"/>
    <sheet name="People" sheetId="4" r:id="rId6"/>
  </sheets>
  <calcPr calcId="191029" concurrentCalc="0"/>
  <pivotCaches>
    <pivotCache cacheId="3" r:id="rId7"/>
    <pivotCache cacheId="6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</calcChain>
</file>

<file path=xl/sharedStrings.xml><?xml version="1.0" encoding="utf-8"?>
<sst xmlns="http://schemas.openxmlformats.org/spreadsheetml/2006/main" count="3430" uniqueCount="1118">
  <si>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</si>
  <si>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</si>
  <si>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</si>
  <si>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</si>
  <si>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</si>
  <si>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</si>
  <si>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</si>
  <si>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</si>
  <si>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</si>
  <si>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</si>
  <si>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</si>
  <si>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</si>
  <si>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</si>
  <si>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</si>
  <si>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</si>
  <si>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</si>
  <si>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</si>
  <si>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</si>
  <si>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</si>
  <si>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</si>
  <si>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</si>
  <si>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</si>
  <si>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</si>
  <si>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</si>
  <si>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Sean O'Donnell</t>
  </si>
  <si>
    <t>Fort Lauderdale</t>
  </si>
  <si>
    <t>Florida</t>
  </si>
  <si>
    <t>Tables</t>
  </si>
  <si>
    <t>Brosina Hoffman</t>
  </si>
  <si>
    <t>Technology</t>
  </si>
  <si>
    <t>Appliances</t>
  </si>
  <si>
    <t>Andrew Allen</t>
  </si>
  <si>
    <t>Concord</t>
  </si>
  <si>
    <t>North Carolina</t>
  </si>
  <si>
    <t>Paper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</si>
  <si>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</si>
  <si>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</si>
  <si>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</si>
  <si>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</si>
  <si>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</si>
  <si>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</si>
  <si>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</si>
  <si>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Central</t>
  </si>
  <si>
    <t>DXL Angle-View Binders with Locking Rings by Samsill</t>
  </si>
  <si>
    <t>Pete Kriz</t>
  </si>
  <si>
    <t>Madison</t>
  </si>
  <si>
    <t>Wisconsin</t>
  </si>
  <si>
    <t>Alejandro Grove</t>
  </si>
  <si>
    <t>West Jordan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</si>
  <si>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</si>
  <si>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</si>
  <si>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</si>
  <si>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</si>
  <si>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</si>
  <si>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</si>
  <si>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</si>
  <si>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</si>
  <si>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</si>
  <si>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East</t>
  </si>
  <si>
    <t>Emily Burns</t>
  </si>
  <si>
    <t>Orem</t>
  </si>
  <si>
    <t>Eric Hoffmann</t>
  </si>
  <si>
    <t>Tracy Blumstein</t>
  </si>
  <si>
    <t>Riverside Palais Royal Lawyers Bookcase, Royale Cherry Finish</t>
  </si>
  <si>
    <t>Pressboard Covers with Storage Hooks, 9 1/2" x 11", Light Blue</t>
  </si>
  <si>
    <t>Binney &amp; Smith Crayola Metallic Colored Pencils, 8-Color Set</t>
  </si>
  <si>
    <t>Matt Abelman</t>
  </si>
  <si>
    <t>Houston</t>
  </si>
  <si>
    <t>First Class</t>
  </si>
  <si>
    <t>Gene Hale</t>
  </si>
  <si>
    <t>Richardson</t>
  </si>
  <si>
    <t>Steve Nguyen</t>
  </si>
  <si>
    <t>Envelopes</t>
  </si>
  <si>
    <t>Staples</t>
  </si>
  <si>
    <t>Atlantic Metals Mobile 3-Shelf Bookcases, Custom Colors</t>
  </si>
  <si>
    <t>Linda Cazamias</t>
  </si>
  <si>
    <t>Naperville</t>
  </si>
  <si>
    <t>Illinois</t>
  </si>
  <si>
    <t>Ruben Ausman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</si>
  <si>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</si>
  <si>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</si>
  <si>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</si>
  <si>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</si>
  <si>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</si>
  <si>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</si>
  <si>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</si>
  <si>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</si>
  <si>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</si>
  <si>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</si>
  <si>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</si>
  <si>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</si>
  <si>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</si>
  <si>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</si>
  <si>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</si>
  <si>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</si>
  <si>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</si>
  <si>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</si>
  <si>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</si>
  <si>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</si>
  <si>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</si>
  <si>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Novimex Swivel Fabric Task Chair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</si>
  <si>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</si>
  <si>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</si>
  <si>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</si>
  <si>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</si>
  <si>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</si>
  <si>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</si>
  <si>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</si>
  <si>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</si>
  <si>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</si>
  <si>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</si>
  <si>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Acco PRESSTEX Data Binder with Storage Hooks, Dark Blue, 14 7/8" X 11"</t>
  </si>
  <si>
    <t>Jackson</t>
  </si>
  <si>
    <t>Joel Eaton</t>
  </si>
  <si>
    <t>Memphis</t>
  </si>
  <si>
    <t>Tennessee</t>
  </si>
  <si>
    <t>High-Back Leather Manager's Chair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</si>
  <si>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</si>
  <si>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</si>
  <si>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</si>
  <si>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</si>
  <si>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</si>
  <si>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</si>
  <si>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</si>
  <si>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Poly String Tie Envelopes</t>
  </si>
  <si>
    <t>Christopher Schild</t>
  </si>
  <si>
    <t>Columbia</t>
  </si>
  <si>
    <t>South Carolina</t>
  </si>
  <si>
    <t>Paul Gonzalez</t>
  </si>
  <si>
    <t>Rochester</t>
  </si>
  <si>
    <t>Gary Mitchum</t>
  </si>
  <si>
    <t>Companion Letter/Legal File, Black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</si>
  <si>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</si>
  <si>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</si>
  <si>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</si>
  <si>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</si>
  <si>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</si>
  <si>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</si>
  <si>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</si>
  <si>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</si>
  <si>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</si>
  <si>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</si>
  <si>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</si>
  <si>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Imation 8gb Micro Traveldrive Usb 2.0 Flash Drive</t>
  </si>
  <si>
    <t>Gary Zandusky</t>
  </si>
  <si>
    <t>Lena Cacioppo</t>
  </si>
  <si>
    <t>Aurora</t>
  </si>
  <si>
    <t>Colorado</t>
  </si>
  <si>
    <t>Avery Durable Slant Ring Binders, No Labels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</si>
  <si>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</si>
  <si>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</si>
  <si>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</si>
  <si>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</si>
  <si>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</si>
  <si>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</si>
  <si>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</si>
  <si>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</si>
  <si>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</si>
  <si>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</si>
  <si>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</si>
  <si>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Ideal Clamps</t>
  </si>
  <si>
    <t>Dave Kipp</t>
  </si>
  <si>
    <t>Greg Guthrie</t>
  </si>
  <si>
    <t>Bristol</t>
  </si>
  <si>
    <t>Fellowes PB200 Plastic Comb Binding Machine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</si>
  <si>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</si>
  <si>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</si>
  <si>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</si>
  <si>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</si>
  <si>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</si>
  <si>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</si>
  <si>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</si>
  <si>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Sortfiler Multipurpose Personal File Organizer, Black</t>
  </si>
  <si>
    <t>Lindsay Shagiari</t>
  </si>
  <si>
    <t>Dorothy Wardle</t>
  </si>
  <si>
    <t>Lena Creighton</t>
  </si>
  <si>
    <t>Roseville</t>
  </si>
  <si>
    <t>Jonathan Doherty</t>
  </si>
  <si>
    <t>Sally Hughsby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</si>
  <si>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</si>
  <si>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</si>
  <si>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</si>
  <si>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</si>
  <si>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</si>
  <si>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</si>
  <si>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</si>
  <si>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</si>
  <si>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</si>
  <si>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</si>
  <si>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</si>
  <si>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Tamara Willingham</t>
  </si>
  <si>
    <t>Scottsdale</t>
  </si>
  <si>
    <t>Stephanie Phelps</t>
  </si>
  <si>
    <t>San Jose</t>
  </si>
  <si>
    <t>SimpliFile Personal File, Black Granite, 15w x 6-15/16d x 11-1/4h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</si>
  <si>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</si>
  <si>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</si>
  <si>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</si>
  <si>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</si>
  <si>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</si>
  <si>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</si>
  <si>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</si>
  <si>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</si>
  <si>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</si>
  <si>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</si>
  <si>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</si>
  <si>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</si>
  <si>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</si>
  <si>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4009 Highlighters by Sanford</t>
  </si>
  <si>
    <t>SAFCO Arco Folding Chair</t>
  </si>
  <si>
    <t>Chad Sievert</t>
  </si>
  <si>
    <t>Prang Dustless Chalk Sticks</t>
  </si>
  <si>
    <t>Global Value Mid-Back Manager's Chair, Gray</t>
  </si>
  <si>
    <t>Jennifer Braxton</t>
  </si>
  <si>
    <t>Shirley Jackson</t>
  </si>
  <si>
    <t>Padded Folding Chairs, Black, 4/Carton</t>
  </si>
  <si>
    <t>Jim Kriz</t>
  </si>
  <si>
    <t>David Kendrick</t>
  </si>
  <si>
    <t>Logitech Gaming G510s - Keyboard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</si>
  <si>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</si>
  <si>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</si>
  <si>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</si>
  <si>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</si>
  <si>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</si>
  <si>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</si>
  <si>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</si>
  <si>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</si>
  <si>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</si>
  <si>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</si>
  <si>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Atlantic Metals Mobile 4-Shelf Bookcases, Custom Colors</t>
  </si>
  <si>
    <t>Xerox 195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</si>
  <si>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</si>
  <si>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</si>
  <si>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</si>
  <si>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</si>
  <si>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</si>
  <si>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</si>
  <si>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</si>
  <si>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Fred Hopkins</t>
  </si>
  <si>
    <t>Hunt BOSTON Model 1606 High-Volume Electric Pencil Sharpener, Beige</t>
  </si>
  <si>
    <t>BIC Brite Liner Highlighters</t>
  </si>
  <si>
    <t>Bretford CR4500 Series Slim Rectangular Table</t>
  </si>
  <si>
    <t>Luxo Economy Swing Arm Lamp</t>
  </si>
  <si>
    <t>Seth Thomas 14" Putty-Colored Wall Clock</t>
  </si>
  <si>
    <t>Hon Racetrack Conference Tables</t>
  </si>
  <si>
    <t>Globe Weis Peel &amp; Seel First Class Envelopes</t>
  </si>
  <si>
    <t>Newell 318</t>
  </si>
  <si>
    <t>Decoflex Hanging Personal Folder File</t>
  </si>
  <si>
    <t>Bevis 44 x 96 Conference Tables</t>
  </si>
  <si>
    <t>Fiskars Softgrip Scissors</t>
  </si>
  <si>
    <t>Avery 485</t>
  </si>
  <si>
    <t>Safco Industrial Wire Shelving</t>
  </si>
  <si>
    <t>Tenex Traditional Chairmats for Medium Pile Carpet, Standard Lip, 36" x 48"</t>
  </si>
  <si>
    <t>Belkin 7 Outlet SurgeMaster Surge Protector with Phone Protection</t>
  </si>
  <si>
    <t>Xerox 1920</t>
  </si>
  <si>
    <t>Sanford Liquid Accent Highlighters</t>
  </si>
  <si>
    <t>Kensington 7 Outlet MasterPiece Power Center</t>
  </si>
  <si>
    <t>Global Deluxe Stacking Chair, Gray</t>
  </si>
  <si>
    <t>Gould Plastics 9-Pocket Panel Bin, 18-3/8w x 5-1/4d x 20-1/2h, Black</t>
  </si>
  <si>
    <t>Global Fabric Manager's Chair, Dark Gray</t>
  </si>
  <si>
    <t>Newell 343</t>
  </si>
  <si>
    <t>Trimflex Flexible Post Binders</t>
  </si>
  <si>
    <t>Global Task Chair, Black</t>
  </si>
  <si>
    <t>Home/Office Personal File Carts</t>
  </si>
  <si>
    <t>Stur-D-Stor Shelving, Vertical 5-Shelf: 72"H x 36"W x 18 1/2"D</t>
  </si>
  <si>
    <t>Southworth 25% Cotton Antique Laid Paper &amp; Envelopes</t>
  </si>
  <si>
    <t>HP Standard 104 key PS/2 Keyboard</t>
  </si>
  <si>
    <t>Convenience Packs of Business Envelopes</t>
  </si>
  <si>
    <t>Flexible Leather- Look Classic Collection Ring Binder</t>
  </si>
  <si>
    <t>Economy Binders</t>
  </si>
  <si>
    <t>Anker Astro 15000mAh USB Portable Charger</t>
  </si>
  <si>
    <t>SanDisk Ultra 64 GB MicroSDHC Class 10 Memory Card</t>
  </si>
  <si>
    <t>Panasonic Kx-TS550</t>
  </si>
  <si>
    <t>Eldon Portable Mobile Manager</t>
  </si>
  <si>
    <t>Xerox 1880</t>
  </si>
  <si>
    <t>I Need's 3d Hello Kitty Hybrid Silicone Case Cover for HTC One X 4g with 3d Hello Kitty Stylus Pen Green/pink</t>
  </si>
  <si>
    <t>Belkin F5C206VTEL 6 Outlet Surge</t>
  </si>
  <si>
    <t>Turquoise Lead Holder with Pocket Clip</t>
  </si>
  <si>
    <t>Speck Products Candyshell Flip Case</t>
  </si>
  <si>
    <t>Ibico Standard Transparent Covers</t>
  </si>
  <si>
    <t>Advantus 10-Drawer Portable Organizer, Chrome Metal Frame, Smoke Drawers</t>
  </si>
  <si>
    <t>Avery 51</t>
  </si>
  <si>
    <t>Imation 8GB Mini TravelDrive USB 2.0 Flash Drive</t>
  </si>
  <si>
    <t>6" Cubicle Wall Clock, Black</t>
  </si>
  <si>
    <t>Avery Personal Creations Heavyweight Cards</t>
  </si>
  <si>
    <t>Xerox 1967</t>
  </si>
  <si>
    <t>Sanyo 2.5 Cubic Foot Mid-Size Office Refrigerators</t>
  </si>
  <si>
    <t>Howard Miller 13-3/4" Diameter Brushed Chrome Round Wall Clock</t>
  </si>
  <si>
    <t>Wilson Jones Leather-Like Binders with DublLock Round Rings</t>
  </si>
  <si>
    <t>SanDisk Ultra 32 GB MicroSDHC Class 10 Memory Card</t>
  </si>
  <si>
    <t>Electrix Architect's Clamp-On Swing Arm Lamp, Black</t>
  </si>
  <si>
    <t>Premium Writing Pencils, Soft, #2 by Central Association for the Blind</t>
  </si>
  <si>
    <t>Artistic Insta-Plaque</t>
  </si>
  <si>
    <t>OIC Colored Binder Clips, Assorted Sizes</t>
  </si>
  <si>
    <t>Wilson Jones Active Use Binders</t>
  </si>
  <si>
    <t>Mitel 5320 IP Phone VoIP phone</t>
  </si>
  <si>
    <t>Fellowes Basic Home/Office Series Surge Protectors</t>
  </si>
  <si>
    <t>Sanford Colorific Colored Pencils, 12/Box</t>
  </si>
  <si>
    <t>Chuck Magee</t>
  </si>
  <si>
    <t>LF Elite 3D Dazzle Designer Hard Case Cover, Lf Stylus Pen and Wiper For Apple Iphone 5c Mini Lite</t>
  </si>
  <si>
    <t>Xerox 1943</t>
  </si>
  <si>
    <t>Avery Binding System Hidden Tab Executive Style Index Sets</t>
  </si>
  <si>
    <t>#10-4 1/8" x 9 1/2" Premium Diagonal Seam Envelopes</t>
  </si>
  <si>
    <t>Xerox 1921</t>
  </si>
  <si>
    <t>Newell Chalk Holder</t>
  </si>
  <si>
    <t>Avery Trapezoid Ring Binder, 3" Capacity, Black, 1040 sheets</t>
  </si>
  <si>
    <t>Eldon Cleatmat Plus Chair Mats for High Pile Carpets</t>
  </si>
  <si>
    <t>Hunt PowerHouse Electric Pencil Sharpener, Blue</t>
  </si>
  <si>
    <t>Avery Heavy-Duty EZD  Binder With Locking Rings</t>
  </si>
  <si>
    <t>GBC Prestige Therm-A-Bind Covers</t>
  </si>
  <si>
    <t>Jabra BIZ 2300 Duo QD Duo Corded Headset</t>
  </si>
  <si>
    <t>Xerox 205</t>
  </si>
  <si>
    <t>Wilson Jones Hanging View Binder, White, 1"</t>
  </si>
  <si>
    <t>AT&amp;T CL83451 4-Handset Telephone</t>
  </si>
  <si>
    <t>Global Leather Task Chair, Black</t>
  </si>
  <si>
    <t>9-3/4 Diameter Round Wall Clock</t>
  </si>
  <si>
    <t>Novimex Turbo Task Chair</t>
  </si>
  <si>
    <t>Magnifier Swing Arm Lamp</t>
  </si>
  <si>
    <t>Sanford Colorific Eraseable Coloring Pencils, 12 Count</t>
  </si>
  <si>
    <t>BOSTON Model 1800 Electric Pencil Sharpeners, Putty/Woodgrain</t>
  </si>
  <si>
    <t>Avery 519</t>
  </si>
  <si>
    <t>Redi-Strip #10 Envelopes, 4 1/8 x 9 1/2</t>
  </si>
  <si>
    <t>Anker 36W 4-Port USB Wall Charger Travel Power Adapter for iPhone 5s 5c 5</t>
  </si>
  <si>
    <t>Acco Six-Outlet Power Strip, 4' Cord Length</t>
  </si>
  <si>
    <t>Logitech K350 2.4Ghz Wireless Keyboard</t>
  </si>
  <si>
    <t>Avery Hidden Tab Dividers for Binding Systems</t>
  </si>
  <si>
    <t>Avery Poly Binder Pockets</t>
  </si>
  <si>
    <t>Xerox 1913</t>
  </si>
  <si>
    <t>Chromcraft Rectangular Conference Tables</t>
  </si>
  <si>
    <t>Acco Pressboard Covers with Storage Hooks, 14 7/8" x 11", Executive Red</t>
  </si>
  <si>
    <t>Trav-L-File Heavy-Duty Shuttle II, Black</t>
  </si>
  <si>
    <t>Wilson Jones International Size A4 Ring Binders</t>
  </si>
  <si>
    <t>GBC Wire Binding Strips</t>
  </si>
  <si>
    <t>Binney &amp; Smith inkTank Erasable Desk Highlighter, Chisel Tip, Yellow, 12/Box</t>
  </si>
  <si>
    <t>Personal Filing Tote with Lid, Black/Gray</t>
  </si>
  <si>
    <t>Tenex Personal Project File with Scoop Front Design, Black</t>
  </si>
  <si>
    <t>Eldon Base for stackable storage shelf, platinum</t>
  </si>
  <si>
    <t>Avaya 5420 Digital phone</t>
  </si>
  <si>
    <t>Fellowes Super Stor/Drawer</t>
  </si>
  <si>
    <t>Imation Secure+ Hardware Encrypted USB 2.0 Flash Drive; 16GB</t>
  </si>
  <si>
    <t>Plantronics Cordless Phone Headset with In-line Volume - M214C</t>
  </si>
  <si>
    <t>Holmes Replacement Filter for HEPA Air Cleaner, Very Large Room, HEPA Filter</t>
  </si>
  <si>
    <t>GBC DocuBind 300 Electric Binding Machine</t>
  </si>
  <si>
    <t>KLD Oscar II Style Snap-on Ultra Thin Side Flip Synthetic Leather Cover Case for HTC One HTC M7</t>
  </si>
  <si>
    <t>Storex DuraTech Recycled Plastic Frosted Binders</t>
  </si>
  <si>
    <t>Logitech LS21 Speaker System - PC Multimedia - 2.1-CH - Wired</t>
  </si>
  <si>
    <t>Global Value Steno Chair, Gray</t>
  </si>
  <si>
    <t>Avery Recycled Flexi-View Covers for Binding Systems</t>
  </si>
  <si>
    <t>Eldon Fold 'N Roll Cart System</t>
  </si>
  <si>
    <t>netTALK DUO VoIP Telephone Service</t>
  </si>
  <si>
    <t>Newell 322</t>
  </si>
  <si>
    <t>Eldon Expressions Desk Accessory, Wood Pencil Holder, Oak</t>
  </si>
  <si>
    <t>Newell 341</t>
  </si>
  <si>
    <t>Konftel 250 Conference phone - Charcoal black</t>
  </si>
  <si>
    <t>Deflect-o DuraMat Lighweight, Studded, Beveled Mat for Low Pile Carpeting</t>
  </si>
  <si>
    <t>Tyvek  Top-Opening Peel &amp; Seel Envelopes, Plain White</t>
  </si>
  <si>
    <t>Kelly Williams</t>
  </si>
  <si>
    <t>Acco 7-Outlet Masterpiece Power Center, Wihtout Fax/Phone Line Protection</t>
  </si>
  <si>
    <t>Avery Durable Plastic 1" Binders</t>
  </si>
  <si>
    <t>Plastic Binding Combs</t>
  </si>
  <si>
    <t>Xerox 232</t>
  </si>
  <si>
    <t>Nokia Lumia 521 (T-Mobile)</t>
  </si>
  <si>
    <t>Global Deluxe High-Back Manager's Chair</t>
  </si>
  <si>
    <t>JBL Micro Wireless Portable Bluetooth Speaker</t>
  </si>
  <si>
    <t>Lumber Crayons</t>
  </si>
  <si>
    <t>Telephone Message Books with Fax/Mobile Section, 5 1/2" x 3 3/16"</t>
  </si>
  <si>
    <t>Verbatim 25 GB 6x Blu-ray Single Layer Recordable Disc, 25/Pack</t>
  </si>
  <si>
    <t>AT&amp;T TR1909W</t>
  </si>
  <si>
    <t>Kensington 7 Outlet MasterPiece HOMEOFFICE Power Control Center</t>
  </si>
  <si>
    <t>Jet-Pak Recycled Peel 'N' Seal Padded Mailers</t>
  </si>
  <si>
    <t>Eldon Expressions Wood and Plastic Desk Accessories, Cherry Wood</t>
  </si>
  <si>
    <t>Longer-Life Soft White Bulbs</t>
  </si>
  <si>
    <t>Lexmark MX611dhe Monochrome Laser Printer</t>
  </si>
  <si>
    <t>Xerox 1995</t>
  </si>
  <si>
    <t>Memorex Mini Travel Drive 8 GB USB 2.0 Flash Drive</t>
  </si>
  <si>
    <t>Xerox 1883</t>
  </si>
  <si>
    <t>Advantus Push Pins</t>
  </si>
  <si>
    <t>GE 30524EE4</t>
  </si>
  <si>
    <t>Cisco SPA 501G IP Phone</t>
  </si>
  <si>
    <t>Snap-A-Way Black Print Carbonless Ruled Speed Letter, Triplicate</t>
  </si>
  <si>
    <t>Plantronics HL10 Handset Lifter</t>
  </si>
  <si>
    <t>Anna Andreadi</t>
  </si>
  <si>
    <t>Hon Deluxe Fabric Upholstered Stacking Chairs, Rounded Back</t>
  </si>
  <si>
    <t>Acme Rosewood Handle Letter Opener</t>
  </si>
  <si>
    <t>Newell 311</t>
  </si>
  <si>
    <t>Universal Premium White Copier/Laser Paper (20Lb. and 87 Bright)</t>
  </si>
  <si>
    <t>Array Parchment Paper, Assorted Colors</t>
  </si>
  <si>
    <t>Xerox 1916</t>
  </si>
  <si>
    <t>Xerox 1911</t>
  </si>
  <si>
    <t>Safco Industrial Wire Shelving System</t>
  </si>
  <si>
    <t>Xerox 1999</t>
  </si>
  <si>
    <t>Adams Phone Message Book, Professional, 400 Message Capacity, 5 3/6” x 11”</t>
  </si>
  <si>
    <t>Tenex File Box, Personal Filing Tote with Lid, Black</t>
  </si>
  <si>
    <t>Self-Adhesive Address Labels for Typewriters by Universal</t>
  </si>
  <si>
    <t>Avery 511</t>
  </si>
  <si>
    <t>C-Line Peel &amp; Stick Add-On Filing Pockets, 8-3/4 x 5-1/8, 10/Pack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</si>
  <si>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</si>
  <si>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</si>
  <si>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</si>
  <si>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</si>
  <si>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</si>
  <si>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</si>
  <si>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</si>
  <si>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</si>
  <si>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</si>
  <si>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</si>
  <si>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</si>
  <si>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</si>
  <si>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</si>
  <si>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</si>
  <si>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Verbatim 25 GB 6x Blu-ray Single Layer Recordable Disc, 3/Pack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</si>
  <si>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</si>
  <si>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</si>
  <si>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</si>
  <si>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</si>
  <si>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</si>
  <si>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</si>
  <si>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</si>
  <si>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</si>
  <si>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</si>
  <si>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</si>
  <si>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</si>
  <si>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</si>
  <si>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</si>
  <si>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</si>
  <si>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</si>
  <si>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</si>
  <si>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</si>
  <si>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</si>
  <si>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</si>
  <si>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</si>
  <si>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</si>
  <si>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</si>
  <si>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</si>
  <si>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</si>
  <si>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</si>
  <si>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</si>
  <si>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</si>
  <si>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</si>
  <si>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</si>
  <si>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</si>
  <si>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</si>
  <si>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</si>
  <si>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</si>
  <si>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</si>
  <si>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</si>
  <si>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</si>
  <si>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</si>
  <si>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</si>
  <si>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</si>
  <si>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</si>
  <si>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</si>
  <si>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</si>
  <si>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</si>
  <si>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</si>
  <si>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</si>
  <si>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</si>
  <si>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</si>
  <si>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</si>
  <si>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</si>
  <si>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</si>
  <si>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</si>
  <si>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</si>
  <si>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</si>
  <si>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</si>
  <si>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</si>
  <si>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</si>
  <si>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</si>
  <si>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</si>
  <si>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</si>
  <si>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</si>
  <si>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</si>
  <si>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</si>
  <si>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</si>
  <si>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</si>
  <si>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</si>
  <si>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</si>
  <si>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</si>
  <si>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</si>
  <si>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</si>
  <si>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</si>
  <si>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</si>
  <si>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</si>
  <si>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</si>
  <si>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</si>
  <si>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</si>
  <si>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</si>
  <si>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</si>
  <si>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</si>
  <si>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</si>
  <si>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</si>
  <si>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</si>
  <si>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</si>
  <si>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</si>
  <si>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</si>
  <si>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</si>
  <si>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</si>
  <si>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</si>
  <si>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</si>
  <si>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</si>
  <si>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</si>
  <si>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</si>
  <si>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</si>
  <si>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</si>
  <si>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</si>
  <si>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</si>
  <si>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Row ID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</si>
  <si>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</si>
  <si>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</si>
  <si>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</si>
  <si>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</si>
  <si>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</si>
  <si>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</si>
  <si>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</si>
  <si>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</si>
  <si>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</si>
  <si>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</si>
  <si>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CA-2011-140004</t>
  </si>
  <si>
    <t>CA-2013-158568</t>
  </si>
  <si>
    <t>CA-2014-140963</t>
  </si>
  <si>
    <t>CA-2013-105081</t>
  </si>
  <si>
    <t>CA-2013-145919</t>
  </si>
  <si>
    <t>CA-2012-119214</t>
  </si>
  <si>
    <t>CA-2013-162159</t>
  </si>
  <si>
    <t>CA-2013-130638</t>
  </si>
  <si>
    <t>CA-2012-124058</t>
  </si>
  <si>
    <t>CA-2013-137330</t>
  </si>
  <si>
    <t>CA-2012-129476</t>
  </si>
  <si>
    <t>CA-2014-140088</t>
  </si>
  <si>
    <t>CA-2014-161018</t>
  </si>
  <si>
    <t>CA-2014-137428</t>
  </si>
  <si>
    <t>CA-2012-135580</t>
  </si>
  <si>
    <t>CA-2014-169327</t>
  </si>
  <si>
    <t>CA-2013-126732</t>
  </si>
  <si>
    <t>CA-2014-147452</t>
  </si>
  <si>
    <t>CA-2013-128867</t>
  </si>
  <si>
    <t>CA-2012-131457</t>
  </si>
  <si>
    <t>CA-2013-152156</t>
  </si>
  <si>
    <t>CA-2013-138688</t>
  </si>
  <si>
    <t>US-2012-108966</t>
  </si>
  <si>
    <t>CA-2011-115812</t>
  </si>
  <si>
    <t>CA-2014-114412</t>
  </si>
  <si>
    <t>CA-2013-161389</t>
  </si>
  <si>
    <t>US-2012-118983</t>
  </si>
  <si>
    <t>CA-2011-105893</t>
  </si>
  <si>
    <t>CA-2011-167164</t>
  </si>
  <si>
    <t>CA-2011-143336</t>
  </si>
  <si>
    <t>US-2014-156909</t>
  </si>
  <si>
    <t>CA-2012-106320</t>
  </si>
  <si>
    <t>CA-2013-121755</t>
  </si>
  <si>
    <t>US-2012-150630</t>
  </si>
  <si>
    <t>CA-2014-107727</t>
  </si>
  <si>
    <t>CA-2013-117590</t>
  </si>
  <si>
    <t>CA-2012-117415</t>
  </si>
  <si>
    <t>CA-2014-120999</t>
  </si>
  <si>
    <t>CA-2013-101343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</si>
  <si>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</si>
  <si>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</si>
  <si>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</si>
  <si>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</si>
  <si>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</si>
  <si>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</si>
  <si>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</si>
  <si>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</si>
  <si>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US-2012-164175</t>
  </si>
  <si>
    <t>CA-2011-106376</t>
  </si>
  <si>
    <t>CA-2013-119823</t>
  </si>
  <si>
    <t>CA-2013-106075</t>
  </si>
  <si>
    <t>CA-2014-114440</t>
  </si>
  <si>
    <t>US-2012-134026</t>
  </si>
  <si>
    <t>US-2014-118038</t>
  </si>
  <si>
    <t>US-2011-147606</t>
  </si>
  <si>
    <t>CA-2013-127208</t>
  </si>
  <si>
    <t>CA-2011-139451</t>
  </si>
  <si>
    <t>CA-2012-149734</t>
  </si>
  <si>
    <t>US-2014-119662</t>
  </si>
  <si>
    <t>CA-2014-155558</t>
  </si>
  <si>
    <t>CA-2013-159695</t>
  </si>
  <si>
    <t>CA-2013-109806</t>
  </si>
  <si>
    <t>CA-2012-149587</t>
  </si>
  <si>
    <t>US-2014-109484</t>
  </si>
  <si>
    <t>CA-2014-157833</t>
  </si>
  <si>
    <t>CA-2013-149223</t>
  </si>
  <si>
    <t>CA-2013-129903</t>
  </si>
  <si>
    <t>US-2012-156867</t>
  </si>
  <si>
    <t>CA-2014-119004</t>
  </si>
  <si>
    <t>CA-2014-146780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</si>
  <si>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</si>
  <si>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</si>
  <si>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</si>
  <si>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</si>
  <si>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</si>
  <si>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</si>
  <si>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</si>
  <si>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</si>
  <si>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</si>
  <si>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</si>
  <si>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CA-2013-110366</t>
  </si>
  <si>
    <t>CA-2014-106180</t>
  </si>
  <si>
    <t>CA-2014-155376</t>
  </si>
  <si>
    <t>CA-2012-110744</t>
  </si>
  <si>
    <t>CA-2011-110072</t>
  </si>
  <si>
    <t>CA-2013-114489</t>
  </si>
  <si>
    <t>CA-2013-158834</t>
  </si>
  <si>
    <t>CA-2012-124919</t>
  </si>
  <si>
    <t>CA-2012-118948</t>
  </si>
  <si>
    <t>CA-2011-104269</t>
  </si>
  <si>
    <t>CA-2013-114104</t>
  </si>
  <si>
    <t>CA-2013-162733</t>
  </si>
  <si>
    <t>CA-2012-119697</t>
  </si>
  <si>
    <t>CA-2013-154508</t>
  </si>
  <si>
    <t>CA-2013-113817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</si>
  <si>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</si>
  <si>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</si>
  <si>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</si>
  <si>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</si>
  <si>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</si>
  <si>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</si>
  <si>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CA-2011-166191</t>
  </si>
  <si>
    <t>CA-2011-158274</t>
  </si>
  <si>
    <t>CA-2013-105018</t>
  </si>
  <si>
    <t>CA-2011-123260</t>
  </si>
  <si>
    <t>CA-2013-157000</t>
  </si>
  <si>
    <t>CA-2012-102281</t>
  </si>
  <si>
    <t>CA-2014-107720</t>
  </si>
  <si>
    <t>US-2014-124303</t>
  </si>
  <si>
    <t>CA-2011-133690</t>
  </si>
  <si>
    <t>CA-2012-146262</t>
  </si>
  <si>
    <t>CA-2012-169397</t>
  </si>
  <si>
    <t>CA-2013-162138</t>
  </si>
  <si>
    <t>CA-2013-134775</t>
  </si>
  <si>
    <t>CA-2013-148796</t>
  </si>
  <si>
    <t>US-2011-150574</t>
  </si>
  <si>
    <t>CA-2013-147375</t>
  </si>
  <si>
    <t>CA-2014-154214</t>
  </si>
  <si>
    <t>CA-2013-109869</t>
  </si>
  <si>
    <t>US-2013-105578</t>
  </si>
  <si>
    <t>CA-2012-157812</t>
  </si>
  <si>
    <t>CA-2013-136924</t>
  </si>
  <si>
    <t>CA-2014-137099</t>
  </si>
  <si>
    <t>US-2013-156986</t>
  </si>
  <si>
    <t>US-2013-135720</t>
  </si>
  <si>
    <t>CA-2013-115917</t>
  </si>
  <si>
    <t>CA-2011-153150</t>
  </si>
  <si>
    <t>CA-2012-144267</t>
  </si>
  <si>
    <t>CA-2012-101910</t>
  </si>
  <si>
    <t>CA-2013-116736</t>
  </si>
  <si>
    <t>CA-2012-143602</t>
  </si>
  <si>
    <t>CA-2013-130477</t>
  </si>
  <si>
    <t>CA-2014-102519</t>
  </si>
  <si>
    <t>CA-2014-136539</t>
  </si>
  <si>
    <t>US-2014-103247</t>
  </si>
  <si>
    <t>CA-2013-105585</t>
  </si>
  <si>
    <t>US-2012-126214</t>
  </si>
  <si>
    <t>CA-2013-126529</t>
  </si>
  <si>
    <t>CA-2013-152814</t>
  </si>
  <si>
    <t>CA-2012-143490</t>
  </si>
  <si>
    <t>CA-2011-159338</t>
  </si>
  <si>
    <t>CA-2013-112340</t>
  </si>
  <si>
    <t>CA-2014-140585</t>
  </si>
  <si>
    <t>CA-2011-126522</t>
  </si>
  <si>
    <t>CA-2011-127131</t>
  </si>
  <si>
    <t>CA-2014-117212</t>
  </si>
  <si>
    <t>CA-2013-114727</t>
  </si>
  <si>
    <t>US-2014-118087</t>
  </si>
  <si>
    <t>CA-2011-127012</t>
  </si>
  <si>
    <t>CA-2014-115427</t>
  </si>
  <si>
    <t>CA-2011-160773</t>
  </si>
  <si>
    <t>CA-2011-126361</t>
  </si>
  <si>
    <t>CA-2013-159212</t>
  </si>
  <si>
    <t>CA-2014-115994</t>
  </si>
  <si>
    <t>CA-2012-139731</t>
  </si>
  <si>
    <t>CA-2012-119907</t>
  </si>
  <si>
    <t>US-2013-108455</t>
  </si>
  <si>
    <t>CA-2014-108294</t>
  </si>
  <si>
    <t>CA-2013-159345</t>
  </si>
  <si>
    <t>CA-2011-156349</t>
  </si>
  <si>
    <t>CA-2011-135699</t>
  </si>
  <si>
    <t>CA-2011-135657</t>
  </si>
  <si>
    <t>CA-2014-123491</t>
  </si>
  <si>
    <t>US-2013-131149</t>
  </si>
  <si>
    <t>CA-2012-130785</t>
  </si>
  <si>
    <t>CA-2011-103373</t>
  </si>
  <si>
    <t>CA-2014-142888</t>
  </si>
  <si>
    <t>CA-2014-144064</t>
  </si>
  <si>
    <t>CA-2011-148950</t>
  </si>
  <si>
    <t>CA-2011-164721</t>
  </si>
  <si>
    <t>CA-2012-155761</t>
  </si>
  <si>
    <t>CA-2014-122504</t>
  </si>
  <si>
    <t>CA-2014-166142</t>
  </si>
  <si>
    <t>CA-2014-124401</t>
  </si>
  <si>
    <t>CA-2012-164882</t>
  </si>
  <si>
    <t>US-2013-152051</t>
  </si>
  <si>
    <t>CA-2013-136483</t>
  </si>
  <si>
    <t>CA-2014-103380</t>
  </si>
  <si>
    <t>CA-2012-116092</t>
  </si>
  <si>
    <t>CA-2012-149342</t>
  </si>
  <si>
    <t>CA-2014-165491</t>
  </si>
  <si>
    <t>CA-2014-140053</t>
  </si>
  <si>
    <t>CA-2014-131618</t>
  </si>
  <si>
    <t>CA-2012-143238</t>
  </si>
  <si>
    <t>US-2012-128090</t>
  </si>
  <si>
    <t>CA-2014-145128</t>
  </si>
  <si>
    <t>CA-2011-164861</t>
  </si>
  <si>
    <t>CA-2011-126403</t>
  </si>
  <si>
    <t>CA-2014-137085</t>
  </si>
  <si>
    <t>CA-2012-153220</t>
  </si>
  <si>
    <t>CA-2014-112865</t>
  </si>
  <si>
    <t>CA-2014-138163</t>
  </si>
  <si>
    <t>US-2014-103828</t>
  </si>
  <si>
    <t>CA-2012-168564</t>
  </si>
  <si>
    <t>CA-2014-169859</t>
  </si>
  <si>
    <t>CA-2013-139269</t>
  </si>
  <si>
    <t>CA-2012-123568</t>
  </si>
  <si>
    <t>CA-2012-168480</t>
  </si>
  <si>
    <t>US-2013-114293</t>
  </si>
  <si>
    <t>CA-2014-131492</t>
  </si>
  <si>
    <t>CA-2013-112123</t>
  </si>
  <si>
    <t>CA-2014-135692</t>
  </si>
  <si>
    <t>CA-2014-131828</t>
  </si>
  <si>
    <t>CA-2011-123498</t>
  </si>
  <si>
    <t>US-2012-137008</t>
  </si>
  <si>
    <t>OFF-ST-10001590</t>
  </si>
  <si>
    <t>CA-2011-143840</t>
  </si>
  <si>
    <t>CA-2012-157770</t>
  </si>
  <si>
    <t>US-2012-110569</t>
  </si>
  <si>
    <t>CA-2014-136308</t>
  </si>
  <si>
    <t>US-2014-109253</t>
  </si>
  <si>
    <t>CA-2013-145982</t>
  </si>
  <si>
    <t>CA-2014-142867</t>
  </si>
  <si>
    <t>FUR-CH-10004287</t>
  </si>
  <si>
    <t>CA-2013-134803</t>
  </si>
  <si>
    <t>CA-2011-124688</t>
  </si>
  <si>
    <t>CA-2013-130680</t>
  </si>
  <si>
    <t>CA-2014-118542</t>
  </si>
  <si>
    <t>CA-2014-158729</t>
  </si>
  <si>
    <t>CA-2014-141929</t>
  </si>
  <si>
    <t>CA-2012-156440</t>
  </si>
  <si>
    <t>CA-2014-113670</t>
  </si>
  <si>
    <t>CA-2014-168193</t>
  </si>
  <si>
    <t>CA-2014-161956</t>
  </si>
  <si>
    <t>CA-2012-113628</t>
  </si>
  <si>
    <t>CA-2012-140984</t>
  </si>
  <si>
    <t>CA-2011-140816</t>
  </si>
  <si>
    <t>CA-2013-167759</t>
  </si>
  <si>
    <t>CA-2011-103940</t>
  </si>
  <si>
    <t>CA-2012-132374</t>
  </si>
  <si>
    <t>CA-2011-110786</t>
  </si>
  <si>
    <t>US-2014-155999</t>
  </si>
  <si>
    <t>CA-2014-112725</t>
  </si>
  <si>
    <t>CA-2011-157924</t>
  </si>
  <si>
    <t>CA-2012-150875</t>
  </si>
  <si>
    <t>CA-2012-154970</t>
  </si>
  <si>
    <t>CA-2011-123253</t>
  </si>
  <si>
    <t>CA-2011-152345</t>
  </si>
  <si>
    <t>CA-2014-169894</t>
  </si>
  <si>
    <t>CA-2014-111556</t>
  </si>
  <si>
    <t>US-2011-138758</t>
  </si>
  <si>
    <t>CA-2014-112753</t>
  </si>
  <si>
    <t>CA-2014-167003</t>
  </si>
  <si>
    <t>CA-2013-120873</t>
  </si>
  <si>
    <t>US-2014-105046</t>
  </si>
  <si>
    <t>CA-2012-104129</t>
  </si>
  <si>
    <t>CA-2012-130456</t>
  </si>
  <si>
    <t>CA-2013-116547</t>
  </si>
  <si>
    <t>CA-2012-109736</t>
  </si>
  <si>
    <t>CA-2012-142601</t>
  </si>
  <si>
    <t>CA-2013-123526</t>
  </si>
  <si>
    <t>CA-2014-132346</t>
  </si>
  <si>
    <t>CA-2014-127306</t>
  </si>
  <si>
    <t>CA-2013-151372</t>
  </si>
  <si>
    <t>CA-2014-117926</t>
  </si>
  <si>
    <t>CA-2012-162166</t>
  </si>
  <si>
    <t>US-2011-140452</t>
  </si>
  <si>
    <t>CA-2011-160766</t>
  </si>
  <si>
    <t>CA-2013-151323</t>
  </si>
  <si>
    <t>CA-2012-161627</t>
  </si>
  <si>
    <t>US-2014-136679</t>
  </si>
  <si>
    <t>CA-2011-166744</t>
  </si>
  <si>
    <t>CA-2012-105158</t>
  </si>
  <si>
    <t>CA-2012-146486</t>
  </si>
  <si>
    <t>CA-2011-104829</t>
  </si>
  <si>
    <t>CA-2013-145492</t>
  </si>
  <si>
    <t>US-2013-151827</t>
  </si>
  <si>
    <t>CA-2014-129707</t>
  </si>
  <si>
    <t>US-2013-127425</t>
  </si>
  <si>
    <t>CA-2014-130631</t>
  </si>
  <si>
    <t>CA-2014-101574</t>
  </si>
  <si>
    <t>CA-2011-151162</t>
  </si>
  <si>
    <t>CA-2014-142342</t>
  </si>
  <si>
    <t>CA-2013-145261</t>
  </si>
  <si>
    <t>US-2012-160857</t>
  </si>
  <si>
    <t>CA-2012-138674</t>
  </si>
  <si>
    <t>CA-2011-148614</t>
  </si>
  <si>
    <t>US-2014-147886</t>
  </si>
  <si>
    <t>US-2013-111528</t>
  </si>
  <si>
    <t>CA-2013-142398</t>
  </si>
  <si>
    <t>CA-2011-105270</t>
  </si>
  <si>
    <t>CA-2014-140186</t>
  </si>
  <si>
    <t>CA-2011-123225</t>
  </si>
  <si>
    <t>CA-2013-133319</t>
  </si>
  <si>
    <t>CA-2014-159954</t>
  </si>
  <si>
    <t>CA-2011-141726</t>
  </si>
  <si>
    <t>CA-2011-102652</t>
  </si>
  <si>
    <t>CA-2012-134201</t>
  </si>
  <si>
    <t>CA-2012-151547</t>
  </si>
  <si>
    <t>CA-2012-114048</t>
  </si>
  <si>
    <t>CA-2014-100111</t>
  </si>
  <si>
    <t>CA-2013-133802</t>
  </si>
  <si>
    <t>CA-2014-152660</t>
  </si>
  <si>
    <t>CA-2014-145772</t>
  </si>
  <si>
    <t>CA-2011-111871</t>
  </si>
  <si>
    <t>CA-2012-134075</t>
  </si>
  <si>
    <t>US-2013-115952</t>
  </si>
  <si>
    <t>CA-2011-100762</t>
  </si>
  <si>
    <t>CA-2014-161459</t>
  </si>
  <si>
    <t>CA-2012-146255</t>
  </si>
  <si>
    <t>CA-2014-161557</t>
  </si>
  <si>
    <t>US-2014-147998</t>
  </si>
  <si>
    <t>CA-2014-154074</t>
  </si>
  <si>
    <t>CA-2012-149650</t>
  </si>
  <si>
    <t>CA-2011-103744</t>
  </si>
  <si>
    <t>US-2014-107888</t>
  </si>
  <si>
    <t>CA-2014-123085</t>
  </si>
  <si>
    <t>CA-2012-103716</t>
  </si>
  <si>
    <t>CA-2013-168921</t>
  </si>
  <si>
    <t>CA-2012-107678</t>
  </si>
  <si>
    <t>CA-2013-166275</t>
  </si>
  <si>
    <t>CA-2011-108609</t>
  </si>
  <si>
    <t>CA-2013-124527</t>
  </si>
  <si>
    <t>CA-2014-128965</t>
  </si>
  <si>
    <t>CA-2014-153822</t>
  </si>
  <si>
    <t>CA-2012-112144</t>
  </si>
  <si>
    <t>CA-2013-165330</t>
  </si>
  <si>
    <t>CA-2013-106950</t>
  </si>
  <si>
    <t>CA-2014-118122</t>
  </si>
  <si>
    <t>US-2012-136749</t>
  </si>
  <si>
    <t>CA-2014-150609</t>
  </si>
  <si>
    <t>CA-2011-116785</t>
  </si>
  <si>
    <t>CA-2014-137414</t>
  </si>
  <si>
    <t>US-2013-119046</t>
  </si>
  <si>
    <t>CA-2014-154949</t>
  </si>
  <si>
    <t>CA-2012-150770</t>
  </si>
  <si>
    <t>CA-2014-136651</t>
  </si>
  <si>
    <t>US-2014-151127</t>
  </si>
  <si>
    <t>CA-2013-133368</t>
  </si>
  <si>
    <t>US-2011-164763</t>
  </si>
  <si>
    <t>US-2012-136987</t>
  </si>
  <si>
    <t>CA-2013-138282</t>
  </si>
  <si>
    <t>CA-2014-157196</t>
  </si>
  <si>
    <t>CA-2011-134726</t>
  </si>
  <si>
    <t>US-2013-157490</t>
  </si>
  <si>
    <t>CA-2013-118899</t>
  </si>
  <si>
    <t>CA-2012-149636</t>
  </si>
  <si>
    <t>CA-2014-156391</t>
  </si>
  <si>
    <t>US-2014-123834</t>
  </si>
  <si>
    <t>CA-2014-166093</t>
  </si>
  <si>
    <t>CA-2014-134194</t>
  </si>
  <si>
    <t>CA-2014-131807</t>
  </si>
  <si>
    <t>CA-2014-165008</t>
  </si>
  <si>
    <t>CA-2014-140151</t>
  </si>
  <si>
    <t>CA-2013-128671</t>
  </si>
  <si>
    <t>CA-2011-109918</t>
  </si>
  <si>
    <t>CA-2012-110814</t>
  </si>
  <si>
    <t>CA-2011-108861</t>
  </si>
  <si>
    <t>CA-2014-101273</t>
  </si>
  <si>
    <t>CA-2014-162012</t>
  </si>
  <si>
    <t>CA-2014-101700</t>
  </si>
  <si>
    <t>CA-2014-117513</t>
  </si>
  <si>
    <t>US-2013-114230</t>
  </si>
  <si>
    <t>CA-2013-113341</t>
  </si>
  <si>
    <t>CA-2011-142769</t>
  </si>
  <si>
    <t>CA-2013-118500</t>
  </si>
  <si>
    <t>CA-2013-118311</t>
  </si>
  <si>
    <t>CA-2014-119284</t>
  </si>
  <si>
    <t>CA-2013-114307</t>
  </si>
  <si>
    <t>US-2013-140172</t>
  </si>
  <si>
    <t>CA-2014-101805</t>
  </si>
  <si>
    <t>US-2011-105137</t>
  </si>
  <si>
    <t>US-2013-144057</t>
  </si>
  <si>
    <t>CA-2013-159023</t>
  </si>
  <si>
    <t>CA-2014-150910</t>
  </si>
  <si>
    <t>CA-2013-157280</t>
  </si>
  <si>
    <t>CA-2014-107825</t>
  </si>
  <si>
    <t>CA-2014-143084</t>
  </si>
  <si>
    <t>CA-2012-148873</t>
  </si>
  <si>
    <t>CA-2013-150077</t>
  </si>
  <si>
    <t>CA-2014-166898</t>
  </si>
  <si>
    <t>CA-2012-132941</t>
  </si>
  <si>
    <t>CA-2014-122007</t>
  </si>
  <si>
    <t>CA-2013-104689</t>
  </si>
  <si>
    <t>CA-2014-155712</t>
  </si>
  <si>
    <t>CA-2012-111948</t>
  </si>
  <si>
    <t>CA-2014-121853</t>
  </si>
  <si>
    <t>CA-2014-109085</t>
  </si>
  <si>
    <t>US-2013-148957</t>
  </si>
  <si>
    <t>CA-2011-100867</t>
  </si>
  <si>
    <t>CA-2014-156958</t>
  </si>
  <si>
    <t>CA-2014-108931</t>
  </si>
  <si>
    <t>CA-2013-105291</t>
  </si>
  <si>
    <t>CA-2013-161746</t>
  </si>
  <si>
    <t>CA-2014-167395</t>
  </si>
  <si>
    <t>CA-2014-142328</t>
  </si>
  <si>
    <t>CA-2011-169019</t>
  </si>
  <si>
    <t>US-2011-164406</t>
  </si>
  <si>
    <t>CA-2012-141593</t>
  </si>
  <si>
    <t>US-2011-143287</t>
  </si>
  <si>
    <t>CA-2014-121258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</si>
  <si>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</si>
  <si>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</si>
  <si>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</si>
  <si>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</si>
  <si>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</si>
  <si>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</si>
  <si>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</si>
  <si>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</si>
  <si>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</si>
  <si>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</si>
  <si>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</si>
  <si>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</si>
  <si>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</si>
  <si>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</si>
  <si>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</si>
  <si>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</si>
  <si>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</si>
  <si>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</si>
  <si>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</si>
  <si>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</si>
  <si>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</si>
  <si>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</si>
  <si>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</si>
  <si>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</si>
  <si>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</si>
  <si>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</si>
  <si>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</si>
  <si>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</si>
  <si>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</si>
  <si>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</si>
  <si>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</si>
  <si>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</si>
  <si>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</si>
  <si>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</si>
  <si>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</si>
  <si>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</si>
  <si>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</si>
  <si>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</si>
  <si>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</si>
  <si>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</si>
  <si>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</si>
  <si>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</si>
  <si>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</si>
  <si>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</si>
  <si>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</si>
  <si>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</si>
  <si>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</si>
  <si>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</si>
  <si>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</si>
  <si>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</si>
  <si>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</si>
  <si>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</si>
  <si>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</si>
  <si>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</si>
  <si>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</si>
  <si>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</si>
  <si>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</si>
  <si>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</si>
  <si>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</si>
  <si>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</si>
  <si>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</si>
  <si>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</si>
  <si>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</si>
  <si>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</si>
  <si>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</si>
  <si>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</si>
  <si>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</si>
  <si>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</si>
  <si>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</si>
  <si>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</si>
  <si>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</si>
  <si>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</si>
  <si>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</si>
  <si>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</si>
  <si>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</si>
  <si>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</si>
  <si>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</si>
  <si>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</si>
  <si>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</si>
  <si>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</si>
  <si>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</si>
  <si>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</si>
  <si>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</si>
  <si>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</si>
  <si>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</si>
  <si>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</si>
  <si>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</si>
  <si>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</si>
  <si>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</si>
  <si>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</si>
  <si>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</si>
  <si>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</si>
  <si>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</si>
  <si>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</si>
  <si>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</si>
  <si>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</si>
  <si>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</si>
  <si>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</si>
  <si>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</si>
  <si>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</si>
  <si>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</si>
  <si>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</si>
  <si>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</si>
  <si>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</si>
  <si>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</si>
  <si>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</si>
  <si>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</si>
  <si>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</si>
  <si>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</si>
  <si>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</si>
  <si>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</si>
  <si>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</si>
  <si>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</si>
  <si>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</si>
  <si>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</si>
  <si>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</si>
  <si>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</si>
  <si>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</si>
  <si>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</si>
  <si>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</si>
  <si>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</si>
  <si>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</si>
  <si>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</si>
  <si>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</si>
  <si>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</si>
  <si>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</si>
  <si>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</si>
  <si>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</si>
  <si>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</si>
  <si>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</si>
  <si>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</si>
  <si>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</si>
  <si>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</si>
  <si>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</si>
  <si>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</si>
  <si>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</si>
  <si>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</si>
  <si>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</si>
  <si>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</si>
  <si>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</si>
  <si>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</si>
  <si>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</si>
  <si>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</si>
  <si>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</si>
  <si>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</si>
  <si>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</si>
  <si>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</si>
  <si>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</si>
  <si>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</si>
  <si>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</si>
  <si>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</si>
  <si>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</si>
  <si>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</si>
  <si>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</si>
  <si>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</si>
  <si>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</si>
  <si>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</si>
  <si>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</si>
  <si>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</si>
  <si>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</si>
  <si>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</si>
  <si>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</si>
  <si>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</si>
  <si>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</si>
  <si>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</si>
  <si>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</si>
  <si>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</si>
  <si>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</si>
  <si>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</si>
  <si>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</si>
  <si>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</si>
  <si>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</si>
  <si>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</si>
  <si>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</si>
  <si>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</si>
  <si>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</si>
  <si>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</si>
  <si>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</si>
  <si>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</si>
  <si>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</si>
  <si>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</si>
  <si>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</si>
  <si>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</si>
  <si>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</si>
  <si>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Segment</t>
  </si>
  <si>
    <t>Year</t>
  </si>
  <si>
    <t>Month</t>
  </si>
  <si>
    <t>Quarter</t>
  </si>
  <si>
    <t>Profit Margin</t>
  </si>
  <si>
    <t>Sum of Year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</si>
  <si>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</si>
  <si>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</si>
  <si>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</si>
  <si>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</si>
  <si>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</si>
  <si>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</si>
  <si>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</si>
  <si>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</si>
  <si>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</si>
  <si>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</si>
  <si>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</si>
  <si>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</si>
  <si>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</si>
  <si>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</si>
  <si>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Sales</t>
  </si>
  <si>
    <t>Data</t>
  </si>
  <si>
    <t>Sum of Profit</t>
  </si>
  <si>
    <t>Furniture Total</t>
  </si>
  <si>
    <t>Office Supplies Total</t>
  </si>
  <si>
    <t>Technology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</si>
</sst>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1" xfId="0" applyNumberFormat="1" applyBorder="1"/>
    <xf numFmtId="0" fontId="0" fillId="0" borderId="16" xfId="0" applyNumberFormat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[Ecommerce_Clean.xlsx]Sheet1!PivotTable1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10062</c:v>
                </c:pt>
                <c:pt idx="1">
                  <c:v>6042</c:v>
                </c:pt>
                <c:pt idx="2">
                  <c:v>16097</c:v>
                </c:pt>
                <c:pt idx="3">
                  <c:v>24149</c:v>
                </c:pt>
                <c:pt idx="4">
                  <c:v>14086</c:v>
                </c:pt>
                <c:pt idx="5">
                  <c:v>52325</c:v>
                </c:pt>
                <c:pt idx="6">
                  <c:v>10067</c:v>
                </c:pt>
                <c:pt idx="7">
                  <c:v>28160</c:v>
                </c:pt>
                <c:pt idx="8">
                  <c:v>64392</c:v>
                </c:pt>
                <c:pt idx="9">
                  <c:v>46285</c:v>
                </c:pt>
                <c:pt idx="10">
                  <c:v>72456</c:v>
                </c:pt>
                <c:pt idx="11">
                  <c:v>56353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9-444C-BE73-761B0FC0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25023"/>
        <c:axId val="453514463"/>
      </c:barChart>
      <c:catAx>
        <c:axId val="4535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4463"/>
        <c:crosses val="autoZero"/>
        <c:auto val="1"/>
        <c:lblAlgn val="ctr"/>
        <c:lblOffset val="100"/>
        <c:noMultiLvlLbl val="0"/>
      </c:catAx>
      <c:valAx>
        <c:axId val="453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[Ecommerce_Clean.xlsx]Sheet2!PivotTable2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47784.197700000026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3-4F5A-B0CB-2B4D647614A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-72.953600000002496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3-4F5A-B0CB-2B4D6476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22143"/>
        <c:axId val="453527423"/>
      </c:barChart>
      <c:catAx>
        <c:axId val="453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7423"/>
        <c:crosses val="autoZero"/>
        <c:auto val="1"/>
        <c:lblAlgn val="ctr"/>
        <c:lblOffset val="100"/>
        <c:noMultiLvlLbl val="0"/>
      </c:catAx>
      <c:valAx>
        <c:axId val="4535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[Ecommerce_Clean.xlsx]Sheet3!PivotTable3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Sheet3!$A$5:$B$193</c:f>
              <c:multiLvlStrCache>
                <c:ptCount val="185"/>
                <c:lvl>
                  <c:pt idx="0">
                    <c:v>6" Cubicle Wall Clock, Black</c:v>
                  </c:pt>
                  <c:pt idx="1">
                    <c:v>9-3/4 Diameter Round Wall Clock</c:v>
                  </c:pt>
                  <c:pt idx="2">
                    <c:v>Artistic Insta-Plaque</c:v>
                  </c:pt>
                  <c:pt idx="3">
                    <c:v>Atlantic Metals Mobile 3-Shelf Bookcases, Custom Colors</c:v>
                  </c:pt>
                  <c:pt idx="4">
                    <c:v>Atlantic Metals Mobile 4-Shelf Bookcases, Custom Colors</c:v>
                  </c:pt>
                  <c:pt idx="5">
                    <c:v>Bevis 44 x 96 Conference Tables</c:v>
                  </c:pt>
                  <c:pt idx="6">
                    <c:v>Bretford CR4500 Series Slim Rectangular Table</c:v>
                  </c:pt>
                  <c:pt idx="7">
                    <c:v>Bush Somerset Collection Bookcase</c:v>
                  </c:pt>
                  <c:pt idx="8">
                    <c:v>Chromcraft Rectangular Conference Tables</c:v>
                  </c:pt>
                  <c:pt idx="9">
                    <c:v>Deflect-o DuraMat Lighweight, Studded, Beveled Mat for Low Pile Carpeting</c:v>
                  </c:pt>
                  <c:pt idx="10">
                    <c:v>Eldon Cleatmat Plus Chair Mats for High Pile Carpets</c:v>
                  </c:pt>
                  <c:pt idx="11">
                    <c:v>Eldon Expressions Desk Accessory, Wood Pencil Holder, Oak</c:v>
                  </c:pt>
                  <c:pt idx="12">
                    <c:v>Eldon Expressions Wood and Plastic Desk Accessories, Cherry Wood</c:v>
                  </c:pt>
                  <c:pt idx="13">
                    <c:v>Electrix Architect's Clamp-On Swing Arm Lamp, Black</c:v>
                  </c:pt>
                  <c:pt idx="14">
                    <c:v>Global Deluxe High-Back Manager's Chair</c:v>
                  </c:pt>
                  <c:pt idx="15">
                    <c:v>Global Deluxe Stacking Chair, Gray</c:v>
                  </c:pt>
                  <c:pt idx="16">
                    <c:v>Global Fabric Manager's Chair, Dark Gray</c:v>
                  </c:pt>
                  <c:pt idx="17">
                    <c:v>Global Leather Task Chair, Black</c:v>
                  </c:pt>
                  <c:pt idx="18">
                    <c:v>Global Task Chair, Black</c:v>
                  </c:pt>
                  <c:pt idx="19">
                    <c:v>Global Value Mid-Back Manager's Chair, Gray</c:v>
                  </c:pt>
                  <c:pt idx="20">
                    <c:v>Global Value Steno Chair, Gray</c:v>
                  </c:pt>
                  <c:pt idx="21">
                    <c:v>High-Back Leather Manager's Chair</c:v>
                  </c:pt>
                  <c:pt idx="22">
                    <c:v>Hon Deluxe Fabric Upholstered Stacking Chairs, Rounded Back</c:v>
                  </c:pt>
                  <c:pt idx="23">
                    <c:v>Hon Racetrack Conference Tables</c:v>
                  </c:pt>
                  <c:pt idx="24">
                    <c:v>Howard Miller 13-3/4" Diameter Brushed Chrome Round Wall Clock</c:v>
                  </c:pt>
                  <c:pt idx="25">
                    <c:v>Longer-Life Soft White Bulbs</c:v>
                  </c:pt>
                  <c:pt idx="26">
                    <c:v>Luxo Economy Swing Arm Lamp</c:v>
                  </c:pt>
                  <c:pt idx="27">
                    <c:v>Magnifier Swing Arm Lamp</c:v>
                  </c:pt>
                  <c:pt idx="28">
                    <c:v>Novimex Swivel Fabric Task Chair</c:v>
                  </c:pt>
                  <c:pt idx="29">
                    <c:v>Novimex Turbo Task Chair</c:v>
                  </c:pt>
                  <c:pt idx="30">
                    <c:v>Padded Folding Chairs, Black, 4/Carton</c:v>
                  </c:pt>
                  <c:pt idx="31">
                    <c:v>Riverside Palais Royal Lawyers Bookcase, Royale Cherry Finish</c:v>
                  </c:pt>
                  <c:pt idx="32">
                    <c:v>SAFCO Arco Folding Chair</c:v>
                  </c:pt>
                  <c:pt idx="33">
                    <c:v>Seth Thomas 13 1/2" Wall Clock</c:v>
                  </c:pt>
                  <c:pt idx="34">
                    <c:v>Seth Thomas 14" Putty-Colored Wall Clock</c:v>
                  </c:pt>
                  <c:pt idx="35">
                    <c:v>Tenex Traditional Chairmats for Medium Pile Carpet, Standard Lip, 36" x 48"</c:v>
                  </c:pt>
                  <c:pt idx="36">
                    <c:v>#10-4 1/8" x 9 1/2" Premium Diagonal Seam Envelopes</c:v>
                  </c:pt>
                  <c:pt idx="37">
                    <c:v>1.7 Cubic Foot Compact "Cube" Office Refrigerators</c:v>
                  </c:pt>
                  <c:pt idx="38">
                    <c:v>4009 Highlighters by Sanford</c:v>
                  </c:pt>
                  <c:pt idx="39">
                    <c:v>Acco 7-Outlet Masterpiece Power Center, Wihtout Fax/Phone Line Protection</c:v>
                  </c:pt>
                  <c:pt idx="40">
                    <c:v>Acco Pressboard Covers with Storage Hooks, 14 7/8" x 11", Executive Red</c:v>
                  </c:pt>
                  <c:pt idx="41">
                    <c:v>Acco PRESSTEX Data Binder with Storage Hooks, Dark Blue, 14 7/8" X 11"</c:v>
                  </c:pt>
                  <c:pt idx="42">
                    <c:v>Acco Six-Outlet Power Strip, 4' Cord Length</c:v>
                  </c:pt>
                  <c:pt idx="43">
                    <c:v>Acme Rosewood Handle Letter Opener</c:v>
                  </c:pt>
                  <c:pt idx="44">
                    <c:v>Adams Phone Message Book, Professional, 400 Message Capacity, 5 3/6” x 11”</c:v>
                  </c:pt>
                  <c:pt idx="45">
                    <c:v>Advantus 10-Drawer Portable Organizer, Chrome Metal Frame, Smoke Drawers</c:v>
                  </c:pt>
                  <c:pt idx="46">
                    <c:v>Advantus Push Pins</c:v>
                  </c:pt>
                  <c:pt idx="47">
                    <c:v>Array Parchment Paper, Assorted Colors</c:v>
                  </c:pt>
                  <c:pt idx="48">
                    <c:v>Avery 485</c:v>
                  </c:pt>
                  <c:pt idx="49">
                    <c:v>Avery 51</c:v>
                  </c:pt>
                  <c:pt idx="50">
                    <c:v>Avery 511</c:v>
                  </c:pt>
                  <c:pt idx="51">
                    <c:v>Avery 519</c:v>
                  </c:pt>
                  <c:pt idx="52">
                    <c:v>Avery Binding System Hidden Tab Executive Style Index Sets</c:v>
                  </c:pt>
                  <c:pt idx="53">
                    <c:v>Avery Durable Plastic 1" Binders</c:v>
                  </c:pt>
                  <c:pt idx="54">
                    <c:v>Avery Durable Slant Ring Binders, No Labels</c:v>
                  </c:pt>
                  <c:pt idx="55">
                    <c:v>Avery Heavy-Duty EZD  Binder With Locking Rings</c:v>
                  </c:pt>
                  <c:pt idx="56">
                    <c:v>Avery Hidden Tab Dividers for Binding Systems</c:v>
                  </c:pt>
                  <c:pt idx="57">
                    <c:v>Avery Personal Creations Heavyweight Cards</c:v>
                  </c:pt>
                  <c:pt idx="58">
                    <c:v>Avery Poly Binder Pockets</c:v>
                  </c:pt>
                  <c:pt idx="59">
                    <c:v>Avery Recycled Flexi-View Covers for Binding Systems</c:v>
                  </c:pt>
                  <c:pt idx="60">
                    <c:v>Avery Trapezoid Ring Binder, 3" Capacity, Black, 1040 sheets</c:v>
                  </c:pt>
                  <c:pt idx="61">
                    <c:v>Belkin 7 Outlet SurgeMaster Surge Protector with Phone Protection</c:v>
                  </c:pt>
                  <c:pt idx="62">
                    <c:v>Belkin F5C206VTEL 6 Outlet Surge</c:v>
                  </c:pt>
                  <c:pt idx="63">
                    <c:v>BIC Brite Liner Highlighters</c:v>
                  </c:pt>
                  <c:pt idx="64">
                    <c:v>Binney &amp; Smith Crayola Metallic Colored Pencils, 8-Color Set</c:v>
                  </c:pt>
                  <c:pt idx="65">
                    <c:v>Binney &amp; Smith inkTank Erasable Desk Highlighter, Chisel Tip, Yellow, 12/Box</c:v>
                  </c:pt>
                  <c:pt idx="66">
                    <c:v>BOSTON Model 1800 Electric Pencil Sharpeners, Putty/Woodgrain</c:v>
                  </c:pt>
                  <c:pt idx="67">
                    <c:v>C-Line Peel &amp; Stick Add-On Filing Pockets, 8-3/4 x 5-1/8, 10/Pack</c:v>
                  </c:pt>
                  <c:pt idx="68">
                    <c:v>Companion Letter/Legal File, Black</c:v>
                  </c:pt>
                  <c:pt idx="69">
                    <c:v>Convenience Packs of Business Envelopes</c:v>
                  </c:pt>
                  <c:pt idx="70">
                    <c:v>Decoflex Hanging Personal Folder File</c:v>
                  </c:pt>
                  <c:pt idx="71">
                    <c:v>DXL Angle-View Binders with Locking Rings by Samsill</c:v>
                  </c:pt>
                  <c:pt idx="72">
                    <c:v>Economy Binders</c:v>
                  </c:pt>
                  <c:pt idx="73">
                    <c:v>Eldon Base for stackable storage shelf, platinum</c:v>
                  </c:pt>
                  <c:pt idx="74">
                    <c:v>Eldon Fold 'N Roll Cart System</c:v>
                  </c:pt>
                  <c:pt idx="75">
                    <c:v>Eldon Portable Mobile Manager</c:v>
                  </c:pt>
                  <c:pt idx="76">
                    <c:v>Fellowes Basic Home/Office Series Surge Protectors</c:v>
                  </c:pt>
                  <c:pt idx="77">
                    <c:v>Fellowes PB200 Plastic Comb Binding Machine</c:v>
                  </c:pt>
                  <c:pt idx="78">
                    <c:v>Fellowes Super Stor/Drawer</c:v>
                  </c:pt>
                  <c:pt idx="79">
                    <c:v>Fiskars Softgrip Scissors</c:v>
                  </c:pt>
                  <c:pt idx="80">
                    <c:v>Flexible Leather- Look Classic Collection Ring Binder</c:v>
                  </c:pt>
                  <c:pt idx="81">
                    <c:v>GBC DocuBind 300 Electric Binding Machine</c:v>
                  </c:pt>
                  <c:pt idx="82">
                    <c:v>GBC Prestige Therm-A-Bind Covers</c:v>
                  </c:pt>
                  <c:pt idx="83">
                    <c:v>GBC Wire Binding Strips</c:v>
                  </c:pt>
                  <c:pt idx="84">
                    <c:v>Globe Weis Peel &amp; Seel First Class Envelopes</c:v>
                  </c:pt>
                  <c:pt idx="85">
                    <c:v>Gould Plastics 9-Pocket Panel Bin, 18-3/8w x 5-1/4d x 20-1/2h, Black</c:v>
                  </c:pt>
                  <c:pt idx="86">
                    <c:v>Holmes Replacement Filter for HEPA Air Cleaner, Very Large Room, HEPA Filter</c:v>
                  </c:pt>
                  <c:pt idx="87">
                    <c:v>Home/Office Personal File Carts</c:v>
                  </c:pt>
                  <c:pt idx="88">
                    <c:v>Hunt BOSTON Model 1606 High-Volume Electric Pencil Sharpener, Beige</c:v>
                  </c:pt>
                  <c:pt idx="89">
                    <c:v>Hunt PowerHouse Electric Pencil Sharpener, Blue</c:v>
                  </c:pt>
                  <c:pt idx="90">
                    <c:v>Ibico Standard Transparent Covers</c:v>
                  </c:pt>
                  <c:pt idx="91">
                    <c:v>Ideal Clamps</c:v>
                  </c:pt>
                  <c:pt idx="92">
                    <c:v>Jet-Pak Recycled Peel 'N' Seal Padded Mailers</c:v>
                  </c:pt>
                  <c:pt idx="93">
                    <c:v>Kensington 7 Outlet MasterPiece HOMEOFFICE Power Control Center</c:v>
                  </c:pt>
                  <c:pt idx="94">
                    <c:v>Kensington 7 Outlet MasterPiece Power Center</c:v>
                  </c:pt>
                  <c:pt idx="95">
                    <c:v>Lumber Crayons</c:v>
                  </c:pt>
                  <c:pt idx="96">
                    <c:v>Newell 311</c:v>
                  </c:pt>
                  <c:pt idx="97">
                    <c:v>Newell 318</c:v>
                  </c:pt>
                  <c:pt idx="98">
                    <c:v>Newell 322</c:v>
                  </c:pt>
                  <c:pt idx="99">
                    <c:v>Newell 341</c:v>
                  </c:pt>
                  <c:pt idx="100">
                    <c:v>Newell 343</c:v>
                  </c:pt>
                  <c:pt idx="101">
                    <c:v>Newell Chalk Holder</c:v>
                  </c:pt>
                  <c:pt idx="102">
                    <c:v>OIC Colored Binder Clips, Assorted Sizes</c:v>
                  </c:pt>
                  <c:pt idx="103">
                    <c:v>Personal Filing Tote with Lid, Black/Gray</c:v>
                  </c:pt>
                  <c:pt idx="104">
                    <c:v>Plastic Binding Combs</c:v>
                  </c:pt>
                  <c:pt idx="105">
                    <c:v>Poly String Tie Envelopes</c:v>
                  </c:pt>
                  <c:pt idx="106">
                    <c:v>Prang Dustless Chalk Sticks</c:v>
                  </c:pt>
                  <c:pt idx="107">
                    <c:v>Premium Writing Pencils, Soft, #2 by Central Association for the Blind</c:v>
                  </c:pt>
                  <c:pt idx="108">
                    <c:v>Pressboard Covers with Storage Hooks, 9 1/2" x 11", Light Blue</c:v>
                  </c:pt>
                  <c:pt idx="109">
                    <c:v>Redi-Strip #10 Envelopes, 4 1/8 x 9 1/2</c:v>
                  </c:pt>
                  <c:pt idx="110">
                    <c:v>Safco Industrial Wire Shelving</c:v>
                  </c:pt>
                  <c:pt idx="111">
                    <c:v>Safco Industrial Wire Shelving System</c:v>
                  </c:pt>
                  <c:pt idx="112">
                    <c:v>Sanford Colorific Colored Pencils, 12/Box</c:v>
                  </c:pt>
                  <c:pt idx="113">
                    <c:v>Sanford Colorific Eraseable Coloring Pencils, 12 Count</c:v>
                  </c:pt>
                  <c:pt idx="114">
                    <c:v>Sanford Liquid Accent Highlighters</c:v>
                  </c:pt>
                  <c:pt idx="115">
                    <c:v>Sanyo 2.5 Cubic Foot Mid-Size Office Refrigerators</c:v>
                  </c:pt>
                  <c:pt idx="116">
                    <c:v>Self-Adhesive Address Labels for Typewriters by Universal</c:v>
                  </c:pt>
                  <c:pt idx="117">
                    <c:v>SimpliFile Personal File, Black Granite, 15w x 6-15/16d x 11-1/4h</c:v>
                  </c:pt>
                  <c:pt idx="118">
                    <c:v>Snap-A-Way Black Print Carbonless Ruled Speed Letter, Triplicate</c:v>
                  </c:pt>
                  <c:pt idx="119">
                    <c:v>Sortfiler Multipurpose Personal File Organizer, Black</c:v>
                  </c:pt>
                  <c:pt idx="120">
                    <c:v>Southworth 25% Cotton Antique Laid Paper &amp; Envelopes</c:v>
                  </c:pt>
                  <c:pt idx="121">
                    <c:v>Space Solutions HD Industrial Steel Shelving.</c:v>
                  </c:pt>
                  <c:pt idx="122">
                    <c:v>Staples</c:v>
                  </c:pt>
                  <c:pt idx="123">
                    <c:v>Storex DuraTech Recycled Plastic Frosted Binders</c:v>
                  </c:pt>
                  <c:pt idx="124">
                    <c:v>Stur-D-Stor Shelving, Vertical 5-Shelf: 72"H x 36"W x 18 1/2"D</c:v>
                  </c:pt>
                  <c:pt idx="125">
                    <c:v>Telephone Message Books with Fax/Mobile Section, 5 1/2" x 3 3/16"</c:v>
                  </c:pt>
                  <c:pt idx="126">
                    <c:v>Tenex File Box, Personal Filing Tote with Lid, Black</c:v>
                  </c:pt>
                  <c:pt idx="127">
                    <c:v>Tenex Personal Project File with Scoop Front Design, Black</c:v>
                  </c:pt>
                  <c:pt idx="128">
                    <c:v>Trav-L-File Heavy-Duty Shuttle II, Black</c:v>
                  </c:pt>
                  <c:pt idx="129">
                    <c:v>Trimflex Flexible Post Binders</c:v>
                  </c:pt>
                  <c:pt idx="130">
                    <c:v>Turquoise Lead Holder with Pocket Clip</c:v>
                  </c:pt>
                  <c:pt idx="131">
                    <c:v>Tyvek  Top-Opening Peel &amp; Seel Envelopes, Plain White</c:v>
                  </c:pt>
                  <c:pt idx="132">
                    <c:v>Universal Premium White Copier/Laser Paper (20Lb. and 87 Bright)</c:v>
                  </c:pt>
                  <c:pt idx="133">
                    <c:v>Wilson Jones Active Use Binders</c:v>
                  </c:pt>
                  <c:pt idx="134">
                    <c:v>Wilson Jones Hanging View Binder, White, 1"</c:v>
                  </c:pt>
                  <c:pt idx="135">
                    <c:v>Wilson Jones International Size A4 Ring Binders</c:v>
                  </c:pt>
                  <c:pt idx="136">
                    <c:v>Wilson Jones Leather-Like Binders with DublLock Round Rings</c:v>
                  </c:pt>
                  <c:pt idx="137">
                    <c:v>Xerox 1880</c:v>
                  </c:pt>
                  <c:pt idx="138">
                    <c:v>Xerox 1883</c:v>
                  </c:pt>
                  <c:pt idx="139">
                    <c:v>Xerox 1911</c:v>
                  </c:pt>
                  <c:pt idx="140">
                    <c:v>Xerox 1913</c:v>
                  </c:pt>
                  <c:pt idx="141">
                    <c:v>Xerox 1916</c:v>
                  </c:pt>
                  <c:pt idx="142">
                    <c:v>Xerox 1920</c:v>
                  </c:pt>
                  <c:pt idx="143">
                    <c:v>Xerox 1921</c:v>
                  </c:pt>
                  <c:pt idx="144">
                    <c:v>Xerox 1943</c:v>
                  </c:pt>
                  <c:pt idx="145">
                    <c:v>Xerox 195</c:v>
                  </c:pt>
                  <c:pt idx="146">
                    <c:v>Xerox 1967</c:v>
                  </c:pt>
                  <c:pt idx="147">
                    <c:v>Xerox 1995</c:v>
                  </c:pt>
                  <c:pt idx="148">
                    <c:v>Xerox 1999</c:v>
                  </c:pt>
                  <c:pt idx="149">
                    <c:v>Xerox 205</c:v>
                  </c:pt>
                  <c:pt idx="150">
                    <c:v>Xerox 232</c:v>
                  </c:pt>
                  <c:pt idx="151">
                    <c:v>Anker 36W 4-Port USB Wall Charger Travel Power Adapter for iPhone 5s 5c 5</c:v>
                  </c:pt>
                  <c:pt idx="152">
                    <c:v>Anker Astro 15000mAh USB Portable Charger</c:v>
                  </c:pt>
                  <c:pt idx="153">
                    <c:v>AT&amp;T CL83451 4-Handset Telephone</c:v>
                  </c:pt>
                  <c:pt idx="154">
                    <c:v>AT&amp;T TR1909W</c:v>
                  </c:pt>
                  <c:pt idx="155">
                    <c:v>Avaya 5420 Digital phone</c:v>
                  </c:pt>
                  <c:pt idx="156">
                    <c:v>Cisco SPA 501G IP Phone</c:v>
                  </c:pt>
                  <c:pt idx="157">
                    <c:v>GE 30524EE4</c:v>
                  </c:pt>
                  <c:pt idx="158">
                    <c:v>HP Standard 104 key PS/2 Keyboard</c:v>
                  </c:pt>
                  <c:pt idx="159">
                    <c:v>I Need's 3d Hello Kitty Hybrid Silicone Case Cover for HTC One X 4g with 3d Hello Kitty Stylus Pen Green/pink</c:v>
                  </c:pt>
                  <c:pt idx="160">
                    <c:v>Imation 8gb Micro Traveldrive Usb 2.0 Flash Drive</c:v>
                  </c:pt>
                  <c:pt idx="161">
                    <c:v>Imation 8GB Mini TravelDrive USB 2.0 Flash Drive</c:v>
                  </c:pt>
                  <c:pt idx="162">
                    <c:v>Imation Secure+ Hardware Encrypted USB 2.0 Flash Drive; 16GB</c:v>
                  </c:pt>
                  <c:pt idx="163">
                    <c:v>Jabra BIZ 2300 Duo QD Duo Corded Headset</c:v>
                  </c:pt>
                  <c:pt idx="164">
                    <c:v>JBL Micro Wireless Portable Bluetooth Speaker</c:v>
                  </c:pt>
                  <c:pt idx="165">
                    <c:v>KLD Oscar II Style Snap-on Ultra Thin Side Flip Synthetic Leather Cover Case for HTC One HTC M7</c:v>
                  </c:pt>
                  <c:pt idx="166">
                    <c:v>Konftel 250 Conference phone - Charcoal black</c:v>
                  </c:pt>
                  <c:pt idx="167">
                    <c:v>Lenovo 17-Key USB Numeric Keypad</c:v>
                  </c:pt>
                  <c:pt idx="168">
                    <c:v>Lexmark MX611dhe Monochrome Laser Printer</c:v>
                  </c:pt>
                  <c:pt idx="169">
                    <c:v>LF Elite 3D Dazzle Designer Hard Case Cover, Lf Stylus Pen and Wiper For Apple Iphone 5c Mini Lite</c:v>
                  </c:pt>
                  <c:pt idx="170">
                    <c:v>Logitech K350 2.4Ghz Wireless Keyboard</c:v>
                  </c:pt>
                  <c:pt idx="171">
                    <c:v>Logitech Gaming G510s - Keyboard</c:v>
                  </c:pt>
                  <c:pt idx="172">
                    <c:v>Logitech LS21 Speaker System - PC Multimedia - 2.1-CH - Wired</c:v>
                  </c:pt>
                  <c:pt idx="173">
                    <c:v>Memorex Mini Travel Drive 8 GB USB 2.0 Flash Drive</c:v>
                  </c:pt>
                  <c:pt idx="174">
                    <c:v>Mitel 5320 IP Phone VoIP phone</c:v>
                  </c:pt>
                  <c:pt idx="175">
                    <c:v>netTALK DUO VoIP Telephone Service</c:v>
                  </c:pt>
                  <c:pt idx="176">
                    <c:v>Nokia Lumia 521 (T-Mobile)</c:v>
                  </c:pt>
                  <c:pt idx="177">
                    <c:v>Panasonic Kx-TS550</c:v>
                  </c:pt>
                  <c:pt idx="178">
                    <c:v>Plantronics Cordless Phone Headset with In-line Volume - M214C</c:v>
                  </c:pt>
                  <c:pt idx="179">
                    <c:v>Plantronics HL10 Handset Lifter</c:v>
                  </c:pt>
                  <c:pt idx="180">
                    <c:v>SanDisk Ultra 32 GB MicroSDHC Class 10 Memory Card</c:v>
                  </c:pt>
                  <c:pt idx="181">
                    <c:v>SanDisk Ultra 64 GB MicroSDHC Class 10 Memory Card</c:v>
                  </c:pt>
                  <c:pt idx="182">
                    <c:v>Speck Products Candyshell Flip Case</c:v>
                  </c:pt>
                  <c:pt idx="183">
                    <c:v>Verbatim 25 GB 6x Blu-ray Single Layer Recordable Disc, 25/Pack</c:v>
                  </c:pt>
                  <c:pt idx="184">
                    <c:v>Verbatim 25 GB 6x Blu-ray Single Layer Recordable Disc, 3/Pack</c:v>
                  </c:pt>
                </c:lvl>
                <c:lvl>
                  <c:pt idx="0">
                    <c:v>Furniture</c:v>
                  </c:pt>
                  <c:pt idx="36">
                    <c:v>Office Supplies</c:v>
                  </c:pt>
                  <c:pt idx="151">
                    <c:v>Technology</c:v>
                  </c:pt>
                </c:lvl>
              </c:multiLvlStrCache>
            </c:multiLvlStrRef>
          </c:cat>
          <c:val>
            <c:numRef>
              <c:f>Sheet3!$C$5:$C$193</c:f>
              <c:numCache>
                <c:formatCode>General</c:formatCode>
                <c:ptCount val="185"/>
              </c:numCache>
            </c:numRef>
          </c:val>
          <c:extLst>
            <c:ext xmlns:c16="http://schemas.microsoft.com/office/drawing/2014/chart" uri="{C3380CC4-5D6E-409C-BE32-E72D297353CC}">
              <c16:uniqueId val="{00000000-CC82-472C-A333-27E83648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30783"/>
        <c:axId val="453540863"/>
      </c:barChart>
      <c:catAx>
        <c:axId val="4535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0863"/>
        <c:crosses val="autoZero"/>
        <c:auto val="1"/>
        <c:lblAlgn val="ctr"/>
        <c:lblOffset val="100"/>
        <c:noMultiLvlLbl val="0"/>
      </c:catAx>
      <c:valAx>
        <c:axId val="4535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270939</xdr:colOff>
      <xdr:row>2</xdr:row>
      <xdr:rowOff>90420</xdr:rowOff>
    </xdr:from>
    <xdr:to>
      <xdr:col>9</xdr:col>
      <xdr:colOff>9498</xdr:colOff>
      <xdr:row>16</xdr:row>
      <xdr:rowOff>59940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90830-020E-D074-8C5B-6890051A7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68586</xdr:colOff>
      <xdr:row>5</xdr:row>
      <xdr:rowOff>186690</xdr:rowOff>
    </xdr:from>
    <xdr:to>
      <xdr:col>7</xdr:col>
      <xdr:colOff>342906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814AB-9555-CFEE-02EC-8398B1E02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158757</xdr:colOff>
      <xdr:row>5</xdr:row>
      <xdr:rowOff>38100</xdr:rowOff>
    </xdr:from>
    <xdr:to>
      <xdr:col>18</xdr:col>
      <xdr:colOff>21167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FD019-646C-395C-9A81-87288A9EC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Havalannache" refreshedDate="45902.733335532408" createdVersion="1" refreshedVersion="8" recordCount="199" upgradeOnRefresh="1" xr:uid="{6B18E5DF-83FB-4B73-946E-E1BB68C6996B}">
  <cacheSource type="worksheet">
    <worksheetSource ref="V1:W200" sheet="Orders"/>
  </cacheSource>
  <cacheFields count="2">
    <cacheField name="Year" numFmtId="0">
      <sharedItems containsSemiMixedTypes="0" containsString="0" containsNumber="1" containsInteger="1" minValue="2011" maxValue="2014"/>
    </cacheField>
    <cacheField name="Month" numFmtId="0">
      <sharedItems count="12">
        <s v="November"/>
        <s v="June"/>
        <s v="October"/>
        <s v="April"/>
        <s v="December"/>
        <s v="May"/>
        <s v="August"/>
        <s v="July"/>
        <s v="September"/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Havalannache" refreshedDate="45902.734916550929" createdVersion="1" refreshedVersion="8" recordCount="199" upgradeOnRefresh="1" xr:uid="{09F6680C-6BA6-446A-9A21-28E6E0BFDE6F}">
  <cacheSource type="worksheet">
    <worksheetSource ref="R1:U200" sheet="Orders"/>
  </cacheSource>
  <cacheFields count="4">
    <cacheField name="Sales" numFmtId="0">
      <sharedItems containsSemiMixedTypes="0" containsString="0" containsNumber="1" minValue="1.2479999999999998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585.551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Havalannache" refreshedDate="45902.735640046296" createdVersion="1" refreshedVersion="8" recordCount="199" upgradeOnRefresh="1" xr:uid="{DA551FB7-5F2D-4C3F-A58D-E55175DFAC72}">
  <cacheSource type="worksheet">
    <worksheetSource ref="O1:Q200" sheet="Orders"/>
  </cacheSource>
  <cacheFields count="3"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 count="185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Staples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2013"/>
    <x v="0"/>
  </r>
  <r>
    <n v="2013"/>
    <x v="0"/>
  </r>
  <r>
    <n v="2013"/>
    <x v="1"/>
  </r>
  <r>
    <n v="2012"/>
    <x v="2"/>
  </r>
  <r>
    <n v="2012"/>
    <x v="2"/>
  </r>
  <r>
    <n v="2011"/>
    <x v="1"/>
  </r>
  <r>
    <n v="2011"/>
    <x v="1"/>
  </r>
  <r>
    <n v="2011"/>
    <x v="1"/>
  </r>
  <r>
    <n v="2011"/>
    <x v="1"/>
  </r>
  <r>
    <n v="2011"/>
    <x v="1"/>
  </r>
  <r>
    <n v="2011"/>
    <x v="1"/>
  </r>
  <r>
    <n v="2011"/>
    <x v="1"/>
  </r>
  <r>
    <n v="2014"/>
    <x v="3"/>
  </r>
  <r>
    <n v="2013"/>
    <x v="4"/>
  </r>
  <r>
    <n v="2012"/>
    <x v="0"/>
  </r>
  <r>
    <n v="2012"/>
    <x v="0"/>
  </r>
  <r>
    <n v="2011"/>
    <x v="0"/>
  </r>
  <r>
    <n v="2011"/>
    <x v="5"/>
  </r>
  <r>
    <n v="2011"/>
    <x v="6"/>
  </r>
  <r>
    <n v="2011"/>
    <x v="6"/>
  </r>
  <r>
    <n v="2011"/>
    <x v="6"/>
  </r>
  <r>
    <n v="2013"/>
    <x v="4"/>
  </r>
  <r>
    <n v="2013"/>
    <x v="4"/>
  </r>
  <r>
    <n v="2014"/>
    <x v="7"/>
  </r>
  <r>
    <n v="2012"/>
    <x v="8"/>
  </r>
  <r>
    <n v="2013"/>
    <x v="9"/>
  </r>
  <r>
    <n v="2013"/>
    <x v="9"/>
  </r>
  <r>
    <n v="2012"/>
    <x v="8"/>
  </r>
  <r>
    <n v="2012"/>
    <x v="8"/>
  </r>
  <r>
    <n v="2012"/>
    <x v="8"/>
  </r>
  <r>
    <n v="2012"/>
    <x v="8"/>
  </r>
  <r>
    <n v="2012"/>
    <x v="8"/>
  </r>
  <r>
    <n v="2012"/>
    <x v="8"/>
  </r>
  <r>
    <n v="2012"/>
    <x v="8"/>
  </r>
  <r>
    <n v="2014"/>
    <x v="2"/>
  </r>
  <r>
    <n v="2013"/>
    <x v="4"/>
  </r>
  <r>
    <n v="2013"/>
    <x v="4"/>
  </r>
  <r>
    <n v="2012"/>
    <x v="4"/>
  </r>
  <r>
    <n v="2012"/>
    <x v="4"/>
  </r>
  <r>
    <n v="2012"/>
    <x v="4"/>
  </r>
  <r>
    <n v="2012"/>
    <x v="4"/>
  </r>
  <r>
    <n v="2014"/>
    <x v="8"/>
  </r>
  <r>
    <n v="2013"/>
    <x v="7"/>
  </r>
  <r>
    <n v="2014"/>
    <x v="8"/>
  </r>
  <r>
    <n v="2013"/>
    <x v="10"/>
  </r>
  <r>
    <n v="2013"/>
    <x v="10"/>
  </r>
  <r>
    <n v="2011"/>
    <x v="2"/>
  </r>
  <r>
    <n v="2013"/>
    <x v="1"/>
  </r>
  <r>
    <n v="2013"/>
    <x v="1"/>
  </r>
  <r>
    <n v="2012"/>
    <x v="3"/>
  </r>
  <r>
    <n v="2012"/>
    <x v="3"/>
  </r>
  <r>
    <n v="2012"/>
    <x v="3"/>
  </r>
  <r>
    <n v="2012"/>
    <x v="3"/>
  </r>
  <r>
    <n v="2013"/>
    <x v="4"/>
  </r>
  <r>
    <n v="2013"/>
    <x v="4"/>
  </r>
  <r>
    <n v="2013"/>
    <x v="1"/>
  </r>
  <r>
    <n v="2013"/>
    <x v="1"/>
  </r>
  <r>
    <n v="2013"/>
    <x v="1"/>
  </r>
  <r>
    <n v="2013"/>
    <x v="1"/>
  </r>
  <r>
    <n v="2013"/>
    <x v="1"/>
  </r>
  <r>
    <n v="2013"/>
    <x v="1"/>
  </r>
  <r>
    <n v="2013"/>
    <x v="1"/>
  </r>
  <r>
    <n v="2012"/>
    <x v="0"/>
  </r>
  <r>
    <n v="2012"/>
    <x v="0"/>
  </r>
  <r>
    <n v="2012"/>
    <x v="0"/>
  </r>
  <r>
    <n v="2012"/>
    <x v="0"/>
  </r>
  <r>
    <n v="2012"/>
    <x v="3"/>
  </r>
  <r>
    <n v="2011"/>
    <x v="4"/>
  </r>
  <r>
    <n v="2011"/>
    <x v="4"/>
  </r>
  <r>
    <n v="2013"/>
    <x v="1"/>
  </r>
  <r>
    <n v="2013"/>
    <x v="8"/>
  </r>
  <r>
    <n v="2014"/>
    <x v="8"/>
  </r>
  <r>
    <n v="2012"/>
    <x v="3"/>
  </r>
  <r>
    <n v="2012"/>
    <x v="3"/>
  </r>
  <r>
    <n v="2012"/>
    <x v="3"/>
  </r>
  <r>
    <n v="2014"/>
    <x v="4"/>
  </r>
  <r>
    <n v="2014"/>
    <x v="4"/>
  </r>
  <r>
    <n v="2014"/>
    <x v="4"/>
  </r>
  <r>
    <n v="2011"/>
    <x v="0"/>
  </r>
  <r>
    <n v="2013"/>
    <x v="1"/>
  </r>
  <r>
    <n v="2013"/>
    <x v="1"/>
  </r>
  <r>
    <n v="2011"/>
    <x v="2"/>
  </r>
  <r>
    <n v="2011"/>
    <x v="2"/>
  </r>
  <r>
    <n v="2012"/>
    <x v="8"/>
  </r>
  <r>
    <n v="2014"/>
    <x v="0"/>
  </r>
  <r>
    <n v="2014"/>
    <x v="5"/>
  </r>
  <r>
    <n v="2014"/>
    <x v="2"/>
  </r>
  <r>
    <n v="2014"/>
    <x v="2"/>
  </r>
  <r>
    <n v="2013"/>
    <x v="3"/>
  </r>
  <r>
    <n v="2013"/>
    <x v="8"/>
  </r>
  <r>
    <n v="2013"/>
    <x v="8"/>
  </r>
  <r>
    <n v="2013"/>
    <x v="8"/>
  </r>
  <r>
    <n v="2012"/>
    <x v="9"/>
  </r>
  <r>
    <n v="2012"/>
    <x v="9"/>
  </r>
  <r>
    <n v="2012"/>
    <x v="9"/>
  </r>
  <r>
    <n v="2014"/>
    <x v="0"/>
  </r>
  <r>
    <n v="2014"/>
    <x v="0"/>
  </r>
  <r>
    <n v="2014"/>
    <x v="1"/>
  </r>
  <r>
    <n v="2013"/>
    <x v="8"/>
  </r>
  <r>
    <n v="2013"/>
    <x v="6"/>
  </r>
  <r>
    <n v="2013"/>
    <x v="6"/>
  </r>
  <r>
    <n v="2013"/>
    <x v="6"/>
  </r>
  <r>
    <n v="2013"/>
    <x v="4"/>
  </r>
  <r>
    <n v="2012"/>
    <x v="0"/>
  </r>
  <r>
    <n v="2012"/>
    <x v="0"/>
  </r>
  <r>
    <n v="2012"/>
    <x v="0"/>
  </r>
  <r>
    <n v="2014"/>
    <x v="0"/>
  </r>
  <r>
    <n v="2014"/>
    <x v="0"/>
  </r>
  <r>
    <n v="2014"/>
    <x v="0"/>
  </r>
  <r>
    <n v="2012"/>
    <x v="2"/>
  </r>
  <r>
    <n v="2014"/>
    <x v="4"/>
  </r>
  <r>
    <n v="2013"/>
    <x v="0"/>
  </r>
  <r>
    <n v="2013"/>
    <x v="0"/>
  </r>
  <r>
    <n v="2011"/>
    <x v="6"/>
  </r>
  <r>
    <n v="2011"/>
    <x v="6"/>
  </r>
  <r>
    <n v="2011"/>
    <x v="6"/>
  </r>
  <r>
    <n v="2011"/>
    <x v="6"/>
  </r>
  <r>
    <n v="2012"/>
    <x v="10"/>
  </r>
  <r>
    <n v="2012"/>
    <x v="3"/>
  </r>
  <r>
    <n v="2013"/>
    <x v="1"/>
  </r>
  <r>
    <n v="2013"/>
    <x v="1"/>
  </r>
  <r>
    <n v="2013"/>
    <x v="1"/>
  </r>
  <r>
    <n v="2013"/>
    <x v="1"/>
  </r>
  <r>
    <n v="2013"/>
    <x v="1"/>
  </r>
  <r>
    <n v="2011"/>
    <x v="4"/>
  </r>
  <r>
    <n v="2011"/>
    <x v="8"/>
  </r>
  <r>
    <n v="2014"/>
    <x v="0"/>
  </r>
  <r>
    <n v="2014"/>
    <x v="0"/>
  </r>
  <r>
    <n v="2013"/>
    <x v="0"/>
  </r>
  <r>
    <n v="2013"/>
    <x v="0"/>
  </r>
  <r>
    <n v="2014"/>
    <x v="11"/>
  </r>
  <r>
    <n v="2014"/>
    <x v="11"/>
  </r>
  <r>
    <n v="2014"/>
    <x v="11"/>
  </r>
  <r>
    <n v="2013"/>
    <x v="2"/>
  </r>
  <r>
    <n v="2013"/>
    <x v="2"/>
  </r>
  <r>
    <n v="2013"/>
    <x v="2"/>
  </r>
  <r>
    <n v="2013"/>
    <x v="2"/>
  </r>
  <r>
    <n v="2013"/>
    <x v="2"/>
  </r>
  <r>
    <n v="2013"/>
    <x v="2"/>
  </r>
  <r>
    <n v="2013"/>
    <x v="2"/>
  </r>
  <r>
    <n v="2013"/>
    <x v="8"/>
  </r>
  <r>
    <n v="2014"/>
    <x v="8"/>
  </r>
  <r>
    <n v="2014"/>
    <x v="8"/>
  </r>
  <r>
    <n v="2014"/>
    <x v="8"/>
  </r>
  <r>
    <n v="2014"/>
    <x v="4"/>
  </r>
  <r>
    <n v="2012"/>
    <x v="8"/>
  </r>
  <r>
    <n v="2011"/>
    <x v="2"/>
  </r>
  <r>
    <n v="2013"/>
    <x v="4"/>
  </r>
  <r>
    <n v="2013"/>
    <x v="4"/>
  </r>
  <r>
    <n v="2013"/>
    <x v="4"/>
  </r>
  <r>
    <n v="2013"/>
    <x v="4"/>
  </r>
  <r>
    <n v="2013"/>
    <x v="10"/>
  </r>
  <r>
    <n v="2013"/>
    <x v="10"/>
  </r>
  <r>
    <n v="2012"/>
    <x v="5"/>
  </r>
  <r>
    <n v="2012"/>
    <x v="5"/>
  </r>
  <r>
    <n v="2012"/>
    <x v="5"/>
  </r>
  <r>
    <n v="2012"/>
    <x v="5"/>
  </r>
  <r>
    <n v="2011"/>
    <x v="10"/>
  </r>
  <r>
    <n v="2013"/>
    <x v="0"/>
  </r>
  <r>
    <n v="2013"/>
    <x v="0"/>
  </r>
  <r>
    <n v="2013"/>
    <x v="5"/>
  </r>
  <r>
    <n v="2012"/>
    <x v="4"/>
  </r>
  <r>
    <n v="2013"/>
    <x v="0"/>
  </r>
  <r>
    <n v="2013"/>
    <x v="0"/>
  </r>
  <r>
    <n v="2011"/>
    <x v="8"/>
  </r>
  <r>
    <n v="2011"/>
    <x v="8"/>
  </r>
  <r>
    <n v="2011"/>
    <x v="8"/>
  </r>
  <r>
    <n v="2011"/>
    <x v="8"/>
  </r>
  <r>
    <n v="2011"/>
    <x v="8"/>
  </r>
  <r>
    <n v="2011"/>
    <x v="8"/>
  </r>
  <r>
    <n v="2011"/>
    <x v="8"/>
  </r>
  <r>
    <n v="2011"/>
    <x v="6"/>
  </r>
  <r>
    <n v="2011"/>
    <x v="6"/>
  </r>
  <r>
    <n v="2011"/>
    <x v="6"/>
  </r>
  <r>
    <n v="2011"/>
    <x v="8"/>
  </r>
  <r>
    <n v="2011"/>
    <x v="8"/>
  </r>
  <r>
    <n v="2014"/>
    <x v="3"/>
  </r>
  <r>
    <n v="2012"/>
    <x v="0"/>
  </r>
  <r>
    <n v="2012"/>
    <x v="0"/>
  </r>
  <r>
    <n v="2012"/>
    <x v="4"/>
  </r>
  <r>
    <n v="2011"/>
    <x v="4"/>
  </r>
  <r>
    <n v="2011"/>
    <x v="4"/>
  </r>
  <r>
    <n v="2011"/>
    <x v="0"/>
  </r>
  <r>
    <n v="2011"/>
    <x v="0"/>
  </r>
  <r>
    <n v="2011"/>
    <x v="0"/>
  </r>
  <r>
    <n v="2013"/>
    <x v="0"/>
  </r>
  <r>
    <n v="2011"/>
    <x v="6"/>
  </r>
  <r>
    <n v="2013"/>
    <x v="7"/>
  </r>
  <r>
    <n v="2013"/>
    <x v="7"/>
  </r>
  <r>
    <n v="2012"/>
    <x v="2"/>
  </r>
  <r>
    <n v="2012"/>
    <x v="2"/>
  </r>
  <r>
    <n v="2012"/>
    <x v="2"/>
  </r>
  <r>
    <n v="2012"/>
    <x v="2"/>
  </r>
  <r>
    <n v="2012"/>
    <x v="2"/>
  </r>
  <r>
    <n v="2012"/>
    <x v="2"/>
  </r>
  <r>
    <n v="2011"/>
    <x v="10"/>
  </r>
  <r>
    <n v="2011"/>
    <x v="10"/>
  </r>
  <r>
    <n v="2014"/>
    <x v="0"/>
  </r>
  <r>
    <n v="2014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261.95999999999998"/>
    <n v="2"/>
    <n v="0"/>
    <n v="41.913600000000002"/>
  </r>
  <r>
    <n v="731.93999999999994"/>
    <n v="3"/>
    <n v="0"/>
    <n v="219.58199999999997"/>
  </r>
  <r>
    <n v="14.62"/>
    <n v="2"/>
    <n v="0"/>
    <n v="6.8713999999999995"/>
  </r>
  <r>
    <n v="957.57749999999999"/>
    <n v="5"/>
    <n v="0.45"/>
    <n v="-383.03100000000006"/>
  </r>
  <r>
    <n v="22.368000000000002"/>
    <n v="2"/>
    <n v="0.2"/>
    <n v="2.5163999999999991"/>
  </r>
  <r>
    <n v="48.86"/>
    <n v="7"/>
    <n v="0"/>
    <n v="14.169399999999996"/>
  </r>
  <r>
    <n v="7.28"/>
    <n v="4"/>
    <n v="0"/>
    <n v="1.9656000000000002"/>
  </r>
  <r>
    <n v="907.15200000000004"/>
    <n v="6"/>
    <n v="0.2"/>
    <n v="90.715200000000038"/>
  </r>
  <r>
    <n v="18.504000000000001"/>
    <n v="3"/>
    <n v="0.2"/>
    <n v="5.7824999999999998"/>
  </r>
  <r>
    <n v="114.9"/>
    <n v="5"/>
    <n v="0"/>
    <n v="34.469999999999992"/>
  </r>
  <r>
    <n v="1706.1840000000002"/>
    <n v="9"/>
    <n v="0.2"/>
    <n v="85.309199999999805"/>
  </r>
  <r>
    <n v="911.42399999999998"/>
    <n v="4"/>
    <n v="0.2"/>
    <n v="68.356800000000021"/>
  </r>
  <r>
    <n v="15.552000000000003"/>
    <n v="3"/>
    <n v="0.2"/>
    <n v="5.4432"/>
  </r>
  <r>
    <n v="407.97600000000006"/>
    <n v="3"/>
    <n v="0.2"/>
    <n v="132.59219999999993"/>
  </r>
  <r>
    <n v="68.809999999999988"/>
    <n v="5"/>
    <n v="0.8"/>
    <n v="-123.858"/>
  </r>
  <r>
    <n v="2.5439999999999996"/>
    <n v="3"/>
    <n v="0.8"/>
    <n v="-3.8160000000000016"/>
  </r>
  <r>
    <n v="665.88"/>
    <n v="6"/>
    <n v="0"/>
    <n v="13.317599999999999"/>
  </r>
  <r>
    <n v="55.5"/>
    <n v="2"/>
    <n v="0"/>
    <n v="9.9899999999999949"/>
  </r>
  <r>
    <n v="8.56"/>
    <n v="2"/>
    <n v="0"/>
    <n v="2.4823999999999993"/>
  </r>
  <r>
    <n v="213.48000000000002"/>
    <n v="3"/>
    <n v="0.2"/>
    <n v="16.010999999999981"/>
  </r>
  <r>
    <n v="22.72"/>
    <n v="4"/>
    <n v="0.2"/>
    <n v="7.3839999999999986"/>
  </r>
  <r>
    <n v="19.459999999999997"/>
    <n v="7"/>
    <n v="0"/>
    <n v="5.0595999999999997"/>
  </r>
  <r>
    <n v="60.339999999999996"/>
    <n v="7"/>
    <n v="0"/>
    <n v="15.688400000000001"/>
  </r>
  <r>
    <n v="71.371999999999986"/>
    <n v="2"/>
    <n v="0.3"/>
    <n v="-1.0196000000000005"/>
  </r>
  <r>
    <n v="1044.6299999999999"/>
    <n v="3"/>
    <n v="0"/>
    <n v="240.26490000000001"/>
  </r>
  <r>
    <n v="11.648000000000001"/>
    <n v="2"/>
    <n v="0.2"/>
    <n v="4.2224000000000004"/>
  </r>
  <r>
    <n v="90.570000000000007"/>
    <n v="3"/>
    <n v="0"/>
    <n v="11.774100000000004"/>
  </r>
  <r>
    <n v="3083.4300000000003"/>
    <n v="7"/>
    <n v="0.5"/>
    <n v="-1665.0522000000001"/>
  </r>
  <r>
    <n v="9.6180000000000021"/>
    <n v="2"/>
    <n v="0.7"/>
    <n v="-7.0532000000000004"/>
  </r>
  <r>
    <n v="124.20000000000002"/>
    <n v="3"/>
    <n v="0.2"/>
    <n v="15.524999999999991"/>
  </r>
  <r>
    <n v="3.2640000000000002"/>
    <n v="2"/>
    <n v="0.2"/>
    <n v="1.1015999999999997"/>
  </r>
  <r>
    <n v="86.304000000000002"/>
    <n v="6"/>
    <n v="0.2"/>
    <n v="9.7091999999999885"/>
  </r>
  <r>
    <n v="6.8580000000000014"/>
    <n v="6"/>
    <n v="0.7"/>
    <n v="-5.7149999999999999"/>
  </r>
  <r>
    <n v="15.76"/>
    <n v="2"/>
    <n v="0.2"/>
    <n v="3.5460000000000007"/>
  </r>
  <r>
    <n v="29.472000000000001"/>
    <n v="3"/>
    <n v="0.2"/>
    <n v="9.9467999999999979"/>
  </r>
  <r>
    <n v="1097.5440000000003"/>
    <n v="7"/>
    <n v="0.2"/>
    <n v="123.47369999999989"/>
  </r>
  <r>
    <n v="190.92"/>
    <n v="5"/>
    <n v="0.6"/>
    <n v="-147.96300000000002"/>
  </r>
  <r>
    <n v="113.328"/>
    <n v="9"/>
    <n v="0.2"/>
    <n v="35.414999999999999"/>
  </r>
  <r>
    <n v="532.39919999999995"/>
    <n v="3"/>
    <n v="0.32"/>
    <n v="-46.976400000000012"/>
  </r>
  <r>
    <n v="212.05799999999999"/>
    <n v="3"/>
    <n v="0.3"/>
    <n v="-15.146999999999991"/>
  </r>
  <r>
    <n v="371.16800000000001"/>
    <n v="4"/>
    <n v="0.2"/>
    <n v="41.756399999999957"/>
  </r>
  <r>
    <n v="147.16800000000001"/>
    <n v="4"/>
    <n v="0.2"/>
    <n v="16.556399999999996"/>
  </r>
  <r>
    <n v="77.88"/>
    <n v="2"/>
    <n v="0"/>
    <n v="3.8939999999999912"/>
  </r>
  <r>
    <n v="95.616"/>
    <n v="2"/>
    <n v="0.2"/>
    <n v="9.5616000000000092"/>
  </r>
  <r>
    <n v="45.98"/>
    <n v="2"/>
    <n v="0"/>
    <n v="19.7714"/>
  </r>
  <r>
    <n v="17.46"/>
    <n v="2"/>
    <n v="0"/>
    <n v="8.2061999999999991"/>
  </r>
  <r>
    <n v="211.96"/>
    <n v="4"/>
    <n v="0"/>
    <n v="8.4783999999999935"/>
  </r>
  <r>
    <n v="45"/>
    <n v="3"/>
    <n v="0"/>
    <n v="4.9500000000000011"/>
  </r>
  <r>
    <n v="21.8"/>
    <n v="2"/>
    <n v="0"/>
    <n v="6.104000000000001"/>
  </r>
  <r>
    <n v="38.22"/>
    <n v="6"/>
    <n v="0"/>
    <n v="17.9634"/>
  </r>
  <r>
    <n v="75.179999999999993"/>
    <n v="6"/>
    <n v="0"/>
    <n v="35.334599999999995"/>
  </r>
  <r>
    <n v="6.16"/>
    <n v="2"/>
    <n v="0"/>
    <n v="2.9567999999999999"/>
  </r>
  <r>
    <n v="89.99"/>
    <n v="1"/>
    <n v="0"/>
    <n v="17.098099999999988"/>
  </r>
  <r>
    <n v="15.260000000000002"/>
    <n v="7"/>
    <n v="0"/>
    <n v="6.2566000000000006"/>
  </r>
  <r>
    <n v="1029.95"/>
    <n v="5"/>
    <n v="0"/>
    <n v="298.68549999999999"/>
  </r>
  <r>
    <n v="208.56"/>
    <n v="6"/>
    <n v="0"/>
    <n v="52.139999999999986"/>
  </r>
  <r>
    <n v="32.400000000000006"/>
    <n v="5"/>
    <n v="0"/>
    <n v="15.552000000000001"/>
  </r>
  <r>
    <n v="319.41000000000003"/>
    <n v="5"/>
    <n v="0.1"/>
    <n v="7.0980000000000061"/>
  </r>
  <r>
    <n v="14.56"/>
    <n v="2"/>
    <n v="0"/>
    <n v="6.9888000000000003"/>
  </r>
  <r>
    <n v="30"/>
    <n v="2"/>
    <n v="0"/>
    <n v="3.3000000000000007"/>
  </r>
  <r>
    <n v="48.480000000000004"/>
    <n v="4"/>
    <n v="0.2"/>
    <n v="16.361999999999998"/>
  </r>
  <r>
    <n v="1.68"/>
    <n v="1"/>
    <n v="0"/>
    <n v="0.84"/>
  </r>
  <r>
    <n v="13.98"/>
    <n v="2"/>
    <n v="0"/>
    <n v="6.1512000000000011"/>
  </r>
  <r>
    <n v="25.824000000000002"/>
    <n v="6"/>
    <n v="0.2"/>
    <n v="9.3612000000000002"/>
  </r>
  <r>
    <n v="146.72999999999999"/>
    <n v="3"/>
    <n v="0"/>
    <n v="68.963099999999997"/>
  </r>
  <r>
    <n v="79.760000000000005"/>
    <n v="4"/>
    <n v="0"/>
    <n v="22.332800000000006"/>
  </r>
  <r>
    <n v="213.11499999999998"/>
    <n v="5"/>
    <n v="0.3"/>
    <n v="-15.222500000000011"/>
  </r>
  <r>
    <n v="1113.0240000000001"/>
    <n v="8"/>
    <n v="0.2"/>
    <n v="111.30239999999998"/>
  </r>
  <r>
    <n v="167.96800000000002"/>
    <n v="4"/>
    <n v="0.2"/>
    <n v="62.988"/>
  </r>
  <r>
    <n v="75.88"/>
    <n v="2"/>
    <n v="0"/>
    <n v="35.663599999999995"/>
  </r>
  <r>
    <n v="4.6159999999999997"/>
    <n v="1"/>
    <n v="0.2"/>
    <n v="1.7309999999999999"/>
  </r>
  <r>
    <n v="19.049999999999997"/>
    <n v="3"/>
    <n v="0"/>
    <n v="8.7629999999999999"/>
  </r>
  <r>
    <n v="831.93600000000015"/>
    <n v="8"/>
    <n v="0.2"/>
    <n v="-114.39120000000003"/>
  </r>
  <r>
    <n v="97.04"/>
    <n v="2"/>
    <n v="0.2"/>
    <n v="1.2129999999999974"/>
  </r>
  <r>
    <n v="72.784000000000006"/>
    <n v="1"/>
    <n v="0.2"/>
    <n v="-18.196000000000002"/>
  </r>
  <r>
    <n v="1.2479999999999998"/>
    <n v="3"/>
    <n v="0.8"/>
    <n v="-1.9344000000000006"/>
  </r>
  <r>
    <n v="9.7080000000000002"/>
    <n v="3"/>
    <n v="0.6"/>
    <n v="-5.8248000000000015"/>
  </r>
  <r>
    <n v="27.240000000000002"/>
    <n v="3"/>
    <n v="0.2"/>
    <n v="2.724000000000002"/>
  </r>
  <r>
    <n v="19.3"/>
    <n v="5"/>
    <n v="0.6"/>
    <n v="-14.475000000000001"/>
  </r>
  <r>
    <n v="208.16"/>
    <n v="1"/>
    <n v="0"/>
    <n v="56.20320000000001"/>
  </r>
  <r>
    <n v="16.740000000000002"/>
    <n v="3"/>
    <n v="0"/>
    <n v="8.0351999999999997"/>
  </r>
  <r>
    <n v="14.9"/>
    <n v="5"/>
    <n v="0"/>
    <n v="4.1720000000000006"/>
  </r>
  <r>
    <n v="21.39"/>
    <n v="1"/>
    <n v="0"/>
    <n v="6.2030999999999992"/>
  </r>
  <r>
    <n v="200.98400000000004"/>
    <n v="7"/>
    <n v="0.2"/>
    <n v="62.807499999999976"/>
  </r>
  <r>
    <n v="230.376"/>
    <n v="3"/>
    <n v="0.2"/>
    <n v="-48.954900000000002"/>
  </r>
  <r>
    <n v="301.95999999999998"/>
    <n v="2"/>
    <n v="0"/>
    <n v="33.215599999999995"/>
  </r>
  <r>
    <n v="19.989999999999998"/>
    <n v="1"/>
    <n v="0"/>
    <n v="6.796599999999998"/>
  </r>
  <r>
    <n v="6.16"/>
    <n v="2"/>
    <n v="0"/>
    <n v="2.9567999999999999"/>
  </r>
  <r>
    <n v="158.36800000000002"/>
    <n v="7"/>
    <n v="0.2"/>
    <n v="13.857199999999999"/>
  </r>
  <r>
    <n v="20.100000000000001"/>
    <n v="3"/>
    <n v="0"/>
    <n v="6.6329999999999982"/>
  </r>
  <r>
    <n v="73.584000000000003"/>
    <n v="2"/>
    <n v="0.2"/>
    <n v="8.2781999999999982"/>
  </r>
  <r>
    <n v="6.48"/>
    <n v="1"/>
    <n v="0"/>
    <n v="3.1104000000000003"/>
  </r>
  <r>
    <n v="12.96"/>
    <n v="2"/>
    <n v="0"/>
    <n v="6.2208000000000006"/>
  </r>
  <r>
    <n v="53.34"/>
    <n v="3"/>
    <n v="0"/>
    <n v="16.535399999999996"/>
  </r>
  <r>
    <n v="32.96"/>
    <n v="2"/>
    <n v="0"/>
    <n v="16.150400000000001"/>
  </r>
  <r>
    <n v="5.6820000000000013"/>
    <n v="1"/>
    <n v="0.7"/>
    <n v="-3.7880000000000003"/>
  </r>
  <r>
    <n v="96.53"/>
    <n v="7"/>
    <n v="0"/>
    <n v="40.5426"/>
  </r>
  <r>
    <n v="51.311999999999998"/>
    <n v="3"/>
    <n v="0.2"/>
    <n v="17.959199999999999"/>
  </r>
  <r>
    <n v="77.88"/>
    <n v="6"/>
    <n v="0"/>
    <n v="22.585199999999993"/>
  </r>
  <r>
    <n v="64.623999999999995"/>
    <n v="7"/>
    <n v="0.2"/>
    <n v="22.618399999999994"/>
  </r>
  <r>
    <n v="95.976000000000013"/>
    <n v="3"/>
    <n v="0.2"/>
    <n v="-10.797300000000011"/>
  </r>
  <r>
    <n v="1.7879999999999996"/>
    <n v="3"/>
    <n v="0.8"/>
    <n v="-3.0396000000000001"/>
  </r>
  <r>
    <n v="23.92"/>
    <n v="4"/>
    <n v="0"/>
    <n v="11.720800000000001"/>
  </r>
  <r>
    <n v="238.89600000000002"/>
    <n v="6"/>
    <n v="0.2"/>
    <n v="-26.875800000000012"/>
  </r>
  <r>
    <n v="102.35999999999999"/>
    <n v="3"/>
    <n v="0.2"/>
    <n v="-3.8385000000000105"/>
  </r>
  <r>
    <n v="36.882000000000005"/>
    <n v="3"/>
    <n v="0.7"/>
    <n v="-25.817399999999999"/>
  </r>
  <r>
    <n v="74.112000000000009"/>
    <n v="8"/>
    <n v="0.2"/>
    <n v="17.601600000000001"/>
  </r>
  <r>
    <n v="27.992000000000004"/>
    <n v="1"/>
    <n v="0.2"/>
    <n v="2.0993999999999993"/>
  </r>
  <r>
    <n v="3.3040000000000003"/>
    <n v="1"/>
    <n v="0.2"/>
    <n v="1.0737999999999999"/>
  </r>
  <r>
    <n v="339.96000000000004"/>
    <n v="5"/>
    <n v="0.2"/>
    <n v="67.991999999999962"/>
  </r>
  <r>
    <n v="41.96"/>
    <n v="2"/>
    <n v="0"/>
    <n v="10.909600000000001"/>
  </r>
  <r>
    <n v="75.959999999999994"/>
    <n v="2"/>
    <n v="0"/>
    <n v="22.78799999999999"/>
  </r>
  <r>
    <n v="27.240000000000002"/>
    <n v="6"/>
    <n v="0"/>
    <n v="13.3476"/>
  </r>
  <r>
    <n v="40.096000000000004"/>
    <n v="14"/>
    <n v="0.2"/>
    <n v="14.534799999999997"/>
  </r>
  <r>
    <n v="4.7200000000000006"/>
    <n v="2"/>
    <n v="0.2"/>
    <n v="1.6519999999999997"/>
  </r>
  <r>
    <n v="23.976000000000003"/>
    <n v="3"/>
    <n v="0.2"/>
    <n v="7.4924999999999988"/>
  </r>
  <r>
    <n v="130.464"/>
    <n v="6"/>
    <n v="0.2"/>
    <n v="44.031599999999997"/>
  </r>
  <r>
    <n v="787.53"/>
    <n v="3"/>
    <n v="0"/>
    <n v="165.38129999999995"/>
  </r>
  <r>
    <n v="157.79400000000004"/>
    <n v="1"/>
    <n v="0.7"/>
    <n v="-115.71559999999999"/>
  </r>
  <r>
    <n v="47.04"/>
    <n v="3"/>
    <n v="0"/>
    <n v="18.345599999999997"/>
  </r>
  <r>
    <n v="30.84"/>
    <n v="4"/>
    <n v="0"/>
    <n v="13.878"/>
  </r>
  <r>
    <n v="226.56"/>
    <n v="6"/>
    <n v="0"/>
    <n v="63.436800000000005"/>
  </r>
  <r>
    <n v="115.02"/>
    <n v="9"/>
    <n v="0"/>
    <n v="51.758999999999993"/>
  </r>
  <r>
    <n v="68.040000000000006"/>
    <n v="7"/>
    <n v="0"/>
    <n v="19.731599999999997"/>
  </r>
  <r>
    <n v="600.55799999999999"/>
    <n v="3"/>
    <n v="0.3"/>
    <n v="-8.5794000000000779"/>
  </r>
  <r>
    <n v="617.70000000000005"/>
    <n v="6"/>
    <n v="0.5"/>
    <n v="-407.68200000000013"/>
  </r>
  <r>
    <n v="2.3880000000000003"/>
    <n v="2"/>
    <n v="0.7"/>
    <n v="-1.8308"/>
  </r>
  <r>
    <n v="243.99200000000002"/>
    <n v="7"/>
    <n v="0.2"/>
    <n v="30.498999999999981"/>
  </r>
  <r>
    <n v="81.424000000000007"/>
    <n v="2"/>
    <n v="0.2"/>
    <n v="-9.1601999999999961"/>
  </r>
  <r>
    <n v="238.56"/>
    <n v="3"/>
    <n v="0"/>
    <n v="26.241599999999977"/>
  </r>
  <r>
    <n v="59.969999999999992"/>
    <n v="5"/>
    <n v="0.4"/>
    <n v="-11.993999999999993"/>
  </r>
  <r>
    <n v="78.304000000000002"/>
    <n v="2"/>
    <n v="0.2"/>
    <n v="29.363999999999997"/>
  </r>
  <r>
    <n v="21.456"/>
    <n v="9"/>
    <n v="0.2"/>
    <n v="6.9731999999999976"/>
  </r>
  <r>
    <n v="20.04"/>
    <n v="3"/>
    <n v="0"/>
    <n v="9.6191999999999993"/>
  </r>
  <r>
    <n v="35.44"/>
    <n v="1"/>
    <n v="0"/>
    <n v="16.656799999999997"/>
  </r>
  <r>
    <n v="11.52"/>
    <n v="4"/>
    <n v="0"/>
    <n v="3.4559999999999995"/>
  </r>
  <r>
    <n v="4.0199999999999996"/>
    <n v="2"/>
    <n v="0"/>
    <n v="1.9697999999999998"/>
  </r>
  <r>
    <n v="76.176000000000002"/>
    <n v="3"/>
    <n v="0.2"/>
    <n v="26.661599999999996"/>
  </r>
  <r>
    <n v="65.88"/>
    <n v="6"/>
    <n v="0"/>
    <n v="18.446400000000004"/>
  </r>
  <r>
    <n v="43.120000000000005"/>
    <n v="14"/>
    <n v="0"/>
    <n v="20.697599999999998"/>
  </r>
  <r>
    <n v="82.800000000000011"/>
    <n v="2"/>
    <n v="0.2"/>
    <n v="10.349999999999994"/>
  </r>
  <r>
    <n v="8.82"/>
    <n v="3"/>
    <n v="0"/>
    <n v="2.3814000000000002"/>
  </r>
  <r>
    <n v="10.86"/>
    <n v="3"/>
    <n v="0"/>
    <n v="5.1042000000000005"/>
  </r>
  <r>
    <n v="143.69999999999999"/>
    <n v="3"/>
    <n v="0"/>
    <n v="68.975999999999999"/>
  </r>
  <r>
    <n v="839.43000000000006"/>
    <n v="3"/>
    <n v="0"/>
    <n v="218.25179999999997"/>
  </r>
  <r>
    <n v="671.93"/>
    <n v="7"/>
    <n v="0"/>
    <n v="20.157899999999998"/>
  </r>
  <r>
    <n v="93.888000000000005"/>
    <n v="4"/>
    <n v="0.2"/>
    <n v="12.90959999999999"/>
  </r>
  <r>
    <n v="384.45000000000005"/>
    <n v="11"/>
    <n v="0"/>
    <n v="103.80150000000003"/>
  </r>
  <r>
    <n v="149.97"/>
    <n v="3"/>
    <n v="0"/>
    <n v="5.9987999999999815"/>
  </r>
  <r>
    <n v="1951.84"/>
    <n v="8"/>
    <n v="0"/>
    <n v="585.55199999999991"/>
  </r>
  <r>
    <n v="171.55"/>
    <n v="5"/>
    <n v="0"/>
    <n v="80.628500000000003"/>
  </r>
  <r>
    <n v="157.91999999999999"/>
    <n v="5"/>
    <n v="0.2"/>
    <n v="17.765999999999991"/>
  </r>
  <r>
    <n v="203.184"/>
    <n v="2"/>
    <n v="0.2"/>
    <n v="15.238799999999991"/>
  </r>
  <r>
    <n v="58.379999999999995"/>
    <n v="7"/>
    <n v="0"/>
    <n v="26.270999999999994"/>
  </r>
  <r>
    <n v="105.52"/>
    <n v="4"/>
    <n v="0"/>
    <n v="48.539199999999994"/>
  </r>
  <r>
    <n v="80.88"/>
    <n v="6"/>
    <n v="0"/>
    <n v="21.028799999999997"/>
  </r>
  <r>
    <n v="6.63"/>
    <n v="3"/>
    <n v="0"/>
    <n v="1.7901"/>
  </r>
  <r>
    <n v="457.56800000000004"/>
    <n v="2"/>
    <n v="0.2"/>
    <n v="51.476399999999941"/>
  </r>
  <r>
    <n v="14.62"/>
    <n v="2"/>
    <n v="0"/>
    <n v="6.8713999999999995"/>
  </r>
  <r>
    <n v="944.93000000000006"/>
    <n v="7"/>
    <n v="0"/>
    <n v="236.23250000000002"/>
  </r>
  <r>
    <n v="5.98"/>
    <n v="1"/>
    <n v="0"/>
    <n v="2.6909999999999998"/>
  </r>
  <r>
    <n v="54.384000000000007"/>
    <n v="2"/>
    <n v="0.2"/>
    <n v="1.359599999999995"/>
  </r>
  <r>
    <n v="28.4"/>
    <n v="5"/>
    <n v="0"/>
    <n v="13.347999999999997"/>
  </r>
  <r>
    <n v="27.680000000000003"/>
    <n v="2"/>
    <n v="0.2"/>
    <n v="9.6879999999999988"/>
  </r>
  <r>
    <n v="9.9359999999999999"/>
    <n v="3"/>
    <n v="0.2"/>
    <n v="2.7324000000000002"/>
  </r>
  <r>
    <n v="8159.9519999999993"/>
    <n v="8"/>
    <n v="0.4"/>
    <n v="-1359.992000000002"/>
  </r>
  <r>
    <n v="275.928"/>
    <n v="3"/>
    <n v="0.2"/>
    <n v="-58.634699999999995"/>
  </r>
  <r>
    <n v="1740.0599999999997"/>
    <n v="9"/>
    <n v="0.3"/>
    <n v="-24.858000000000175"/>
  </r>
  <r>
    <n v="32.064"/>
    <n v="6"/>
    <n v="0.2"/>
    <n v="6.8135999999999974"/>
  </r>
  <r>
    <n v="177.97999999999996"/>
    <n v="5"/>
    <n v="0.8"/>
    <n v="-453.84900000000005"/>
  </r>
  <r>
    <n v="143.976"/>
    <n v="3"/>
    <n v="0.2"/>
    <n v="8.998500000000007"/>
  </r>
  <r>
    <n v="20.94"/>
    <n v="3"/>
    <n v="0"/>
    <n v="9.841800000000001"/>
  </r>
  <r>
    <n v="110.96"/>
    <n v="2"/>
    <n v="0"/>
    <n v="53.260799999999996"/>
  </r>
  <r>
    <n v="340.14400000000006"/>
    <n v="7"/>
    <n v="0.2"/>
    <n v="21.259"/>
  </r>
  <r>
    <n v="52.447999999999993"/>
    <n v="2"/>
    <n v="0.8"/>
    <n v="-131.12000000000003"/>
  </r>
  <r>
    <n v="20.16"/>
    <n v="4"/>
    <n v="0.2"/>
    <n v="6.5519999999999987"/>
  </r>
  <r>
    <n v="97.263999999999982"/>
    <n v="4"/>
    <n v="0.8"/>
    <n v="-243.16000000000008"/>
  </r>
  <r>
    <n v="396.80200000000002"/>
    <n v="7"/>
    <n v="0.3"/>
    <n v="-11.337199999999939"/>
  </r>
  <r>
    <n v="15.88"/>
    <n v="5"/>
    <n v="0.2"/>
    <n v="-3.771500000000001"/>
  </r>
  <r>
    <n v="3.28"/>
    <n v="1"/>
    <n v="0"/>
    <n v="1.4104000000000001"/>
  </r>
  <r>
    <n v="24.816000000000003"/>
    <n v="2"/>
    <n v="0.2"/>
    <n v="1.8612000000000002"/>
  </r>
  <r>
    <n v="408.74399999999997"/>
    <n v="7"/>
    <n v="0.2"/>
    <n v="76.639499999999984"/>
  </r>
  <r>
    <n v="503.96"/>
    <n v="4"/>
    <n v="0"/>
    <n v="131.02960000000002"/>
  </r>
  <r>
    <n v="149.94999999999999"/>
    <n v="5"/>
    <n v="0"/>
    <n v="41.986000000000004"/>
  </r>
  <r>
    <n v="29"/>
    <n v="2"/>
    <n v="0"/>
    <n v="7.25"/>
  </r>
  <r>
    <n v="7.16"/>
    <n v="2"/>
    <n v="0"/>
    <n v="3.4367999999999999"/>
  </r>
  <r>
    <n v="176.8"/>
    <n v="8"/>
    <n v="0"/>
    <n v="22.984000000000009"/>
  </r>
  <r>
    <n v="37.224000000000004"/>
    <n v="3"/>
    <n v="0.2"/>
    <n v="3.7224000000000004"/>
  </r>
  <r>
    <n v="20.016000000000002"/>
    <n v="3"/>
    <n v="0.2"/>
    <n v="6.2549999999999963"/>
  </r>
  <r>
    <n v="899.13600000000008"/>
    <n v="4"/>
    <n v="0.2"/>
    <n v="112.39199999999991"/>
  </r>
  <r>
    <n v="71.760000000000005"/>
    <n v="6"/>
    <n v="0"/>
    <n v="20.092800000000004"/>
  </r>
  <r>
    <n v="51.84"/>
    <n v="8"/>
    <n v="0"/>
    <n v="24.883200000000002"/>
  </r>
  <r>
    <n v="626.35200000000009"/>
    <n v="3"/>
    <n v="0.2"/>
    <n v="46.976400000000012"/>
  </r>
  <r>
    <n v="19.899999999999999"/>
    <n v="5"/>
    <n v="0"/>
    <n v="6.5669999999999984"/>
  </r>
  <r>
    <n v="14.280000000000001"/>
    <n v="7"/>
    <n v="0"/>
    <n v="6.7115999999999989"/>
  </r>
  <r>
    <n v="7.4080000000000004"/>
    <n v="2"/>
    <n v="0.2"/>
    <n v="1.2037999999999995"/>
  </r>
  <r>
    <n v="6.048"/>
    <n v="3"/>
    <n v="0.2"/>
    <n v="1.5876000000000006"/>
  </r>
  <r>
    <n v="46.26"/>
    <n v="3"/>
    <n v="0"/>
    <n v="12.0276"/>
  </r>
  <r>
    <n v="2.9460000000000006"/>
    <n v="2"/>
    <n v="0.7"/>
    <n v="-2.2585999999999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Bookcases"/>
    <x v="0"/>
  </r>
  <r>
    <x v="0"/>
    <s v="Chairs"/>
    <x v="1"/>
  </r>
  <r>
    <x v="1"/>
    <s v="Labels"/>
    <x v="2"/>
  </r>
  <r>
    <x v="0"/>
    <s v="Tables"/>
    <x v="3"/>
  </r>
  <r>
    <x v="1"/>
    <s v="Storage"/>
    <x v="4"/>
  </r>
  <r>
    <x v="0"/>
    <s v="Furnishings"/>
    <x v="5"/>
  </r>
  <r>
    <x v="1"/>
    <s v="Art"/>
    <x v="6"/>
  </r>
  <r>
    <x v="2"/>
    <s v="Phones"/>
    <x v="7"/>
  </r>
  <r>
    <x v="1"/>
    <s v="Binders"/>
    <x v="8"/>
  </r>
  <r>
    <x v="1"/>
    <s v="Appliances"/>
    <x v="9"/>
  </r>
  <r>
    <x v="0"/>
    <s v="Tables"/>
    <x v="10"/>
  </r>
  <r>
    <x v="2"/>
    <s v="Phones"/>
    <x v="11"/>
  </r>
  <r>
    <x v="1"/>
    <s v="Paper"/>
    <x v="12"/>
  </r>
  <r>
    <x v="1"/>
    <s v="Binders"/>
    <x v="13"/>
  </r>
  <r>
    <x v="1"/>
    <s v="Appliances"/>
    <x v="14"/>
  </r>
  <r>
    <x v="1"/>
    <s v="Binders"/>
    <x v="15"/>
  </r>
  <r>
    <x v="1"/>
    <s v="Storage"/>
    <x v="16"/>
  </r>
  <r>
    <x v="1"/>
    <s v="Storage"/>
    <x v="17"/>
  </r>
  <r>
    <x v="1"/>
    <s v="Art"/>
    <x v="18"/>
  </r>
  <r>
    <x v="2"/>
    <s v="Phones"/>
    <x v="19"/>
  </r>
  <r>
    <x v="1"/>
    <s v="Binders"/>
    <x v="20"/>
  </r>
  <r>
    <x v="1"/>
    <s v="Art"/>
    <x v="21"/>
  </r>
  <r>
    <x v="1"/>
    <s v="Appliances"/>
    <x v="22"/>
  </r>
  <r>
    <x v="0"/>
    <s v="Chairs"/>
    <x v="23"/>
  </r>
  <r>
    <x v="0"/>
    <s v="Tables"/>
    <x v="3"/>
  </r>
  <r>
    <x v="1"/>
    <s v="Binders"/>
    <x v="24"/>
  </r>
  <r>
    <x v="2"/>
    <s v="Accessories"/>
    <x v="25"/>
  </r>
  <r>
    <x v="0"/>
    <s v="Bookcases"/>
    <x v="26"/>
  </r>
  <r>
    <x v="1"/>
    <s v="Binders"/>
    <x v="27"/>
  </r>
  <r>
    <x v="0"/>
    <s v="Furnishings"/>
    <x v="28"/>
  </r>
  <r>
    <x v="1"/>
    <s v="Envelopes"/>
    <x v="29"/>
  </r>
  <r>
    <x v="1"/>
    <s v="Art"/>
    <x v="30"/>
  </r>
  <r>
    <x v="1"/>
    <s v="Binders"/>
    <x v="31"/>
  </r>
  <r>
    <x v="1"/>
    <s v="Art"/>
    <x v="32"/>
  </r>
  <r>
    <x v="1"/>
    <s v="Paper"/>
    <x v="33"/>
  </r>
  <r>
    <x v="2"/>
    <s v="Phones"/>
    <x v="34"/>
  </r>
  <r>
    <x v="0"/>
    <s v="Furnishings"/>
    <x v="35"/>
  </r>
  <r>
    <x v="1"/>
    <s v="Envelopes"/>
    <x v="36"/>
  </r>
  <r>
    <x v="0"/>
    <s v="Bookcases"/>
    <x v="37"/>
  </r>
  <r>
    <x v="0"/>
    <s v="Chairs"/>
    <x v="38"/>
  </r>
  <r>
    <x v="2"/>
    <s v="Phones"/>
    <x v="39"/>
  </r>
  <r>
    <x v="2"/>
    <s v="Phones"/>
    <x v="40"/>
  </r>
  <r>
    <x v="1"/>
    <s v="Storage"/>
    <x v="41"/>
  </r>
  <r>
    <x v="1"/>
    <s v="Storage"/>
    <x v="42"/>
  </r>
  <r>
    <x v="2"/>
    <s v="Accessories"/>
    <x v="43"/>
  </r>
  <r>
    <x v="1"/>
    <s v="Binders"/>
    <x v="44"/>
  </r>
  <r>
    <x v="1"/>
    <s v="Storage"/>
    <x v="45"/>
  </r>
  <r>
    <x v="2"/>
    <s v="Accessories"/>
    <x v="46"/>
  </r>
  <r>
    <x v="2"/>
    <s v="Phones"/>
    <x v="47"/>
  </r>
  <r>
    <x v="1"/>
    <s v="Binders"/>
    <x v="48"/>
  </r>
  <r>
    <x v="1"/>
    <s v="Labels"/>
    <x v="49"/>
  </r>
  <r>
    <x v="0"/>
    <s v="Furnishings"/>
    <x v="50"/>
  </r>
  <r>
    <x v="0"/>
    <s v="Chairs"/>
    <x v="51"/>
  </r>
  <r>
    <x v="1"/>
    <s v="Fasteners"/>
    <x v="52"/>
  </r>
  <r>
    <x v="2"/>
    <s v="Phones"/>
    <x v="53"/>
  </r>
  <r>
    <x v="1"/>
    <s v="Storage"/>
    <x v="54"/>
  </r>
  <r>
    <x v="1"/>
    <s v="Paper"/>
    <x v="55"/>
  </r>
  <r>
    <x v="0"/>
    <s v="Chairs"/>
    <x v="56"/>
  </r>
  <r>
    <x v="1"/>
    <s v="Paper"/>
    <x v="57"/>
  </r>
  <r>
    <x v="2"/>
    <s v="Accessories"/>
    <x v="46"/>
  </r>
  <r>
    <x v="1"/>
    <s v="Binders"/>
    <x v="58"/>
  </r>
  <r>
    <x v="1"/>
    <s v="Art"/>
    <x v="59"/>
  </r>
  <r>
    <x v="2"/>
    <s v="Accessories"/>
    <x v="60"/>
  </r>
  <r>
    <x v="1"/>
    <s v="Binders"/>
    <x v="61"/>
  </r>
  <r>
    <x v="1"/>
    <s v="Paper"/>
    <x v="62"/>
  </r>
  <r>
    <x v="0"/>
    <s v="Furnishings"/>
    <x v="63"/>
  </r>
  <r>
    <x v="0"/>
    <s v="Chairs"/>
    <x v="64"/>
  </r>
  <r>
    <x v="1"/>
    <s v="Art"/>
    <x v="65"/>
  </r>
  <r>
    <x v="2"/>
    <s v="Phones"/>
    <x v="66"/>
  </r>
  <r>
    <x v="1"/>
    <s v="Paper"/>
    <x v="67"/>
  </r>
  <r>
    <x v="1"/>
    <s v="Binders"/>
    <x v="68"/>
  </r>
  <r>
    <x v="1"/>
    <s v="Paper"/>
    <x v="69"/>
  </r>
  <r>
    <x v="0"/>
    <s v="Chairs"/>
    <x v="70"/>
  </r>
  <r>
    <x v="0"/>
    <s v="Furnishings"/>
    <x v="71"/>
  </r>
  <r>
    <x v="1"/>
    <s v="Storage"/>
    <x v="72"/>
  </r>
  <r>
    <x v="1"/>
    <s v="Binders"/>
    <x v="73"/>
  </r>
  <r>
    <x v="0"/>
    <s v="Furnishings"/>
    <x v="74"/>
  </r>
  <r>
    <x v="1"/>
    <s v="Storage"/>
    <x v="75"/>
  </r>
  <r>
    <x v="0"/>
    <s v="Furnishings"/>
    <x v="76"/>
  </r>
  <r>
    <x v="1"/>
    <s v="Appliances"/>
    <x v="77"/>
  </r>
  <r>
    <x v="1"/>
    <s v="Binders"/>
    <x v="78"/>
  </r>
  <r>
    <x v="1"/>
    <s v="Art"/>
    <x v="79"/>
  </r>
  <r>
    <x v="1"/>
    <s v="Storage"/>
    <x v="80"/>
  </r>
  <r>
    <x v="1"/>
    <s v="Envelopes"/>
    <x v="81"/>
  </r>
  <r>
    <x v="1"/>
    <s v="Storage"/>
    <x v="82"/>
  </r>
  <r>
    <x v="0"/>
    <s v="Chairs"/>
    <x v="83"/>
  </r>
  <r>
    <x v="2"/>
    <s v="Accessories"/>
    <x v="84"/>
  </r>
  <r>
    <x v="1"/>
    <s v="Labels"/>
    <x v="85"/>
  </r>
  <r>
    <x v="1"/>
    <s v="Storage"/>
    <x v="86"/>
  </r>
  <r>
    <x v="1"/>
    <s v="Art"/>
    <x v="87"/>
  </r>
  <r>
    <x v="2"/>
    <s v="Phones"/>
    <x v="40"/>
  </r>
  <r>
    <x v="1"/>
    <s v="Paper"/>
    <x v="88"/>
  </r>
  <r>
    <x v="1"/>
    <s v="Paper"/>
    <x v="89"/>
  </r>
  <r>
    <x v="0"/>
    <s v="Furnishings"/>
    <x v="90"/>
  </r>
  <r>
    <x v="1"/>
    <s v="Binders"/>
    <x v="91"/>
  </r>
  <r>
    <x v="1"/>
    <s v="Binders"/>
    <x v="92"/>
  </r>
  <r>
    <x v="0"/>
    <s v="Furnishings"/>
    <x v="93"/>
  </r>
  <r>
    <x v="1"/>
    <s v="Binders"/>
    <x v="94"/>
  </r>
  <r>
    <x v="1"/>
    <s v="Appliances"/>
    <x v="95"/>
  </r>
  <r>
    <x v="1"/>
    <s v="Paper"/>
    <x v="96"/>
  </r>
  <r>
    <x v="2"/>
    <s v="Accessories"/>
    <x v="97"/>
  </r>
  <r>
    <x v="1"/>
    <s v="Binders"/>
    <x v="98"/>
  </r>
  <r>
    <x v="1"/>
    <s v="Paper"/>
    <x v="99"/>
  </r>
  <r>
    <x v="2"/>
    <s v="Accessories"/>
    <x v="100"/>
  </r>
  <r>
    <x v="0"/>
    <s v="Furnishings"/>
    <x v="101"/>
  </r>
  <r>
    <x v="1"/>
    <s v="Binders"/>
    <x v="102"/>
  </r>
  <r>
    <x v="2"/>
    <s v="Accessories"/>
    <x v="103"/>
  </r>
  <r>
    <x v="2"/>
    <s v="Phones"/>
    <x v="104"/>
  </r>
  <r>
    <x v="1"/>
    <s v="Art"/>
    <x v="105"/>
  </r>
  <r>
    <x v="2"/>
    <s v="Accessories"/>
    <x v="106"/>
  </r>
  <r>
    <x v="0"/>
    <s v="Furnishings"/>
    <x v="107"/>
  </r>
  <r>
    <x v="1"/>
    <s v="Art"/>
    <x v="108"/>
  </r>
  <r>
    <x v="1"/>
    <s v="Binders"/>
    <x v="109"/>
  </r>
  <r>
    <x v="1"/>
    <s v="Fasteners"/>
    <x v="110"/>
  </r>
  <r>
    <x v="1"/>
    <s v="Envelopes"/>
    <x v="111"/>
  </r>
  <r>
    <x v="1"/>
    <s v="Paper"/>
    <x v="112"/>
  </r>
  <r>
    <x v="1"/>
    <s v="Envelopes"/>
    <x v="113"/>
  </r>
  <r>
    <x v="0"/>
    <s v="Tables"/>
    <x v="114"/>
  </r>
  <r>
    <x v="1"/>
    <s v="Binders"/>
    <x v="115"/>
  </r>
  <r>
    <x v="0"/>
    <s v="Furnishings"/>
    <x v="116"/>
  </r>
  <r>
    <x v="1"/>
    <s v="Binders"/>
    <x v="8"/>
  </r>
  <r>
    <x v="1"/>
    <s v="Storage"/>
    <x v="117"/>
  </r>
  <r>
    <x v="1"/>
    <s v="Envelopes"/>
    <x v="118"/>
  </r>
  <r>
    <x v="2"/>
    <s v="Phones"/>
    <x v="119"/>
  </r>
  <r>
    <x v="0"/>
    <s v="Chairs"/>
    <x v="120"/>
  </r>
  <r>
    <x v="0"/>
    <s v="Tables"/>
    <x v="121"/>
  </r>
  <r>
    <x v="1"/>
    <s v="Binders"/>
    <x v="122"/>
  </r>
  <r>
    <x v="1"/>
    <s v="Storage"/>
    <x v="123"/>
  </r>
  <r>
    <x v="0"/>
    <s v="Chairs"/>
    <x v="124"/>
  </r>
  <r>
    <x v="0"/>
    <s v="Furnishings"/>
    <x v="125"/>
  </r>
  <r>
    <x v="2"/>
    <s v="Phones"/>
    <x v="126"/>
  </r>
  <r>
    <x v="1"/>
    <s v="Paper"/>
    <x v="127"/>
  </r>
  <r>
    <x v="1"/>
    <s v="Fasteners"/>
    <x v="33"/>
  </r>
  <r>
    <x v="1"/>
    <s v="Paper"/>
    <x v="128"/>
  </r>
  <r>
    <x v="1"/>
    <s v="Paper"/>
    <x v="129"/>
  </r>
  <r>
    <x v="1"/>
    <s v="Art"/>
    <x v="130"/>
  </r>
  <r>
    <x v="1"/>
    <s v="Fasteners"/>
    <x v="131"/>
  </r>
  <r>
    <x v="1"/>
    <s v="Binders"/>
    <x v="132"/>
  </r>
  <r>
    <x v="1"/>
    <s v="Supplies"/>
    <x v="133"/>
  </r>
  <r>
    <x v="0"/>
    <s v="Furnishings"/>
    <x v="50"/>
  </r>
  <r>
    <x v="0"/>
    <s v="Furnishings"/>
    <x v="28"/>
  </r>
  <r>
    <x v="1"/>
    <s v="Art"/>
    <x v="134"/>
  </r>
  <r>
    <x v="1"/>
    <s v="Envelopes"/>
    <x v="135"/>
  </r>
  <r>
    <x v="1"/>
    <s v="Paper"/>
    <x v="136"/>
  </r>
  <r>
    <x v="1"/>
    <s v="Appliances"/>
    <x v="137"/>
  </r>
  <r>
    <x v="1"/>
    <s v="Storage"/>
    <x v="82"/>
  </r>
  <r>
    <x v="0"/>
    <s v="Furnishings"/>
    <x v="138"/>
  </r>
  <r>
    <x v="2"/>
    <s v="Phones"/>
    <x v="139"/>
  </r>
  <r>
    <x v="2"/>
    <s v="Phones"/>
    <x v="140"/>
  </r>
  <r>
    <x v="0"/>
    <s v="Chairs"/>
    <x v="1"/>
  </r>
  <r>
    <x v="1"/>
    <s v="Binders"/>
    <x v="141"/>
  </r>
  <r>
    <x v="1"/>
    <s v="Appliances"/>
    <x v="142"/>
  </r>
  <r>
    <x v="2"/>
    <s v="Phones"/>
    <x v="143"/>
  </r>
  <r>
    <x v="1"/>
    <s v="Paper"/>
    <x v="144"/>
  </r>
  <r>
    <x v="1"/>
    <s v="Paper"/>
    <x v="145"/>
  </r>
  <r>
    <x v="1"/>
    <s v="Storage"/>
    <x v="146"/>
  </r>
  <r>
    <x v="1"/>
    <s v="Art"/>
    <x v="147"/>
  </r>
  <r>
    <x v="0"/>
    <s v="Chairs"/>
    <x v="120"/>
  </r>
  <r>
    <x v="1"/>
    <s v="Labels"/>
    <x v="148"/>
  </r>
  <r>
    <x v="2"/>
    <s v="Phones"/>
    <x v="149"/>
  </r>
  <r>
    <x v="1"/>
    <s v="Paper"/>
    <x v="150"/>
  </r>
  <r>
    <x v="2"/>
    <s v="Accessories"/>
    <x v="151"/>
  </r>
  <r>
    <x v="1"/>
    <s v="Envelopes"/>
    <x v="33"/>
  </r>
  <r>
    <x v="1"/>
    <s v="Binders"/>
    <x v="152"/>
  </r>
  <r>
    <x v="1"/>
    <s v="Art"/>
    <x v="153"/>
  </r>
  <r>
    <x v="2"/>
    <s v="Machines"/>
    <x v="154"/>
  </r>
  <r>
    <x v="1"/>
    <s v="Storage"/>
    <x v="155"/>
  </r>
  <r>
    <x v="0"/>
    <s v="Chairs"/>
    <x v="156"/>
  </r>
  <r>
    <x v="1"/>
    <s v="Art"/>
    <x v="157"/>
  </r>
  <r>
    <x v="1"/>
    <s v="Appliances"/>
    <x v="158"/>
  </r>
  <r>
    <x v="2"/>
    <s v="Phones"/>
    <x v="159"/>
  </r>
  <r>
    <x v="1"/>
    <s v="Paper"/>
    <x v="160"/>
  </r>
  <r>
    <x v="1"/>
    <s v="Paper"/>
    <x v="161"/>
  </r>
  <r>
    <x v="0"/>
    <s v="Chairs"/>
    <x v="162"/>
  </r>
  <r>
    <x v="1"/>
    <s v="Appliances"/>
    <x v="163"/>
  </r>
  <r>
    <x v="1"/>
    <s v="Labels"/>
    <x v="164"/>
  </r>
  <r>
    <x v="1"/>
    <s v="Appliances"/>
    <x v="165"/>
  </r>
  <r>
    <x v="0"/>
    <s v="Chairs"/>
    <x v="166"/>
  </r>
  <r>
    <x v="1"/>
    <s v="Supplies"/>
    <x v="167"/>
  </r>
  <r>
    <x v="1"/>
    <s v="Art"/>
    <x v="168"/>
  </r>
  <r>
    <x v="1"/>
    <s v="Storage"/>
    <x v="169"/>
  </r>
  <r>
    <x v="2"/>
    <s v="Accessories"/>
    <x v="170"/>
  </r>
  <r>
    <x v="2"/>
    <s v="Phones"/>
    <x v="171"/>
  </r>
  <r>
    <x v="2"/>
    <s v="Phones"/>
    <x v="172"/>
  </r>
  <r>
    <x v="2"/>
    <s v="Accessories"/>
    <x v="173"/>
  </r>
  <r>
    <x v="1"/>
    <s v="Binders"/>
    <x v="174"/>
  </r>
  <r>
    <x v="2"/>
    <s v="Accessories"/>
    <x v="175"/>
  </r>
  <r>
    <x v="1"/>
    <s v="Storage"/>
    <x v="176"/>
  </r>
  <r>
    <x v="1"/>
    <s v="Paper"/>
    <x v="144"/>
  </r>
  <r>
    <x v="0"/>
    <s v="Bookcases"/>
    <x v="177"/>
  </r>
  <r>
    <x v="2"/>
    <s v="Phones"/>
    <x v="178"/>
  </r>
  <r>
    <x v="1"/>
    <s v="Paper"/>
    <x v="179"/>
  </r>
  <r>
    <x v="0"/>
    <s v="Bookcases"/>
    <x v="37"/>
  </r>
  <r>
    <x v="1"/>
    <s v="Art"/>
    <x v="180"/>
  </r>
  <r>
    <x v="1"/>
    <s v="Envelopes"/>
    <x v="29"/>
  </r>
  <r>
    <x v="1"/>
    <s v="Art"/>
    <x v="181"/>
  </r>
  <r>
    <x v="1"/>
    <s v="Art"/>
    <x v="182"/>
  </r>
  <r>
    <x v="1"/>
    <s v="Storage"/>
    <x v="183"/>
  </r>
  <r>
    <x v="1"/>
    <s v="Binders"/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181D3-1848-4FD0-9A52-4DD7BD180531}" name="PivotTable1" cacheId="3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B17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13">
        <item x="9"/>
        <item x="11"/>
        <item x="10"/>
        <item x="3"/>
        <item x="5"/>
        <item x="1"/>
        <item x="7"/>
        <item x="6"/>
        <item x="8"/>
        <item x="2"/>
        <item x="0"/>
        <item x="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Year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02B6D-56E9-458A-BE1C-982750AB0E0F}" name="PivotTable2" cacheId="6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C5" firstHeaderRow="1" firstDataRow="2" firstDataCol="1"/>
  <pivotFields count="4">
    <pivotField dataField="1"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Sum of Profi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52DE5-0926-4A1E-8AA9-284CB7F690C5}" name="PivotTable3" cacheId="1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H193" firstHeaderRow="2" firstDataRow="2" firstDataCol="2"/>
  <pivotFields count="3">
    <pivotField axis="axisRow" compact="0" outline="0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axis="axisRow" compact="0" outline="0" showAll="0" includeNewItemsInFilter="1">
      <items count="186">
        <item x="36"/>
        <item x="77"/>
        <item x="180"/>
        <item x="74"/>
        <item x="93"/>
        <item x="165"/>
        <item x="31"/>
        <item x="61"/>
        <item x="22"/>
        <item x="167"/>
        <item x="160"/>
        <item x="42"/>
        <item x="52"/>
        <item x="126"/>
        <item x="140"/>
        <item x="57"/>
        <item x="116"/>
        <item x="53"/>
        <item x="171"/>
        <item x="37"/>
        <item x="177"/>
        <item x="149"/>
        <item x="49"/>
        <item x="164"/>
        <item x="85"/>
        <item x="148"/>
        <item x="68"/>
        <item x="109"/>
        <item x="122"/>
        <item x="78"/>
        <item x="98"/>
        <item x="96"/>
        <item x="174"/>
        <item x="27"/>
        <item x="102"/>
        <item x="142"/>
        <item x="9"/>
        <item x="121"/>
        <item x="153"/>
        <item x="181"/>
        <item x="182"/>
        <item x="30"/>
        <item x="3"/>
        <item x="0"/>
        <item x="10"/>
        <item x="19"/>
        <item x="48"/>
        <item x="117"/>
        <item x="135"/>
        <item x="183"/>
        <item x="101"/>
        <item x="8"/>
        <item x="73"/>
        <item x="41"/>
        <item x="125"/>
        <item x="76"/>
        <item x="5"/>
        <item x="4"/>
        <item x="86"/>
        <item x="35"/>
        <item x="95"/>
        <item x="13"/>
        <item x="17"/>
        <item x="133"/>
        <item x="92"/>
        <item x="115"/>
        <item x="141"/>
        <item x="132"/>
        <item x="34"/>
        <item x="120"/>
        <item x="23"/>
        <item x="38"/>
        <item x="51"/>
        <item x="124"/>
        <item x="64"/>
        <item x="162"/>
        <item x="118"/>
        <item x="45"/>
        <item x="70"/>
        <item x="14"/>
        <item x="54"/>
        <item x="1"/>
        <item x="114"/>
        <item x="28"/>
        <item x="173"/>
        <item x="65"/>
        <item x="108"/>
        <item x="178"/>
        <item x="91"/>
        <item x="131"/>
        <item x="46"/>
        <item x="25"/>
        <item x="170"/>
        <item x="143"/>
        <item x="159"/>
        <item x="81"/>
        <item x="163"/>
        <item x="158"/>
        <item x="119"/>
        <item x="11"/>
        <item x="151"/>
        <item x="154"/>
        <item x="47"/>
        <item x="100"/>
        <item x="106"/>
        <item x="84"/>
        <item x="50"/>
        <item x="32"/>
        <item x="63"/>
        <item x="107"/>
        <item x="103"/>
        <item x="7"/>
        <item x="66"/>
        <item x="147"/>
        <item x="21"/>
        <item x="6"/>
        <item x="18"/>
        <item x="134"/>
        <item x="105"/>
        <item x="172"/>
        <item x="83"/>
        <item x="56"/>
        <item x="110"/>
        <item x="166"/>
        <item x="40"/>
        <item x="176"/>
        <item x="139"/>
        <item x="39"/>
        <item x="58"/>
        <item x="29"/>
        <item x="59"/>
        <item x="79"/>
        <item x="184"/>
        <item x="111"/>
        <item x="26"/>
        <item x="156"/>
        <item x="82"/>
        <item x="72"/>
        <item x="175"/>
        <item x="97"/>
        <item x="130"/>
        <item x="168"/>
        <item x="157"/>
        <item x="137"/>
        <item x="2"/>
        <item x="90"/>
        <item x="138"/>
        <item x="75"/>
        <item x="67"/>
        <item x="80"/>
        <item x="144"/>
        <item x="155"/>
        <item x="104"/>
        <item x="33"/>
        <item x="15"/>
        <item x="16"/>
        <item x="69"/>
        <item x="169"/>
        <item x="146"/>
        <item x="71"/>
        <item x="123"/>
        <item x="94"/>
        <item x="87"/>
        <item x="113"/>
        <item x="99"/>
        <item x="43"/>
        <item x="60"/>
        <item x="24"/>
        <item x="20"/>
        <item x="152"/>
        <item x="44"/>
        <item x="129"/>
        <item x="145"/>
        <item x="136"/>
        <item x="161"/>
        <item x="127"/>
        <item x="150"/>
        <item x="112"/>
        <item x="62"/>
        <item x="128"/>
        <item x="12"/>
        <item x="88"/>
        <item x="89"/>
        <item x="179"/>
        <item x="55"/>
        <item t="default"/>
      </items>
    </pivotField>
  </pivotFields>
  <rowFields count="2">
    <field x="0"/>
    <field x="2"/>
  </rowFields>
  <rowItems count="189">
    <i>
      <x/>
      <x v="3"/>
    </i>
    <i r="1">
      <x v="4"/>
    </i>
    <i r="1">
      <x v="16"/>
    </i>
    <i r="1">
      <x v="19"/>
    </i>
    <i r="1">
      <x v="20"/>
    </i>
    <i r="1">
      <x v="37"/>
    </i>
    <i r="1">
      <x v="42"/>
    </i>
    <i r="1">
      <x v="43"/>
    </i>
    <i r="1">
      <x v="44"/>
    </i>
    <i r="1">
      <x v="50"/>
    </i>
    <i r="1">
      <x v="54"/>
    </i>
    <i r="1">
      <x v="55"/>
    </i>
    <i r="1">
      <x v="56"/>
    </i>
    <i r="1">
      <x v="59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81"/>
    </i>
    <i r="1">
      <x v="82"/>
    </i>
    <i r="1">
      <x v="83"/>
    </i>
    <i r="1">
      <x v="106"/>
    </i>
    <i r="1">
      <x v="108"/>
    </i>
    <i r="1">
      <x v="109"/>
    </i>
    <i r="1">
      <x v="120"/>
    </i>
    <i r="1">
      <x v="121"/>
    </i>
    <i r="1">
      <x v="123"/>
    </i>
    <i r="1">
      <x v="134"/>
    </i>
    <i r="1">
      <x v="135"/>
    </i>
    <i r="1">
      <x v="145"/>
    </i>
    <i r="1">
      <x v="146"/>
    </i>
    <i r="1">
      <x v="159"/>
    </i>
    <i t="default">
      <x/>
    </i>
    <i>
      <x v="1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76"/>
    </i>
    <i r="1">
      <x v="77"/>
    </i>
    <i r="1">
      <x v="79"/>
    </i>
    <i r="1">
      <x v="80"/>
    </i>
    <i r="1">
      <x v="85"/>
    </i>
    <i r="1">
      <x v="86"/>
    </i>
    <i r="1">
      <x v="88"/>
    </i>
    <i r="1">
      <x v="89"/>
    </i>
    <i r="1">
      <x v="95"/>
    </i>
    <i r="1">
      <x v="96"/>
    </i>
    <i r="1">
      <x v="97"/>
    </i>
    <i r="1">
      <x v="107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2"/>
    </i>
    <i r="1">
      <x v="125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37"/>
    </i>
    <i r="1">
      <x v="140"/>
    </i>
    <i r="1">
      <x v="141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t="default">
      <x v="1"/>
    </i>
    <i>
      <x v="2"/>
      <x v="13"/>
    </i>
    <i r="1">
      <x v="14"/>
    </i>
    <i r="1">
      <x v="17"/>
    </i>
    <i r="1">
      <x v="18"/>
    </i>
    <i r="1">
      <x v="21"/>
    </i>
    <i r="1">
      <x v="45"/>
    </i>
    <i r="1">
      <x v="68"/>
    </i>
    <i r="1">
      <x v="84"/>
    </i>
    <i r="1">
      <x v="87"/>
    </i>
    <i r="1">
      <x v="90"/>
    </i>
    <i r="1">
      <x v="91"/>
    </i>
    <i r="1">
      <x v="92"/>
    </i>
    <i r="1">
      <x v="93"/>
    </i>
    <i r="1">
      <x v="94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10"/>
    </i>
    <i r="1">
      <x v="111"/>
    </i>
    <i r="1">
      <x v="112"/>
    </i>
    <i r="1">
      <x v="119"/>
    </i>
    <i r="1">
      <x v="124"/>
    </i>
    <i r="1">
      <x v="126"/>
    </i>
    <i r="1">
      <x v="127"/>
    </i>
    <i r="1">
      <x v="138"/>
    </i>
    <i r="1">
      <x v="139"/>
    </i>
    <i r="1">
      <x v="152"/>
    </i>
    <i r="1">
      <x v="165"/>
    </i>
    <i r="1">
      <x v="166"/>
    </i>
    <i t="default">
      <x v="2"/>
    </i>
    <i t="grand">
      <x/>
    </i>
  </rowItems>
  <colItems count="1">
    <i/>
  </colItems>
  <chartFormats count="1">
    <chartFormat chart="0" format="0" series="1">
      <pivotArea type="data" outline="0" fieldPosition="0"/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07D2-A95A-4F66-90F8-592E72E58E93}">
  <dimension ref="A3:B17"/>
  <sheetViews>
    <sheetView zoomScale="71" workbookViewId="0">
      <selection activeCell="F19" sqref="F19"/>
    </sheetView>
  </sheetViews>
  <sheetFormatPr defaultRowHeight="15.6" x14ac:dyDescent="0.3"/>
  <cols>
    <col min="1" max="1" width="10.8984375" bestFit="1" customWidth="1"/>
    <col min="2" max="2" width="6.8984375" bestFit="1" customWidth="1"/>
  </cols>
  <sheetData>
    <row r="3" spans="1:2" x14ac:dyDescent="0.3">
      <c r="A3" s="12" t="s">
        <v>1097</v>
      </c>
      <c r="B3" s="13"/>
    </row>
    <row r="4" spans="1:2" x14ac:dyDescent="0.3">
      <c r="A4" s="12" t="s">
        <v>1094</v>
      </c>
      <c r="B4" s="13" t="s">
        <v>1098</v>
      </c>
    </row>
    <row r="5" spans="1:2" x14ac:dyDescent="0.3">
      <c r="A5" s="3" t="s">
        <v>1099</v>
      </c>
      <c r="B5" s="16">
        <v>10062</v>
      </c>
    </row>
    <row r="6" spans="1:2" x14ac:dyDescent="0.3">
      <c r="A6" s="17" t="s">
        <v>1100</v>
      </c>
      <c r="B6" s="18">
        <v>6042</v>
      </c>
    </row>
    <row r="7" spans="1:2" x14ac:dyDescent="0.3">
      <c r="A7" s="17" t="s">
        <v>1101</v>
      </c>
      <c r="B7" s="18">
        <v>16097</v>
      </c>
    </row>
    <row r="8" spans="1:2" x14ac:dyDescent="0.3">
      <c r="A8" s="17" t="s">
        <v>1102</v>
      </c>
      <c r="B8" s="18">
        <v>24149</v>
      </c>
    </row>
    <row r="9" spans="1:2" x14ac:dyDescent="0.3">
      <c r="A9" s="17" t="s">
        <v>1103</v>
      </c>
      <c r="B9" s="18">
        <v>14086</v>
      </c>
    </row>
    <row r="10" spans="1:2" x14ac:dyDescent="0.3">
      <c r="A10" s="17" t="s">
        <v>1104</v>
      </c>
      <c r="B10" s="18">
        <v>52325</v>
      </c>
    </row>
    <row r="11" spans="1:2" x14ac:dyDescent="0.3">
      <c r="A11" s="17" t="s">
        <v>1105</v>
      </c>
      <c r="B11" s="18">
        <v>10067</v>
      </c>
    </row>
    <row r="12" spans="1:2" x14ac:dyDescent="0.3">
      <c r="A12" s="17" t="s">
        <v>1106</v>
      </c>
      <c r="B12" s="18">
        <v>28160</v>
      </c>
    </row>
    <row r="13" spans="1:2" x14ac:dyDescent="0.3">
      <c r="A13" s="17" t="s">
        <v>1107</v>
      </c>
      <c r="B13" s="18">
        <v>64392</v>
      </c>
    </row>
    <row r="14" spans="1:2" x14ac:dyDescent="0.3">
      <c r="A14" s="17" t="s">
        <v>1108</v>
      </c>
      <c r="B14" s="18">
        <v>46285</v>
      </c>
    </row>
    <row r="15" spans="1:2" x14ac:dyDescent="0.3">
      <c r="A15" s="17" t="s">
        <v>1109</v>
      </c>
      <c r="B15" s="18">
        <v>72456</v>
      </c>
    </row>
    <row r="16" spans="1:2" x14ac:dyDescent="0.3">
      <c r="A16" s="17" t="s">
        <v>1110</v>
      </c>
      <c r="B16" s="18">
        <v>56353</v>
      </c>
    </row>
    <row r="17" spans="1:2" x14ac:dyDescent="0.3">
      <c r="A17" s="14" t="s">
        <v>1111</v>
      </c>
      <c r="B17" s="15">
        <v>400474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6AB2-7554-42AD-BD9C-9221501E5E94}">
  <dimension ref="A3:C5"/>
  <sheetViews>
    <sheetView workbookViewId="0">
      <selection activeCell="I4" sqref="I4"/>
    </sheetView>
  </sheetViews>
  <sheetFormatPr defaultRowHeight="15.6" x14ac:dyDescent="0.3"/>
  <cols>
    <col min="1" max="1" width="5.19921875" bestFit="1" customWidth="1"/>
    <col min="2" max="2" width="11.3984375" bestFit="1" customWidth="1"/>
    <col min="3" max="3" width="11.796875" bestFit="1" customWidth="1"/>
  </cols>
  <sheetData>
    <row r="3" spans="1:3" x14ac:dyDescent="0.3">
      <c r="A3" s="3"/>
      <c r="B3" s="12" t="s">
        <v>1113</v>
      </c>
      <c r="C3" s="5"/>
    </row>
    <row r="4" spans="1:3" x14ac:dyDescent="0.3">
      <c r="A4" s="6"/>
      <c r="B4" s="3" t="s">
        <v>1112</v>
      </c>
      <c r="C4" s="19" t="s">
        <v>1114</v>
      </c>
    </row>
    <row r="5" spans="1:3" x14ac:dyDescent="0.3">
      <c r="A5" s="14" t="s">
        <v>1098</v>
      </c>
      <c r="B5" s="20">
        <v>47784.197700000026</v>
      </c>
      <c r="C5" s="21">
        <v>-72.953600000002496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86BF-8D4B-4970-AD76-CEB0BE350001}">
  <dimension ref="A3:H193"/>
  <sheetViews>
    <sheetView tabSelected="1" zoomScale="72" workbookViewId="0">
      <selection activeCell="A3" sqref="A3"/>
    </sheetView>
  </sheetViews>
  <sheetFormatPr defaultRowHeight="15.6" x14ac:dyDescent="0.3"/>
  <cols>
    <col min="1" max="1" width="13.296875" bestFit="1" customWidth="1"/>
    <col min="2" max="2" width="93.19921875" bestFit="1" customWidth="1"/>
  </cols>
  <sheetData>
    <row r="3" spans="1:8" x14ac:dyDescent="0.3">
      <c r="A3" s="3"/>
      <c r="B3" s="4"/>
      <c r="C3" s="3"/>
      <c r="D3" s="4"/>
      <c r="E3" s="4"/>
      <c r="F3" s="4"/>
      <c r="G3" s="4"/>
      <c r="H3" s="5"/>
    </row>
    <row r="4" spans="1:8" x14ac:dyDescent="0.3">
      <c r="A4" s="12" t="s">
        <v>514</v>
      </c>
      <c r="B4" s="12" t="s">
        <v>516</v>
      </c>
      <c r="C4" s="6"/>
      <c r="D4" s="7"/>
      <c r="E4" s="7"/>
      <c r="F4" s="7"/>
      <c r="G4" s="7"/>
      <c r="H4" s="8"/>
    </row>
    <row r="5" spans="1:8" x14ac:dyDescent="0.3">
      <c r="A5" s="3" t="s">
        <v>13</v>
      </c>
      <c r="B5" s="3" t="s">
        <v>283</v>
      </c>
      <c r="C5" s="3"/>
      <c r="D5" s="4"/>
      <c r="E5" s="4"/>
      <c r="F5" s="4"/>
      <c r="G5" s="4"/>
      <c r="H5" s="5"/>
    </row>
    <row r="6" spans="1:8" x14ac:dyDescent="0.3">
      <c r="A6" s="6"/>
      <c r="B6" s="17" t="s">
        <v>315</v>
      </c>
      <c r="C6" s="6"/>
      <c r="D6" s="7"/>
      <c r="E6" s="7"/>
      <c r="F6" s="7"/>
      <c r="G6" s="7"/>
      <c r="H6" s="8"/>
    </row>
    <row r="7" spans="1:8" x14ac:dyDescent="0.3">
      <c r="A7" s="6"/>
      <c r="B7" s="17" t="s">
        <v>292</v>
      </c>
      <c r="C7" s="6"/>
      <c r="D7" s="7"/>
      <c r="E7" s="7"/>
      <c r="F7" s="7"/>
      <c r="G7" s="7"/>
      <c r="H7" s="8"/>
    </row>
    <row r="8" spans="1:8" x14ac:dyDescent="0.3">
      <c r="A8" s="6"/>
      <c r="B8" s="17" t="s">
        <v>74</v>
      </c>
      <c r="C8" s="6"/>
      <c r="D8" s="7"/>
      <c r="E8" s="7"/>
      <c r="F8" s="7"/>
      <c r="G8" s="7"/>
      <c r="H8" s="8"/>
    </row>
    <row r="9" spans="1:8" x14ac:dyDescent="0.3">
      <c r="A9" s="6"/>
      <c r="B9" s="17" t="s">
        <v>229</v>
      </c>
      <c r="C9" s="6"/>
      <c r="D9" s="7"/>
      <c r="E9" s="7"/>
      <c r="F9" s="7"/>
      <c r="G9" s="7"/>
      <c r="H9" s="8"/>
    </row>
    <row r="10" spans="1:8" x14ac:dyDescent="0.3">
      <c r="A10" s="6"/>
      <c r="B10" s="17" t="s">
        <v>248</v>
      </c>
      <c r="C10" s="6"/>
      <c r="D10" s="7"/>
      <c r="E10" s="7"/>
      <c r="F10" s="7"/>
      <c r="G10" s="7"/>
      <c r="H10" s="8"/>
    </row>
    <row r="11" spans="1:8" x14ac:dyDescent="0.3">
      <c r="A11" s="6"/>
      <c r="B11" s="17" t="s">
        <v>241</v>
      </c>
      <c r="C11" s="6"/>
      <c r="D11" s="7"/>
      <c r="E11" s="7"/>
      <c r="F11" s="7"/>
      <c r="G11" s="7"/>
      <c r="H11" s="8"/>
    </row>
    <row r="12" spans="1:8" x14ac:dyDescent="0.3">
      <c r="A12" s="6"/>
      <c r="B12" s="17" t="s">
        <v>15</v>
      </c>
      <c r="C12" s="6"/>
      <c r="D12" s="7"/>
      <c r="E12" s="7"/>
      <c r="F12" s="7"/>
      <c r="G12" s="7"/>
      <c r="H12" s="8"/>
    </row>
    <row r="13" spans="1:8" x14ac:dyDescent="0.3">
      <c r="A13" s="6"/>
      <c r="B13" s="17" t="s">
        <v>328</v>
      </c>
      <c r="C13" s="6"/>
      <c r="D13" s="7"/>
      <c r="E13" s="7"/>
      <c r="F13" s="7"/>
      <c r="G13" s="7"/>
      <c r="H13" s="8"/>
    </row>
    <row r="14" spans="1:8" x14ac:dyDescent="0.3">
      <c r="A14" s="6"/>
      <c r="B14" s="17" t="s">
        <v>354</v>
      </c>
      <c r="C14" s="6"/>
      <c r="D14" s="7"/>
      <c r="E14" s="7"/>
      <c r="F14" s="7"/>
      <c r="G14" s="7"/>
      <c r="H14" s="8"/>
    </row>
    <row r="15" spans="1:8" x14ac:dyDescent="0.3">
      <c r="A15" s="6"/>
      <c r="B15" s="17" t="s">
        <v>306</v>
      </c>
      <c r="C15" s="6"/>
      <c r="D15" s="7"/>
      <c r="E15" s="7"/>
      <c r="F15" s="7"/>
      <c r="G15" s="7"/>
      <c r="H15" s="8"/>
    </row>
    <row r="16" spans="1:8" x14ac:dyDescent="0.3">
      <c r="A16" s="6"/>
      <c r="B16" s="17" t="s">
        <v>351</v>
      </c>
      <c r="C16" s="6"/>
      <c r="D16" s="7"/>
      <c r="E16" s="7"/>
      <c r="F16" s="7"/>
      <c r="G16" s="7"/>
      <c r="H16" s="8"/>
    </row>
    <row r="17" spans="1:8" x14ac:dyDescent="0.3">
      <c r="A17" s="6"/>
      <c r="B17" s="17" t="s">
        <v>370</v>
      </c>
      <c r="C17" s="6"/>
      <c r="D17" s="7"/>
      <c r="E17" s="7"/>
      <c r="F17" s="7"/>
      <c r="G17" s="7"/>
      <c r="H17" s="8"/>
    </row>
    <row r="18" spans="1:8" x14ac:dyDescent="0.3">
      <c r="A18" s="6"/>
      <c r="B18" s="17" t="s">
        <v>290</v>
      </c>
      <c r="C18" s="6"/>
      <c r="D18" s="7"/>
      <c r="E18" s="7"/>
      <c r="F18" s="7"/>
      <c r="G18" s="7"/>
      <c r="H18" s="8"/>
    </row>
    <row r="19" spans="1:8" x14ac:dyDescent="0.3">
      <c r="A19" s="6"/>
      <c r="B19" s="17" t="s">
        <v>362</v>
      </c>
      <c r="C19" s="6"/>
      <c r="D19" s="7"/>
      <c r="E19" s="7"/>
      <c r="F19" s="7"/>
      <c r="G19" s="7"/>
      <c r="H19" s="8"/>
    </row>
    <row r="20" spans="1:8" x14ac:dyDescent="0.3">
      <c r="A20" s="6"/>
      <c r="B20" s="17" t="s">
        <v>257</v>
      </c>
      <c r="C20" s="6"/>
      <c r="D20" s="7"/>
      <c r="E20" s="7"/>
      <c r="F20" s="7"/>
      <c r="G20" s="7"/>
      <c r="H20" s="8"/>
    </row>
    <row r="21" spans="1:8" x14ac:dyDescent="0.3">
      <c r="A21" s="6"/>
      <c r="B21" s="17" t="s">
        <v>259</v>
      </c>
      <c r="C21" s="6"/>
      <c r="D21" s="7"/>
      <c r="E21" s="7"/>
      <c r="F21" s="7"/>
      <c r="G21" s="7"/>
      <c r="H21" s="8"/>
    </row>
    <row r="22" spans="1:8" x14ac:dyDescent="0.3">
      <c r="A22" s="6"/>
      <c r="B22" s="17" t="s">
        <v>314</v>
      </c>
      <c r="C22" s="6"/>
      <c r="D22" s="7"/>
      <c r="E22" s="7"/>
      <c r="F22" s="7"/>
      <c r="G22" s="7"/>
      <c r="H22" s="8"/>
    </row>
    <row r="23" spans="1:8" x14ac:dyDescent="0.3">
      <c r="A23" s="6"/>
      <c r="B23" s="17" t="s">
        <v>262</v>
      </c>
      <c r="C23" s="6"/>
      <c r="D23" s="7"/>
      <c r="E23" s="7"/>
      <c r="F23" s="7"/>
      <c r="G23" s="7"/>
      <c r="H23" s="8"/>
    </row>
    <row r="24" spans="1:8" x14ac:dyDescent="0.3">
      <c r="A24" s="6"/>
      <c r="B24" s="17" t="s">
        <v>212</v>
      </c>
      <c r="C24" s="6"/>
      <c r="D24" s="7"/>
      <c r="E24" s="7"/>
      <c r="F24" s="7"/>
      <c r="G24" s="7"/>
      <c r="H24" s="8"/>
    </row>
    <row r="25" spans="1:8" x14ac:dyDescent="0.3">
      <c r="A25" s="6"/>
      <c r="B25" s="17" t="s">
        <v>346</v>
      </c>
      <c r="C25" s="6"/>
      <c r="D25" s="7"/>
      <c r="E25" s="7"/>
      <c r="F25" s="7"/>
      <c r="G25" s="7"/>
      <c r="H25" s="8"/>
    </row>
    <row r="26" spans="1:8" x14ac:dyDescent="0.3">
      <c r="A26" s="6"/>
      <c r="B26" s="17" t="s">
        <v>116</v>
      </c>
      <c r="C26" s="6"/>
      <c r="D26" s="7"/>
      <c r="E26" s="7"/>
      <c r="F26" s="7"/>
      <c r="G26" s="7"/>
      <c r="H26" s="8"/>
    </row>
    <row r="27" spans="1:8" x14ac:dyDescent="0.3">
      <c r="A27" s="6"/>
      <c r="B27" s="17" t="s">
        <v>382</v>
      </c>
      <c r="C27" s="6"/>
      <c r="D27" s="7"/>
      <c r="E27" s="7"/>
      <c r="F27" s="7"/>
      <c r="G27" s="7"/>
      <c r="H27" s="8"/>
    </row>
    <row r="28" spans="1:8" x14ac:dyDescent="0.3">
      <c r="A28" s="6"/>
      <c r="B28" s="17" t="s">
        <v>244</v>
      </c>
      <c r="C28" s="6"/>
      <c r="D28" s="7"/>
      <c r="E28" s="7"/>
      <c r="F28" s="7"/>
      <c r="G28" s="7"/>
      <c r="H28" s="8"/>
    </row>
    <row r="29" spans="1:8" x14ac:dyDescent="0.3">
      <c r="A29" s="6"/>
      <c r="B29" s="17" t="s">
        <v>287</v>
      </c>
      <c r="C29" s="6"/>
      <c r="D29" s="7"/>
      <c r="E29" s="7"/>
      <c r="F29" s="7"/>
      <c r="G29" s="7"/>
      <c r="H29" s="8"/>
    </row>
    <row r="30" spans="1:8" x14ac:dyDescent="0.3">
      <c r="A30" s="6"/>
      <c r="B30" s="17" t="s">
        <v>371</v>
      </c>
      <c r="C30" s="6"/>
      <c r="D30" s="7"/>
      <c r="E30" s="7"/>
      <c r="F30" s="7"/>
      <c r="G30" s="7"/>
      <c r="H30" s="8"/>
    </row>
    <row r="31" spans="1:8" x14ac:dyDescent="0.3">
      <c r="A31" s="6"/>
      <c r="B31" s="17" t="s">
        <v>242</v>
      </c>
      <c r="C31" s="6"/>
      <c r="D31" s="7"/>
      <c r="E31" s="7"/>
      <c r="F31" s="7"/>
      <c r="G31" s="7"/>
      <c r="H31" s="8"/>
    </row>
    <row r="32" spans="1:8" x14ac:dyDescent="0.3">
      <c r="A32" s="6"/>
      <c r="B32" s="17" t="s">
        <v>317</v>
      </c>
      <c r="C32" s="6"/>
      <c r="D32" s="7"/>
      <c r="E32" s="7"/>
      <c r="F32" s="7"/>
      <c r="G32" s="7"/>
      <c r="H32" s="8"/>
    </row>
    <row r="33" spans="1:8" x14ac:dyDescent="0.3">
      <c r="A33" s="6"/>
      <c r="B33" s="17" t="s">
        <v>100</v>
      </c>
      <c r="C33" s="6"/>
      <c r="D33" s="7"/>
      <c r="E33" s="7"/>
      <c r="F33" s="7"/>
      <c r="G33" s="7"/>
      <c r="H33" s="8"/>
    </row>
    <row r="34" spans="1:8" x14ac:dyDescent="0.3">
      <c r="A34" s="6"/>
      <c r="B34" s="17" t="s">
        <v>316</v>
      </c>
      <c r="C34" s="6"/>
      <c r="D34" s="7"/>
      <c r="E34" s="7"/>
      <c r="F34" s="7"/>
      <c r="G34" s="7"/>
      <c r="H34" s="8"/>
    </row>
    <row r="35" spans="1:8" x14ac:dyDescent="0.3">
      <c r="A35" s="6"/>
      <c r="B35" s="17" t="s">
        <v>215</v>
      </c>
      <c r="C35" s="6"/>
      <c r="D35" s="7"/>
      <c r="E35" s="7"/>
      <c r="F35" s="7"/>
      <c r="G35" s="7"/>
      <c r="H35" s="8"/>
    </row>
    <row r="36" spans="1:8" x14ac:dyDescent="0.3">
      <c r="A36" s="6"/>
      <c r="B36" s="17" t="s">
        <v>63</v>
      </c>
      <c r="C36" s="6"/>
      <c r="D36" s="7"/>
      <c r="E36" s="7"/>
      <c r="F36" s="7"/>
      <c r="G36" s="7"/>
      <c r="H36" s="8"/>
    </row>
    <row r="37" spans="1:8" x14ac:dyDescent="0.3">
      <c r="A37" s="6"/>
      <c r="B37" s="17" t="s">
        <v>209</v>
      </c>
      <c r="C37" s="6"/>
      <c r="D37" s="7"/>
      <c r="E37" s="7"/>
      <c r="F37" s="7"/>
      <c r="G37" s="7"/>
      <c r="H37" s="8"/>
    </row>
    <row r="38" spans="1:8" x14ac:dyDescent="0.3">
      <c r="A38" s="6"/>
      <c r="B38" s="17" t="s">
        <v>187</v>
      </c>
      <c r="C38" s="6"/>
      <c r="D38" s="7"/>
      <c r="E38" s="7"/>
      <c r="F38" s="7"/>
      <c r="G38" s="7"/>
      <c r="H38" s="8"/>
    </row>
    <row r="39" spans="1:8" x14ac:dyDescent="0.3">
      <c r="A39" s="6"/>
      <c r="B39" s="17" t="s">
        <v>243</v>
      </c>
      <c r="C39" s="6"/>
      <c r="D39" s="7"/>
      <c r="E39" s="7"/>
      <c r="F39" s="7"/>
      <c r="G39" s="7"/>
      <c r="H39" s="8"/>
    </row>
    <row r="40" spans="1:8" x14ac:dyDescent="0.3">
      <c r="A40" s="6"/>
      <c r="B40" s="17" t="s">
        <v>252</v>
      </c>
      <c r="C40" s="6"/>
      <c r="D40" s="7"/>
      <c r="E40" s="7"/>
      <c r="F40" s="7"/>
      <c r="G40" s="7"/>
      <c r="H40" s="8"/>
    </row>
    <row r="41" spans="1:8" x14ac:dyDescent="0.3">
      <c r="A41" s="3" t="s">
        <v>1115</v>
      </c>
      <c r="B41" s="4"/>
      <c r="C41" s="6"/>
      <c r="D41" s="7"/>
      <c r="E41" s="7"/>
      <c r="F41" s="7"/>
      <c r="G41" s="7"/>
      <c r="H41" s="8"/>
    </row>
    <row r="42" spans="1:8" x14ac:dyDescent="0.3">
      <c r="A42" s="3" t="s">
        <v>21</v>
      </c>
      <c r="B42" s="3" t="s">
        <v>302</v>
      </c>
      <c r="C42" s="6"/>
      <c r="D42" s="7"/>
      <c r="E42" s="7"/>
      <c r="F42" s="7"/>
      <c r="G42" s="7"/>
      <c r="H42" s="8"/>
    </row>
    <row r="43" spans="1:8" x14ac:dyDescent="0.3">
      <c r="A43" s="6"/>
      <c r="B43" s="17" t="s">
        <v>182</v>
      </c>
      <c r="C43" s="6"/>
      <c r="D43" s="7"/>
      <c r="E43" s="7"/>
      <c r="F43" s="7"/>
      <c r="G43" s="7"/>
      <c r="H43" s="8"/>
    </row>
    <row r="44" spans="1:8" x14ac:dyDescent="0.3">
      <c r="A44" s="6"/>
      <c r="B44" s="17" t="s">
        <v>208</v>
      </c>
      <c r="C44" s="6"/>
      <c r="D44" s="7"/>
      <c r="E44" s="7"/>
      <c r="F44" s="7"/>
      <c r="G44" s="7"/>
      <c r="H44" s="8"/>
    </row>
    <row r="45" spans="1:8" x14ac:dyDescent="0.3">
      <c r="A45" s="6"/>
      <c r="B45" s="17" t="s">
        <v>357</v>
      </c>
      <c r="C45" s="6"/>
      <c r="D45" s="7"/>
      <c r="E45" s="7"/>
      <c r="F45" s="7"/>
      <c r="G45" s="7"/>
      <c r="H45" s="8"/>
    </row>
    <row r="46" spans="1:8" x14ac:dyDescent="0.3">
      <c r="A46" s="6"/>
      <c r="B46" s="17" t="s">
        <v>329</v>
      </c>
      <c r="C46" s="6"/>
      <c r="D46" s="7"/>
      <c r="E46" s="7"/>
      <c r="F46" s="7"/>
      <c r="G46" s="7"/>
      <c r="H46" s="8"/>
    </row>
    <row r="47" spans="1:8" x14ac:dyDescent="0.3">
      <c r="A47" s="6"/>
      <c r="B47" s="17" t="s">
        <v>111</v>
      </c>
      <c r="C47" s="6"/>
      <c r="D47" s="7"/>
      <c r="E47" s="7"/>
      <c r="F47" s="7"/>
      <c r="G47" s="7"/>
      <c r="H47" s="8"/>
    </row>
    <row r="48" spans="1:8" x14ac:dyDescent="0.3">
      <c r="A48" s="6"/>
      <c r="B48" s="17" t="s">
        <v>323</v>
      </c>
      <c r="C48" s="6"/>
      <c r="D48" s="7"/>
      <c r="E48" s="7"/>
      <c r="F48" s="7"/>
      <c r="G48" s="7"/>
      <c r="H48" s="8"/>
    </row>
    <row r="49" spans="1:8" x14ac:dyDescent="0.3">
      <c r="A49" s="6"/>
      <c r="B49" s="17" t="s">
        <v>383</v>
      </c>
      <c r="C49" s="6"/>
      <c r="D49" s="7"/>
      <c r="E49" s="7"/>
      <c r="F49" s="7"/>
      <c r="G49" s="7"/>
      <c r="H49" s="8"/>
    </row>
    <row r="50" spans="1:8" x14ac:dyDescent="0.3">
      <c r="A50" s="6"/>
      <c r="B50" s="17" t="s">
        <v>391</v>
      </c>
      <c r="C50" s="6"/>
      <c r="D50" s="7"/>
      <c r="E50" s="7"/>
      <c r="F50" s="7"/>
      <c r="G50" s="7"/>
      <c r="H50" s="8"/>
    </row>
    <row r="51" spans="1:8" x14ac:dyDescent="0.3">
      <c r="A51" s="6"/>
      <c r="B51" s="17" t="s">
        <v>280</v>
      </c>
      <c r="C51" s="6"/>
      <c r="D51" s="7"/>
      <c r="E51" s="7"/>
      <c r="F51" s="7"/>
      <c r="G51" s="7"/>
      <c r="H51" s="8"/>
    </row>
    <row r="52" spans="1:8" x14ac:dyDescent="0.3">
      <c r="A52" s="6"/>
      <c r="B52" s="17" t="s">
        <v>376</v>
      </c>
      <c r="C52" s="6"/>
      <c r="D52" s="7"/>
      <c r="E52" s="7"/>
      <c r="F52" s="7"/>
      <c r="G52" s="7"/>
      <c r="H52" s="8"/>
    </row>
    <row r="53" spans="1:8" x14ac:dyDescent="0.3">
      <c r="A53" s="6"/>
      <c r="B53" s="17" t="s">
        <v>386</v>
      </c>
      <c r="C53" s="6"/>
      <c r="D53" s="7"/>
      <c r="E53" s="7"/>
      <c r="F53" s="7"/>
      <c r="G53" s="7"/>
      <c r="H53" s="8"/>
    </row>
    <row r="54" spans="1:8" x14ac:dyDescent="0.3">
      <c r="A54" s="6"/>
      <c r="B54" s="17" t="s">
        <v>250</v>
      </c>
      <c r="C54" s="6"/>
      <c r="D54" s="7"/>
      <c r="E54" s="7"/>
      <c r="F54" s="7"/>
      <c r="G54" s="7"/>
      <c r="H54" s="8"/>
    </row>
    <row r="55" spans="1:8" x14ac:dyDescent="0.3">
      <c r="A55" s="6"/>
      <c r="B55" s="17" t="s">
        <v>281</v>
      </c>
      <c r="C55" s="6"/>
      <c r="D55" s="7"/>
      <c r="E55" s="7"/>
      <c r="F55" s="7"/>
      <c r="G55" s="7"/>
      <c r="H55" s="8"/>
    </row>
    <row r="56" spans="1:8" x14ac:dyDescent="0.3">
      <c r="A56" s="6"/>
      <c r="B56" s="17" t="s">
        <v>394</v>
      </c>
      <c r="C56" s="6"/>
      <c r="D56" s="7"/>
      <c r="E56" s="7"/>
      <c r="F56" s="7"/>
      <c r="G56" s="7"/>
      <c r="H56" s="8"/>
    </row>
    <row r="57" spans="1:8" x14ac:dyDescent="0.3">
      <c r="A57" s="6"/>
      <c r="B57" s="17" t="s">
        <v>320</v>
      </c>
      <c r="C57" s="6"/>
      <c r="D57" s="7"/>
      <c r="E57" s="7"/>
      <c r="F57" s="7"/>
      <c r="G57" s="7"/>
      <c r="H57" s="8"/>
    </row>
    <row r="58" spans="1:8" x14ac:dyDescent="0.3">
      <c r="A58" s="6"/>
      <c r="B58" s="17" t="s">
        <v>301</v>
      </c>
      <c r="C58" s="6"/>
      <c r="D58" s="7"/>
      <c r="E58" s="7"/>
      <c r="F58" s="7"/>
      <c r="G58" s="7"/>
      <c r="H58" s="8"/>
    </row>
    <row r="59" spans="1:8" x14ac:dyDescent="0.3">
      <c r="A59" s="6"/>
      <c r="B59" s="17" t="s">
        <v>358</v>
      </c>
      <c r="C59" s="6"/>
      <c r="D59" s="7"/>
      <c r="E59" s="7"/>
      <c r="F59" s="7"/>
      <c r="G59" s="7"/>
      <c r="H59" s="8"/>
    </row>
    <row r="60" spans="1:8" x14ac:dyDescent="0.3">
      <c r="A60" s="6"/>
      <c r="B60" s="17" t="s">
        <v>148</v>
      </c>
      <c r="C60" s="6"/>
      <c r="D60" s="7"/>
      <c r="E60" s="7"/>
      <c r="F60" s="7"/>
      <c r="G60" s="7"/>
      <c r="H60" s="8"/>
    </row>
    <row r="61" spans="1:8" x14ac:dyDescent="0.3">
      <c r="A61" s="6"/>
      <c r="B61" s="17" t="s">
        <v>308</v>
      </c>
      <c r="C61" s="6"/>
      <c r="D61" s="7"/>
      <c r="E61" s="7"/>
      <c r="F61" s="7"/>
      <c r="G61" s="7"/>
      <c r="H61" s="8"/>
    </row>
    <row r="62" spans="1:8" x14ac:dyDescent="0.3">
      <c r="A62" s="6"/>
      <c r="B62" s="17" t="s">
        <v>325</v>
      </c>
      <c r="C62" s="6"/>
      <c r="D62" s="7"/>
      <c r="E62" s="7"/>
      <c r="F62" s="7"/>
      <c r="G62" s="7"/>
      <c r="H62" s="8"/>
    </row>
    <row r="63" spans="1:8" x14ac:dyDescent="0.3">
      <c r="A63" s="6"/>
      <c r="B63" s="17" t="s">
        <v>284</v>
      </c>
      <c r="C63" s="6"/>
      <c r="D63" s="7"/>
      <c r="E63" s="7"/>
      <c r="F63" s="7"/>
      <c r="G63" s="7"/>
      <c r="H63" s="8"/>
    </row>
    <row r="64" spans="1:8" x14ac:dyDescent="0.3">
      <c r="A64" s="6"/>
      <c r="B64" s="17" t="s">
        <v>326</v>
      </c>
      <c r="C64" s="6"/>
      <c r="D64" s="7"/>
      <c r="E64" s="7"/>
      <c r="F64" s="7"/>
      <c r="G64" s="7"/>
      <c r="H64" s="8"/>
    </row>
    <row r="65" spans="1:8" x14ac:dyDescent="0.3">
      <c r="A65" s="6"/>
      <c r="B65" s="17" t="s">
        <v>347</v>
      </c>
      <c r="C65" s="6"/>
      <c r="D65" s="7"/>
      <c r="E65" s="7"/>
      <c r="F65" s="7"/>
      <c r="G65" s="7"/>
      <c r="H65" s="8"/>
    </row>
    <row r="66" spans="1:8" x14ac:dyDescent="0.3">
      <c r="A66" s="6"/>
      <c r="B66" s="17" t="s">
        <v>305</v>
      </c>
      <c r="C66" s="6"/>
      <c r="D66" s="7"/>
      <c r="E66" s="7"/>
      <c r="F66" s="7"/>
      <c r="G66" s="7"/>
      <c r="H66" s="8"/>
    </row>
    <row r="67" spans="1:8" x14ac:dyDescent="0.3">
      <c r="A67" s="6"/>
      <c r="B67" s="17" t="s">
        <v>253</v>
      </c>
      <c r="C67" s="6"/>
      <c r="D67" s="7"/>
      <c r="E67" s="7"/>
      <c r="F67" s="7"/>
      <c r="G67" s="7"/>
      <c r="H67" s="8"/>
    </row>
    <row r="68" spans="1:8" x14ac:dyDescent="0.3">
      <c r="A68" s="6"/>
      <c r="B68" s="17" t="s">
        <v>276</v>
      </c>
      <c r="C68" s="6"/>
      <c r="D68" s="7"/>
      <c r="E68" s="7"/>
      <c r="F68" s="7"/>
      <c r="G68" s="7"/>
      <c r="H68" s="8"/>
    </row>
    <row r="69" spans="1:8" x14ac:dyDescent="0.3">
      <c r="A69" s="6"/>
      <c r="B69" s="17" t="s">
        <v>240</v>
      </c>
      <c r="C69" s="6"/>
      <c r="D69" s="7"/>
      <c r="E69" s="7"/>
      <c r="F69" s="7"/>
      <c r="G69" s="7"/>
      <c r="H69" s="8"/>
    </row>
    <row r="70" spans="1:8" x14ac:dyDescent="0.3">
      <c r="A70" s="6"/>
      <c r="B70" s="17" t="s">
        <v>65</v>
      </c>
      <c r="C70" s="6"/>
      <c r="D70" s="7"/>
      <c r="E70" s="7"/>
      <c r="F70" s="7"/>
      <c r="G70" s="7"/>
      <c r="H70" s="8"/>
    </row>
    <row r="71" spans="1:8" x14ac:dyDescent="0.3">
      <c r="A71" s="6"/>
      <c r="B71" s="17" t="s">
        <v>333</v>
      </c>
      <c r="C71" s="6"/>
      <c r="D71" s="7"/>
      <c r="E71" s="7"/>
      <c r="F71" s="7"/>
      <c r="G71" s="7"/>
      <c r="H71" s="8"/>
    </row>
    <row r="72" spans="1:8" x14ac:dyDescent="0.3">
      <c r="A72" s="6"/>
      <c r="B72" s="17" t="s">
        <v>319</v>
      </c>
      <c r="C72" s="6"/>
      <c r="D72" s="7"/>
      <c r="E72" s="7"/>
      <c r="F72" s="7"/>
      <c r="G72" s="7"/>
      <c r="H72" s="8"/>
    </row>
    <row r="73" spans="1:8" x14ac:dyDescent="0.3">
      <c r="A73" s="6"/>
      <c r="B73" s="17" t="s">
        <v>395</v>
      </c>
      <c r="C73" s="6"/>
      <c r="D73" s="7"/>
      <c r="E73" s="7"/>
      <c r="F73" s="7"/>
      <c r="G73" s="7"/>
      <c r="H73" s="8"/>
    </row>
    <row r="74" spans="1:8" x14ac:dyDescent="0.3">
      <c r="A74" s="6"/>
      <c r="B74" s="17" t="s">
        <v>131</v>
      </c>
      <c r="C74" s="6"/>
      <c r="D74" s="7"/>
      <c r="E74" s="7"/>
      <c r="F74" s="7"/>
      <c r="G74" s="7"/>
      <c r="H74" s="8"/>
    </row>
    <row r="75" spans="1:8" x14ac:dyDescent="0.3">
      <c r="A75" s="6"/>
      <c r="B75" s="17" t="s">
        <v>267</v>
      </c>
      <c r="C75" s="6"/>
      <c r="D75" s="7"/>
      <c r="E75" s="7"/>
      <c r="F75" s="7"/>
      <c r="G75" s="7"/>
      <c r="H75" s="8"/>
    </row>
    <row r="76" spans="1:8" x14ac:dyDescent="0.3">
      <c r="A76" s="6"/>
      <c r="B76" s="17" t="s">
        <v>247</v>
      </c>
      <c r="C76" s="6"/>
      <c r="D76" s="7"/>
      <c r="E76" s="7"/>
      <c r="F76" s="7"/>
      <c r="G76" s="7"/>
      <c r="H76" s="8"/>
    </row>
    <row r="77" spans="1:8" x14ac:dyDescent="0.3">
      <c r="A77" s="6"/>
      <c r="B77" s="17" t="s">
        <v>43</v>
      </c>
      <c r="C77" s="6"/>
      <c r="D77" s="7"/>
      <c r="E77" s="7"/>
      <c r="F77" s="7"/>
      <c r="G77" s="7"/>
      <c r="H77" s="8"/>
    </row>
    <row r="78" spans="1:8" x14ac:dyDescent="0.3">
      <c r="A78" s="6"/>
      <c r="B78" s="17" t="s">
        <v>269</v>
      </c>
      <c r="C78" s="6"/>
      <c r="D78" s="7"/>
      <c r="E78" s="7"/>
      <c r="F78" s="7"/>
      <c r="G78" s="7"/>
      <c r="H78" s="8"/>
    </row>
    <row r="79" spans="1:8" x14ac:dyDescent="0.3">
      <c r="A79" s="6"/>
      <c r="B79" s="17" t="s">
        <v>336</v>
      </c>
      <c r="C79" s="6"/>
      <c r="D79" s="7"/>
      <c r="E79" s="7"/>
      <c r="F79" s="7"/>
      <c r="G79" s="7"/>
      <c r="H79" s="8"/>
    </row>
    <row r="80" spans="1:8" x14ac:dyDescent="0.3">
      <c r="A80" s="6"/>
      <c r="B80" s="17" t="s">
        <v>348</v>
      </c>
      <c r="C80" s="6"/>
      <c r="D80" s="7"/>
      <c r="E80" s="7"/>
      <c r="F80" s="7"/>
      <c r="G80" s="7"/>
      <c r="H80" s="8"/>
    </row>
    <row r="81" spans="1:8" x14ac:dyDescent="0.3">
      <c r="A81" s="6"/>
      <c r="B81" s="17" t="s">
        <v>273</v>
      </c>
      <c r="C81" s="6"/>
      <c r="D81" s="7"/>
      <c r="E81" s="7"/>
      <c r="F81" s="7"/>
      <c r="G81" s="7"/>
      <c r="H81" s="8"/>
    </row>
    <row r="82" spans="1:8" x14ac:dyDescent="0.3">
      <c r="A82" s="6"/>
      <c r="B82" s="17" t="s">
        <v>296</v>
      </c>
      <c r="C82" s="6"/>
      <c r="D82" s="7"/>
      <c r="E82" s="7"/>
      <c r="F82" s="7"/>
      <c r="G82" s="7"/>
      <c r="H82" s="8"/>
    </row>
    <row r="83" spans="1:8" x14ac:dyDescent="0.3">
      <c r="A83" s="6"/>
      <c r="B83" s="17" t="s">
        <v>164</v>
      </c>
      <c r="C83" s="6"/>
      <c r="D83" s="7"/>
      <c r="E83" s="7"/>
      <c r="F83" s="7"/>
      <c r="G83" s="7"/>
      <c r="H83" s="8"/>
    </row>
    <row r="84" spans="1:8" x14ac:dyDescent="0.3">
      <c r="A84" s="6"/>
      <c r="B84" s="17" t="s">
        <v>338</v>
      </c>
      <c r="C84" s="6"/>
      <c r="D84" s="7"/>
      <c r="E84" s="7"/>
      <c r="F84" s="7"/>
      <c r="G84" s="7"/>
      <c r="H84" s="8"/>
    </row>
    <row r="85" spans="1:8" x14ac:dyDescent="0.3">
      <c r="A85" s="6"/>
      <c r="B85" s="17" t="s">
        <v>249</v>
      </c>
      <c r="C85" s="6"/>
      <c r="D85" s="7"/>
      <c r="E85" s="7"/>
      <c r="F85" s="7"/>
      <c r="G85" s="7"/>
      <c r="H85" s="8"/>
    </row>
    <row r="86" spans="1:8" x14ac:dyDescent="0.3">
      <c r="A86" s="6"/>
      <c r="B86" s="17" t="s">
        <v>268</v>
      </c>
      <c r="C86" s="6"/>
      <c r="D86" s="7"/>
      <c r="E86" s="7"/>
      <c r="F86" s="7"/>
      <c r="G86" s="7"/>
      <c r="H86" s="8"/>
    </row>
    <row r="87" spans="1:8" x14ac:dyDescent="0.3">
      <c r="A87" s="6"/>
      <c r="B87" s="17" t="s">
        <v>342</v>
      </c>
      <c r="C87" s="6"/>
      <c r="D87" s="7"/>
      <c r="E87" s="7"/>
      <c r="F87" s="7"/>
      <c r="G87" s="7"/>
      <c r="H87" s="8"/>
    </row>
    <row r="88" spans="1:8" x14ac:dyDescent="0.3">
      <c r="A88" s="6"/>
      <c r="B88" s="17" t="s">
        <v>309</v>
      </c>
      <c r="C88" s="6"/>
      <c r="D88" s="7"/>
      <c r="E88" s="7"/>
      <c r="F88" s="7"/>
      <c r="G88" s="7"/>
      <c r="H88" s="8"/>
    </row>
    <row r="89" spans="1:8" x14ac:dyDescent="0.3">
      <c r="A89" s="6"/>
      <c r="B89" s="17" t="s">
        <v>332</v>
      </c>
      <c r="C89" s="6"/>
      <c r="D89" s="7"/>
      <c r="E89" s="7"/>
      <c r="F89" s="7"/>
      <c r="G89" s="7"/>
      <c r="H89" s="8"/>
    </row>
    <row r="90" spans="1:8" x14ac:dyDescent="0.3">
      <c r="A90" s="6"/>
      <c r="B90" s="17" t="s">
        <v>245</v>
      </c>
      <c r="C90" s="6"/>
      <c r="D90" s="7"/>
      <c r="E90" s="7"/>
      <c r="F90" s="7"/>
      <c r="G90" s="7"/>
      <c r="H90" s="8"/>
    </row>
    <row r="91" spans="1:8" x14ac:dyDescent="0.3">
      <c r="A91" s="6"/>
      <c r="B91" s="17" t="s">
        <v>258</v>
      </c>
      <c r="C91" s="6"/>
      <c r="D91" s="7"/>
      <c r="E91" s="7"/>
      <c r="F91" s="7"/>
      <c r="G91" s="7"/>
      <c r="H91" s="8"/>
    </row>
    <row r="92" spans="1:8" x14ac:dyDescent="0.3">
      <c r="A92" s="6"/>
      <c r="B92" s="17" t="s">
        <v>341</v>
      </c>
      <c r="C92" s="6"/>
      <c r="D92" s="7"/>
      <c r="E92" s="7"/>
      <c r="F92" s="7"/>
      <c r="G92" s="7"/>
      <c r="H92" s="8"/>
    </row>
    <row r="93" spans="1:8" x14ac:dyDescent="0.3">
      <c r="A93" s="6"/>
      <c r="B93" s="17" t="s">
        <v>263</v>
      </c>
      <c r="C93" s="6"/>
      <c r="D93" s="7"/>
      <c r="E93" s="7"/>
      <c r="F93" s="7"/>
      <c r="G93" s="7"/>
      <c r="H93" s="8"/>
    </row>
    <row r="94" spans="1:8" x14ac:dyDescent="0.3">
      <c r="A94" s="6"/>
      <c r="B94" s="17" t="s">
        <v>239</v>
      </c>
      <c r="C94" s="6"/>
      <c r="D94" s="7"/>
      <c r="E94" s="7"/>
      <c r="F94" s="7"/>
      <c r="G94" s="7"/>
      <c r="H94" s="8"/>
    </row>
    <row r="95" spans="1:8" x14ac:dyDescent="0.3">
      <c r="A95" s="6"/>
      <c r="B95" s="17" t="s">
        <v>307</v>
      </c>
      <c r="C95" s="6"/>
      <c r="D95" s="7"/>
      <c r="E95" s="7"/>
      <c r="F95" s="7"/>
      <c r="G95" s="7"/>
      <c r="H95" s="8"/>
    </row>
    <row r="96" spans="1:8" x14ac:dyDescent="0.3">
      <c r="A96" s="6"/>
      <c r="B96" s="17" t="s">
        <v>279</v>
      </c>
      <c r="C96" s="6"/>
      <c r="D96" s="7"/>
      <c r="E96" s="7"/>
      <c r="F96" s="7"/>
      <c r="G96" s="7"/>
      <c r="H96" s="8"/>
    </row>
    <row r="97" spans="1:8" x14ac:dyDescent="0.3">
      <c r="A97" s="6"/>
      <c r="B97" s="17" t="s">
        <v>160</v>
      </c>
      <c r="C97" s="6"/>
      <c r="D97" s="7"/>
      <c r="E97" s="7"/>
      <c r="F97" s="7"/>
      <c r="G97" s="7"/>
      <c r="H97" s="8"/>
    </row>
    <row r="98" spans="1:8" x14ac:dyDescent="0.3">
      <c r="A98" s="6"/>
      <c r="B98" s="17" t="s">
        <v>369</v>
      </c>
      <c r="C98" s="6"/>
      <c r="D98" s="7"/>
      <c r="E98" s="7"/>
      <c r="F98" s="7"/>
      <c r="G98" s="7"/>
      <c r="H98" s="8"/>
    </row>
    <row r="99" spans="1:8" x14ac:dyDescent="0.3">
      <c r="A99" s="6"/>
      <c r="B99" s="17" t="s">
        <v>368</v>
      </c>
      <c r="C99" s="6"/>
      <c r="D99" s="7"/>
      <c r="E99" s="7"/>
      <c r="F99" s="7"/>
      <c r="G99" s="7"/>
      <c r="H99" s="8"/>
    </row>
    <row r="100" spans="1:8" x14ac:dyDescent="0.3">
      <c r="A100" s="6"/>
      <c r="B100" s="17" t="s">
        <v>256</v>
      </c>
      <c r="C100" s="6"/>
      <c r="D100" s="7"/>
      <c r="E100" s="7"/>
      <c r="F100" s="7"/>
      <c r="G100" s="7"/>
      <c r="H100" s="8"/>
    </row>
    <row r="101" spans="1:8" x14ac:dyDescent="0.3">
      <c r="A101" s="6"/>
      <c r="B101" s="17" t="s">
        <v>364</v>
      </c>
      <c r="C101" s="6"/>
      <c r="D101" s="7"/>
      <c r="E101" s="7"/>
      <c r="F101" s="7"/>
      <c r="G101" s="7"/>
      <c r="H101" s="8"/>
    </row>
    <row r="102" spans="1:8" x14ac:dyDescent="0.3">
      <c r="A102" s="6"/>
      <c r="B102" s="17" t="s">
        <v>384</v>
      </c>
      <c r="C102" s="6"/>
      <c r="D102" s="7"/>
      <c r="E102" s="7"/>
      <c r="F102" s="7"/>
      <c r="G102" s="7"/>
      <c r="H102" s="8"/>
    </row>
    <row r="103" spans="1:8" x14ac:dyDescent="0.3">
      <c r="A103" s="6"/>
      <c r="B103" s="17" t="s">
        <v>246</v>
      </c>
      <c r="C103" s="6"/>
      <c r="D103" s="7"/>
      <c r="E103" s="7"/>
      <c r="F103" s="7"/>
      <c r="G103" s="7"/>
      <c r="H103" s="8"/>
    </row>
    <row r="104" spans="1:8" x14ac:dyDescent="0.3">
      <c r="A104" s="6"/>
      <c r="B104" s="17" t="s">
        <v>350</v>
      </c>
      <c r="C104" s="6"/>
      <c r="D104" s="7"/>
      <c r="E104" s="7"/>
      <c r="F104" s="7"/>
      <c r="G104" s="7"/>
      <c r="H104" s="8"/>
    </row>
    <row r="105" spans="1:8" x14ac:dyDescent="0.3">
      <c r="A105" s="6"/>
      <c r="B105" s="17" t="s">
        <v>352</v>
      </c>
      <c r="C105" s="6"/>
      <c r="D105" s="7"/>
      <c r="E105" s="7"/>
      <c r="F105" s="7"/>
      <c r="G105" s="7"/>
      <c r="H105" s="8"/>
    </row>
    <row r="106" spans="1:8" x14ac:dyDescent="0.3">
      <c r="A106" s="6"/>
      <c r="B106" s="17" t="s">
        <v>260</v>
      </c>
      <c r="C106" s="6"/>
      <c r="D106" s="7"/>
      <c r="E106" s="7"/>
      <c r="F106" s="7"/>
      <c r="G106" s="7"/>
      <c r="H106" s="8"/>
    </row>
    <row r="107" spans="1:8" x14ac:dyDescent="0.3">
      <c r="A107" s="6"/>
      <c r="B107" s="17" t="s">
        <v>304</v>
      </c>
      <c r="C107" s="6"/>
      <c r="D107" s="7"/>
      <c r="E107" s="7"/>
      <c r="F107" s="7"/>
      <c r="G107" s="7"/>
      <c r="H107" s="8"/>
    </row>
    <row r="108" spans="1:8" x14ac:dyDescent="0.3">
      <c r="A108" s="6"/>
      <c r="B108" s="17" t="s">
        <v>293</v>
      </c>
      <c r="C108" s="6"/>
      <c r="D108" s="7"/>
      <c r="E108" s="7"/>
      <c r="F108" s="7"/>
      <c r="G108" s="7"/>
      <c r="H108" s="8"/>
    </row>
    <row r="109" spans="1:8" x14ac:dyDescent="0.3">
      <c r="A109" s="6"/>
      <c r="B109" s="17" t="s">
        <v>334</v>
      </c>
      <c r="C109" s="6"/>
      <c r="D109" s="7"/>
      <c r="E109" s="7"/>
      <c r="F109" s="7"/>
      <c r="G109" s="7"/>
      <c r="H109" s="8"/>
    </row>
    <row r="110" spans="1:8" x14ac:dyDescent="0.3">
      <c r="A110" s="6"/>
      <c r="B110" s="17" t="s">
        <v>359</v>
      </c>
      <c r="C110" s="6"/>
      <c r="D110" s="7"/>
      <c r="E110" s="7"/>
      <c r="F110" s="7"/>
      <c r="G110" s="7"/>
      <c r="H110" s="8"/>
    </row>
    <row r="111" spans="1:8" x14ac:dyDescent="0.3">
      <c r="A111" s="6"/>
      <c r="B111" s="17" t="s">
        <v>124</v>
      </c>
      <c r="C111" s="6"/>
      <c r="D111" s="7"/>
      <c r="E111" s="7"/>
      <c r="F111" s="7"/>
      <c r="G111" s="7"/>
      <c r="H111" s="8"/>
    </row>
    <row r="112" spans="1:8" x14ac:dyDescent="0.3">
      <c r="A112" s="6"/>
      <c r="B112" s="17" t="s">
        <v>211</v>
      </c>
      <c r="C112" s="6"/>
      <c r="D112" s="7"/>
      <c r="E112" s="7"/>
      <c r="F112" s="7"/>
      <c r="G112" s="7"/>
      <c r="H112" s="8"/>
    </row>
    <row r="113" spans="1:8" x14ac:dyDescent="0.3">
      <c r="A113" s="6"/>
      <c r="B113" s="17" t="s">
        <v>291</v>
      </c>
      <c r="C113" s="6"/>
      <c r="D113" s="7"/>
      <c r="E113" s="7"/>
      <c r="F113" s="7"/>
      <c r="G113" s="7"/>
      <c r="H113" s="8"/>
    </row>
    <row r="114" spans="1:8" x14ac:dyDescent="0.3">
      <c r="A114" s="6"/>
      <c r="B114" s="17" t="s">
        <v>64</v>
      </c>
      <c r="C114" s="6"/>
      <c r="D114" s="7"/>
      <c r="E114" s="7"/>
      <c r="F114" s="7"/>
      <c r="G114" s="7"/>
      <c r="H114" s="8"/>
    </row>
    <row r="115" spans="1:8" x14ac:dyDescent="0.3">
      <c r="A115" s="6"/>
      <c r="B115" s="17" t="s">
        <v>321</v>
      </c>
      <c r="C115" s="6"/>
      <c r="D115" s="7"/>
      <c r="E115" s="7"/>
      <c r="F115" s="7"/>
      <c r="G115" s="7"/>
      <c r="H115" s="8"/>
    </row>
    <row r="116" spans="1:8" x14ac:dyDescent="0.3">
      <c r="A116" s="6"/>
      <c r="B116" s="17" t="s">
        <v>251</v>
      </c>
      <c r="C116" s="6"/>
      <c r="D116" s="7"/>
      <c r="E116" s="7"/>
      <c r="F116" s="7"/>
      <c r="G116" s="7"/>
      <c r="H116" s="8"/>
    </row>
    <row r="117" spans="1:8" x14ac:dyDescent="0.3">
      <c r="A117" s="6"/>
      <c r="B117" s="17" t="s">
        <v>389</v>
      </c>
      <c r="C117" s="6"/>
      <c r="D117" s="7"/>
      <c r="E117" s="7"/>
      <c r="F117" s="7"/>
      <c r="G117" s="7"/>
      <c r="H117" s="8"/>
    </row>
    <row r="118" spans="1:8" x14ac:dyDescent="0.3">
      <c r="A118" s="6"/>
      <c r="B118" s="17" t="s">
        <v>297</v>
      </c>
      <c r="C118" s="6"/>
      <c r="D118" s="7"/>
      <c r="E118" s="7"/>
      <c r="F118" s="7"/>
      <c r="G118" s="7"/>
      <c r="H118" s="8"/>
    </row>
    <row r="119" spans="1:8" x14ac:dyDescent="0.3">
      <c r="A119" s="6"/>
      <c r="B119" s="17" t="s">
        <v>318</v>
      </c>
      <c r="C119" s="6"/>
      <c r="D119" s="7"/>
      <c r="E119" s="7"/>
      <c r="F119" s="7"/>
      <c r="G119" s="7"/>
      <c r="H119" s="8"/>
    </row>
    <row r="120" spans="1:8" x14ac:dyDescent="0.3">
      <c r="A120" s="6"/>
      <c r="B120" s="17" t="s">
        <v>255</v>
      </c>
      <c r="C120" s="6"/>
      <c r="D120" s="7"/>
      <c r="E120" s="7"/>
      <c r="F120" s="7"/>
      <c r="G120" s="7"/>
      <c r="H120" s="8"/>
    </row>
    <row r="121" spans="1:8" x14ac:dyDescent="0.3">
      <c r="A121" s="6"/>
      <c r="B121" s="17" t="s">
        <v>286</v>
      </c>
      <c r="C121" s="6"/>
      <c r="D121" s="7"/>
      <c r="E121" s="7"/>
      <c r="F121" s="7"/>
      <c r="G121" s="7"/>
      <c r="H121" s="8"/>
    </row>
    <row r="122" spans="1:8" x14ac:dyDescent="0.3">
      <c r="A122" s="6"/>
      <c r="B122" s="17" t="s">
        <v>393</v>
      </c>
      <c r="C122" s="6"/>
      <c r="D122" s="7"/>
      <c r="E122" s="7"/>
      <c r="F122" s="7"/>
      <c r="G122" s="7"/>
      <c r="H122" s="8"/>
    </row>
    <row r="123" spans="1:8" x14ac:dyDescent="0.3">
      <c r="A123" s="6"/>
      <c r="B123" s="17" t="s">
        <v>194</v>
      </c>
      <c r="C123" s="6"/>
      <c r="D123" s="7"/>
      <c r="E123" s="7"/>
      <c r="F123" s="7"/>
      <c r="G123" s="7"/>
      <c r="H123" s="8"/>
    </row>
    <row r="124" spans="1:8" x14ac:dyDescent="0.3">
      <c r="A124" s="6"/>
      <c r="B124" s="17" t="s">
        <v>379</v>
      </c>
      <c r="C124" s="6"/>
      <c r="D124" s="7"/>
      <c r="E124" s="7"/>
      <c r="F124" s="7"/>
      <c r="G124" s="7"/>
      <c r="H124" s="8"/>
    </row>
    <row r="125" spans="1:8" x14ac:dyDescent="0.3">
      <c r="A125" s="6"/>
      <c r="B125" s="17" t="s">
        <v>172</v>
      </c>
      <c r="C125" s="6"/>
      <c r="D125" s="7"/>
      <c r="E125" s="7"/>
      <c r="F125" s="7"/>
      <c r="G125" s="7"/>
      <c r="H125" s="8"/>
    </row>
    <row r="126" spans="1:8" x14ac:dyDescent="0.3">
      <c r="A126" s="6"/>
      <c r="B126" s="17" t="s">
        <v>265</v>
      </c>
      <c r="C126" s="6"/>
      <c r="D126" s="7"/>
      <c r="E126" s="7"/>
      <c r="F126" s="7"/>
      <c r="G126" s="7"/>
      <c r="H126" s="8"/>
    </row>
    <row r="127" spans="1:8" x14ac:dyDescent="0.3">
      <c r="A127" s="6"/>
      <c r="B127" s="17" t="s">
        <v>81</v>
      </c>
      <c r="C127" s="6"/>
      <c r="D127" s="7"/>
      <c r="E127" s="7"/>
      <c r="F127" s="7"/>
      <c r="G127" s="7"/>
      <c r="H127" s="8"/>
    </row>
    <row r="128" spans="1:8" x14ac:dyDescent="0.3">
      <c r="A128" s="6"/>
      <c r="B128" s="17" t="s">
        <v>73</v>
      </c>
      <c r="C128" s="6"/>
      <c r="D128" s="7"/>
      <c r="E128" s="7"/>
      <c r="F128" s="7"/>
      <c r="G128" s="7"/>
      <c r="H128" s="8"/>
    </row>
    <row r="129" spans="1:8" x14ac:dyDescent="0.3">
      <c r="A129" s="6"/>
      <c r="B129" s="17" t="s">
        <v>344</v>
      </c>
      <c r="C129" s="6"/>
      <c r="D129" s="7"/>
      <c r="E129" s="7"/>
      <c r="F129" s="7"/>
      <c r="G129" s="7"/>
      <c r="H129" s="8"/>
    </row>
    <row r="130" spans="1:8" x14ac:dyDescent="0.3">
      <c r="A130" s="6"/>
      <c r="B130" s="17" t="s">
        <v>264</v>
      </c>
      <c r="C130" s="6"/>
      <c r="D130" s="7"/>
      <c r="E130" s="7"/>
      <c r="F130" s="7"/>
      <c r="G130" s="7"/>
      <c r="H130" s="8"/>
    </row>
    <row r="131" spans="1:8" x14ac:dyDescent="0.3">
      <c r="A131" s="6"/>
      <c r="B131" s="17" t="s">
        <v>365</v>
      </c>
      <c r="C131" s="6"/>
      <c r="D131" s="7"/>
      <c r="E131" s="7"/>
      <c r="F131" s="7"/>
      <c r="G131" s="7"/>
      <c r="H131" s="8"/>
    </row>
    <row r="132" spans="1:8" x14ac:dyDescent="0.3">
      <c r="A132" s="6"/>
      <c r="B132" s="17" t="s">
        <v>392</v>
      </c>
      <c r="C132" s="6"/>
      <c r="D132" s="7"/>
      <c r="E132" s="7"/>
      <c r="F132" s="7"/>
      <c r="G132" s="7"/>
      <c r="H132" s="8"/>
    </row>
    <row r="133" spans="1:8" x14ac:dyDescent="0.3">
      <c r="A133" s="6"/>
      <c r="B133" s="17" t="s">
        <v>335</v>
      </c>
      <c r="C133" s="6"/>
      <c r="D133" s="7"/>
      <c r="E133" s="7"/>
      <c r="F133" s="7"/>
      <c r="G133" s="7"/>
      <c r="H133" s="8"/>
    </row>
    <row r="134" spans="1:8" x14ac:dyDescent="0.3">
      <c r="A134" s="6"/>
      <c r="B134" s="17" t="s">
        <v>330</v>
      </c>
      <c r="C134" s="6"/>
      <c r="D134" s="7"/>
      <c r="E134" s="7"/>
      <c r="F134" s="7"/>
      <c r="G134" s="7"/>
      <c r="H134" s="8"/>
    </row>
    <row r="135" spans="1:8" x14ac:dyDescent="0.3">
      <c r="A135" s="6"/>
      <c r="B135" s="17" t="s">
        <v>261</v>
      </c>
      <c r="C135" s="6"/>
      <c r="D135" s="7"/>
      <c r="E135" s="7"/>
      <c r="F135" s="7"/>
      <c r="G135" s="7"/>
      <c r="H135" s="8"/>
    </row>
    <row r="136" spans="1:8" x14ac:dyDescent="0.3">
      <c r="A136" s="6"/>
      <c r="B136" s="17" t="s">
        <v>277</v>
      </c>
      <c r="C136" s="6"/>
      <c r="D136" s="7"/>
      <c r="E136" s="7"/>
      <c r="F136" s="7"/>
      <c r="G136" s="7"/>
      <c r="H136" s="8"/>
    </row>
    <row r="137" spans="1:8" x14ac:dyDescent="0.3">
      <c r="A137" s="6"/>
      <c r="B137" s="17" t="s">
        <v>355</v>
      </c>
      <c r="C137" s="6"/>
      <c r="D137" s="7"/>
      <c r="E137" s="7"/>
      <c r="F137" s="7"/>
      <c r="G137" s="7"/>
      <c r="H137" s="8"/>
    </row>
    <row r="138" spans="1:8" x14ac:dyDescent="0.3">
      <c r="A138" s="6"/>
      <c r="B138" s="17" t="s">
        <v>385</v>
      </c>
      <c r="C138" s="6"/>
      <c r="D138" s="7"/>
      <c r="E138" s="7"/>
      <c r="F138" s="7"/>
      <c r="G138" s="7"/>
      <c r="H138" s="8"/>
    </row>
    <row r="139" spans="1:8" x14ac:dyDescent="0.3">
      <c r="A139" s="6"/>
      <c r="B139" s="17" t="s">
        <v>294</v>
      </c>
      <c r="C139" s="6"/>
      <c r="D139" s="7"/>
      <c r="E139" s="7"/>
      <c r="F139" s="7"/>
      <c r="G139" s="7"/>
      <c r="H139" s="8"/>
    </row>
    <row r="140" spans="1:8" x14ac:dyDescent="0.3">
      <c r="A140" s="6"/>
      <c r="B140" s="17" t="s">
        <v>312</v>
      </c>
      <c r="C140" s="6"/>
      <c r="D140" s="7"/>
      <c r="E140" s="7"/>
      <c r="F140" s="7"/>
      <c r="G140" s="7"/>
      <c r="H140" s="8"/>
    </row>
    <row r="141" spans="1:8" x14ac:dyDescent="0.3">
      <c r="A141" s="6"/>
      <c r="B141" s="17" t="s">
        <v>331</v>
      </c>
      <c r="C141" s="6"/>
      <c r="D141" s="7"/>
      <c r="E141" s="7"/>
      <c r="F141" s="7"/>
      <c r="G141" s="7"/>
      <c r="H141" s="8"/>
    </row>
    <row r="142" spans="1:8" x14ac:dyDescent="0.3">
      <c r="A142" s="6"/>
      <c r="B142" s="17" t="s">
        <v>288</v>
      </c>
      <c r="C142" s="6"/>
      <c r="D142" s="7"/>
      <c r="E142" s="7"/>
      <c r="F142" s="7"/>
      <c r="G142" s="7"/>
      <c r="H142" s="8"/>
    </row>
    <row r="143" spans="1:8" x14ac:dyDescent="0.3">
      <c r="A143" s="6"/>
      <c r="B143" s="17" t="s">
        <v>274</v>
      </c>
      <c r="C143" s="6"/>
      <c r="D143" s="7"/>
      <c r="E143" s="7"/>
      <c r="F143" s="7"/>
      <c r="G143" s="7"/>
      <c r="H143" s="8"/>
    </row>
    <row r="144" spans="1:8" x14ac:dyDescent="0.3">
      <c r="A144" s="6"/>
      <c r="B144" s="17" t="s">
        <v>375</v>
      </c>
      <c r="C144" s="6"/>
      <c r="D144" s="7"/>
      <c r="E144" s="7"/>
      <c r="F144" s="7"/>
      <c r="G144" s="7"/>
      <c r="H144" s="8"/>
    </row>
    <row r="145" spans="1:8" x14ac:dyDescent="0.3">
      <c r="A145" s="6"/>
      <c r="B145" s="17" t="s">
        <v>388</v>
      </c>
      <c r="C145" s="6"/>
      <c r="D145" s="7"/>
      <c r="E145" s="7"/>
      <c r="F145" s="7"/>
      <c r="G145" s="7"/>
      <c r="H145" s="8"/>
    </row>
    <row r="146" spans="1:8" x14ac:dyDescent="0.3">
      <c r="A146" s="6"/>
      <c r="B146" s="17" t="s">
        <v>327</v>
      </c>
      <c r="C146" s="6"/>
      <c r="D146" s="7"/>
      <c r="E146" s="7"/>
      <c r="F146" s="7"/>
      <c r="G146" s="7"/>
      <c r="H146" s="8"/>
    </row>
    <row r="147" spans="1:8" x14ac:dyDescent="0.3">
      <c r="A147" s="6"/>
      <c r="B147" s="17" t="s">
        <v>387</v>
      </c>
      <c r="C147" s="6"/>
      <c r="D147" s="7"/>
      <c r="E147" s="7"/>
      <c r="F147" s="7"/>
      <c r="G147" s="7"/>
      <c r="H147" s="8"/>
    </row>
    <row r="148" spans="1:8" x14ac:dyDescent="0.3">
      <c r="A148" s="6"/>
      <c r="B148" s="17" t="s">
        <v>254</v>
      </c>
      <c r="C148" s="6"/>
      <c r="D148" s="7"/>
      <c r="E148" s="7"/>
      <c r="F148" s="7"/>
      <c r="G148" s="7"/>
      <c r="H148" s="8"/>
    </row>
    <row r="149" spans="1:8" x14ac:dyDescent="0.3">
      <c r="A149" s="6"/>
      <c r="B149" s="17" t="s">
        <v>303</v>
      </c>
      <c r="C149" s="6"/>
      <c r="D149" s="7"/>
      <c r="E149" s="7"/>
      <c r="F149" s="7"/>
      <c r="G149" s="7"/>
      <c r="H149" s="8"/>
    </row>
    <row r="150" spans="1:8" x14ac:dyDescent="0.3">
      <c r="A150" s="6"/>
      <c r="B150" s="17" t="s">
        <v>300</v>
      </c>
      <c r="C150" s="6"/>
      <c r="D150" s="7"/>
      <c r="E150" s="7"/>
      <c r="F150" s="7"/>
      <c r="G150" s="7"/>
      <c r="H150" s="8"/>
    </row>
    <row r="151" spans="1:8" x14ac:dyDescent="0.3">
      <c r="A151" s="6"/>
      <c r="B151" s="17" t="s">
        <v>230</v>
      </c>
      <c r="C151" s="6"/>
      <c r="D151" s="7"/>
      <c r="E151" s="7"/>
      <c r="F151" s="7"/>
      <c r="G151" s="7"/>
      <c r="H151" s="8"/>
    </row>
    <row r="152" spans="1:8" x14ac:dyDescent="0.3">
      <c r="A152" s="6"/>
      <c r="B152" s="17" t="s">
        <v>285</v>
      </c>
      <c r="C152" s="6"/>
      <c r="D152" s="7"/>
      <c r="E152" s="7"/>
      <c r="F152" s="7"/>
      <c r="G152" s="7"/>
      <c r="H152" s="8"/>
    </row>
    <row r="153" spans="1:8" x14ac:dyDescent="0.3">
      <c r="A153" s="6"/>
      <c r="B153" s="17" t="s">
        <v>373</v>
      </c>
      <c r="C153" s="6"/>
      <c r="D153" s="7"/>
      <c r="E153" s="7"/>
      <c r="F153" s="7"/>
      <c r="G153" s="7"/>
      <c r="H153" s="8"/>
    </row>
    <row r="154" spans="1:8" x14ac:dyDescent="0.3">
      <c r="A154" s="6"/>
      <c r="B154" s="17" t="s">
        <v>390</v>
      </c>
      <c r="C154" s="6"/>
      <c r="D154" s="7"/>
      <c r="E154" s="7"/>
      <c r="F154" s="7"/>
      <c r="G154" s="7"/>
      <c r="H154" s="8"/>
    </row>
    <row r="155" spans="1:8" x14ac:dyDescent="0.3">
      <c r="A155" s="6"/>
      <c r="B155" s="17" t="s">
        <v>311</v>
      </c>
      <c r="C155" s="6"/>
      <c r="D155" s="7"/>
      <c r="E155" s="7"/>
      <c r="F155" s="7"/>
      <c r="G155" s="7"/>
      <c r="H155" s="8"/>
    </row>
    <row r="156" spans="1:8" x14ac:dyDescent="0.3">
      <c r="A156" s="6"/>
      <c r="B156" s="17" t="s">
        <v>360</v>
      </c>
      <c r="C156" s="6"/>
      <c r="D156" s="7"/>
      <c r="E156" s="7"/>
      <c r="F156" s="7"/>
      <c r="G156" s="7"/>
      <c r="H156" s="8"/>
    </row>
    <row r="157" spans="1:8" x14ac:dyDescent="0.3">
      <c r="A157" s="3" t="s">
        <v>1116</v>
      </c>
      <c r="B157" s="4"/>
      <c r="C157" s="6"/>
      <c r="D157" s="7"/>
      <c r="E157" s="7"/>
      <c r="F157" s="7"/>
      <c r="G157" s="7"/>
      <c r="H157" s="8"/>
    </row>
    <row r="158" spans="1:8" x14ac:dyDescent="0.3">
      <c r="A158" s="3" t="s">
        <v>29</v>
      </c>
      <c r="B158" s="3" t="s">
        <v>322</v>
      </c>
      <c r="C158" s="6"/>
      <c r="D158" s="7"/>
      <c r="E158" s="7"/>
      <c r="F158" s="7"/>
      <c r="G158" s="7"/>
      <c r="H158" s="8"/>
    </row>
    <row r="159" spans="1:8" x14ac:dyDescent="0.3">
      <c r="A159" s="6"/>
      <c r="B159" s="17" t="s">
        <v>270</v>
      </c>
      <c r="C159" s="6"/>
      <c r="D159" s="7"/>
      <c r="E159" s="7"/>
      <c r="F159" s="7"/>
      <c r="G159" s="7"/>
      <c r="H159" s="8"/>
    </row>
    <row r="160" spans="1:8" x14ac:dyDescent="0.3">
      <c r="A160" s="6"/>
      <c r="B160" s="17" t="s">
        <v>313</v>
      </c>
      <c r="C160" s="6"/>
      <c r="D160" s="7"/>
      <c r="E160" s="7"/>
      <c r="F160" s="7"/>
      <c r="G160" s="7"/>
      <c r="H160" s="8"/>
    </row>
    <row r="161" spans="1:8" x14ac:dyDescent="0.3">
      <c r="A161" s="6"/>
      <c r="B161" s="17" t="s">
        <v>367</v>
      </c>
      <c r="C161" s="6"/>
      <c r="D161" s="7"/>
      <c r="E161" s="7"/>
      <c r="F161" s="7"/>
      <c r="G161" s="7"/>
      <c r="H161" s="8"/>
    </row>
    <row r="162" spans="1:8" x14ac:dyDescent="0.3">
      <c r="A162" s="6"/>
      <c r="B162" s="17" t="s">
        <v>337</v>
      </c>
      <c r="C162" s="6"/>
      <c r="D162" s="7"/>
      <c r="E162" s="7"/>
      <c r="F162" s="7"/>
      <c r="G162" s="7"/>
      <c r="H162" s="8"/>
    </row>
    <row r="163" spans="1:8" x14ac:dyDescent="0.3">
      <c r="A163" s="6"/>
      <c r="B163" s="17" t="s">
        <v>378</v>
      </c>
      <c r="C163" s="6"/>
      <c r="D163" s="7"/>
      <c r="E163" s="7"/>
      <c r="F163" s="7"/>
      <c r="G163" s="7"/>
      <c r="H163" s="8"/>
    </row>
    <row r="164" spans="1:8" x14ac:dyDescent="0.3">
      <c r="A164" s="6"/>
      <c r="B164" s="17" t="s">
        <v>377</v>
      </c>
      <c r="C164" s="6"/>
      <c r="D164" s="7"/>
      <c r="E164" s="7"/>
      <c r="F164" s="7"/>
      <c r="G164" s="7"/>
      <c r="H164" s="8"/>
    </row>
    <row r="165" spans="1:8" x14ac:dyDescent="0.3">
      <c r="A165" s="6"/>
      <c r="B165" s="17" t="s">
        <v>266</v>
      </c>
      <c r="C165" s="6"/>
      <c r="D165" s="7"/>
      <c r="E165" s="7"/>
      <c r="F165" s="7"/>
      <c r="G165" s="7"/>
      <c r="H165" s="8"/>
    </row>
    <row r="166" spans="1:8" x14ac:dyDescent="0.3">
      <c r="A166" s="6"/>
      <c r="B166" s="17" t="s">
        <v>275</v>
      </c>
      <c r="C166" s="6"/>
      <c r="D166" s="7"/>
      <c r="E166" s="7"/>
      <c r="F166" s="7"/>
      <c r="G166" s="7"/>
      <c r="H166" s="8"/>
    </row>
    <row r="167" spans="1:8" x14ac:dyDescent="0.3">
      <c r="A167" s="6"/>
      <c r="B167" s="17" t="s">
        <v>143</v>
      </c>
      <c r="C167" s="6"/>
      <c r="D167" s="7"/>
      <c r="E167" s="7"/>
      <c r="F167" s="7"/>
      <c r="G167" s="7"/>
      <c r="H167" s="8"/>
    </row>
    <row r="168" spans="1:8" x14ac:dyDescent="0.3">
      <c r="A168" s="6"/>
      <c r="B168" s="17" t="s">
        <v>282</v>
      </c>
      <c r="C168" s="6"/>
      <c r="D168" s="7"/>
      <c r="E168" s="7"/>
      <c r="F168" s="7"/>
      <c r="G168" s="7"/>
      <c r="H168" s="8"/>
    </row>
    <row r="169" spans="1:8" x14ac:dyDescent="0.3">
      <c r="A169" s="6"/>
      <c r="B169" s="17" t="s">
        <v>339</v>
      </c>
      <c r="C169" s="6"/>
      <c r="D169" s="7"/>
      <c r="E169" s="7"/>
      <c r="F169" s="7"/>
      <c r="G169" s="7"/>
      <c r="H169" s="8"/>
    </row>
    <row r="170" spans="1:8" x14ac:dyDescent="0.3">
      <c r="A170" s="6"/>
      <c r="B170" s="17" t="s">
        <v>310</v>
      </c>
      <c r="C170" s="6"/>
      <c r="D170" s="7"/>
      <c r="E170" s="7"/>
      <c r="F170" s="7"/>
      <c r="G170" s="7"/>
      <c r="H170" s="8"/>
    </row>
    <row r="171" spans="1:8" x14ac:dyDescent="0.3">
      <c r="A171" s="6"/>
      <c r="B171" s="17" t="s">
        <v>363</v>
      </c>
      <c r="C171" s="6"/>
      <c r="D171" s="7"/>
      <c r="E171" s="7"/>
      <c r="F171" s="7"/>
      <c r="G171" s="7"/>
      <c r="H171" s="8"/>
    </row>
    <row r="172" spans="1:8" x14ac:dyDescent="0.3">
      <c r="A172" s="6"/>
      <c r="B172" s="17" t="s">
        <v>343</v>
      </c>
      <c r="C172" s="6"/>
      <c r="D172" s="7"/>
      <c r="E172" s="7"/>
      <c r="F172" s="7"/>
      <c r="G172" s="7"/>
      <c r="H172" s="8"/>
    </row>
    <row r="173" spans="1:8" x14ac:dyDescent="0.3">
      <c r="A173" s="6"/>
      <c r="B173" s="17" t="s">
        <v>353</v>
      </c>
      <c r="C173" s="6"/>
      <c r="D173" s="7"/>
      <c r="E173" s="7"/>
      <c r="F173" s="7"/>
      <c r="G173" s="7"/>
      <c r="H173" s="8"/>
    </row>
    <row r="174" spans="1:8" x14ac:dyDescent="0.3">
      <c r="A174" s="6"/>
      <c r="B174" s="17" t="s">
        <v>85</v>
      </c>
      <c r="C174" s="6"/>
      <c r="D174" s="7"/>
      <c r="E174" s="7"/>
      <c r="F174" s="7"/>
      <c r="G174" s="7"/>
      <c r="H174" s="8"/>
    </row>
    <row r="175" spans="1:8" x14ac:dyDescent="0.3">
      <c r="A175" s="6"/>
      <c r="B175" s="17" t="s">
        <v>372</v>
      </c>
      <c r="C175" s="6"/>
      <c r="D175" s="7"/>
      <c r="E175" s="7"/>
      <c r="F175" s="7"/>
      <c r="G175" s="7"/>
      <c r="H175" s="8"/>
    </row>
    <row r="176" spans="1:8" x14ac:dyDescent="0.3">
      <c r="A176" s="6"/>
      <c r="B176" s="17" t="s">
        <v>299</v>
      </c>
      <c r="C176" s="6"/>
      <c r="D176" s="7"/>
      <c r="E176" s="7"/>
      <c r="F176" s="7"/>
      <c r="G176" s="7"/>
      <c r="H176" s="8"/>
    </row>
    <row r="177" spans="1:8" x14ac:dyDescent="0.3">
      <c r="A177" s="6"/>
      <c r="B177" s="17" t="s">
        <v>324</v>
      </c>
      <c r="C177" s="6"/>
      <c r="D177" s="7"/>
      <c r="E177" s="7"/>
      <c r="F177" s="7"/>
      <c r="G177" s="7"/>
      <c r="H177" s="8"/>
    </row>
    <row r="178" spans="1:8" x14ac:dyDescent="0.3">
      <c r="A178" s="6"/>
      <c r="B178" s="17" t="s">
        <v>218</v>
      </c>
      <c r="C178" s="6"/>
      <c r="D178" s="7"/>
      <c r="E178" s="7"/>
      <c r="F178" s="7"/>
      <c r="G178" s="7"/>
      <c r="H178" s="8"/>
    </row>
    <row r="179" spans="1:8" x14ac:dyDescent="0.3">
      <c r="A179" s="6"/>
      <c r="B179" s="17" t="s">
        <v>345</v>
      </c>
      <c r="C179" s="6"/>
      <c r="D179" s="7"/>
      <c r="E179" s="7"/>
      <c r="F179" s="7"/>
      <c r="G179" s="7"/>
      <c r="H179" s="8"/>
    </row>
    <row r="180" spans="1:8" x14ac:dyDescent="0.3">
      <c r="A180" s="6"/>
      <c r="B180" s="17" t="s">
        <v>374</v>
      </c>
      <c r="C180" s="6"/>
      <c r="D180" s="7"/>
      <c r="E180" s="7"/>
      <c r="F180" s="7"/>
      <c r="G180" s="7"/>
      <c r="H180" s="8"/>
    </row>
    <row r="181" spans="1:8" x14ac:dyDescent="0.3">
      <c r="A181" s="6"/>
      <c r="B181" s="17" t="s">
        <v>295</v>
      </c>
      <c r="C181" s="6"/>
      <c r="D181" s="7"/>
      <c r="E181" s="7"/>
      <c r="F181" s="7"/>
      <c r="G181" s="7"/>
      <c r="H181" s="8"/>
    </row>
    <row r="182" spans="1:8" x14ac:dyDescent="0.3">
      <c r="A182" s="6"/>
      <c r="B182" s="17" t="s">
        <v>349</v>
      </c>
      <c r="C182" s="6"/>
      <c r="D182" s="7"/>
      <c r="E182" s="7"/>
      <c r="F182" s="7"/>
      <c r="G182" s="7"/>
      <c r="H182" s="8"/>
    </row>
    <row r="183" spans="1:8" x14ac:dyDescent="0.3">
      <c r="A183" s="6"/>
      <c r="B183" s="17" t="s">
        <v>361</v>
      </c>
      <c r="C183" s="6"/>
      <c r="D183" s="7"/>
      <c r="E183" s="7"/>
      <c r="F183" s="7"/>
      <c r="G183" s="7"/>
      <c r="H183" s="8"/>
    </row>
    <row r="184" spans="1:8" x14ac:dyDescent="0.3">
      <c r="A184" s="6"/>
      <c r="B184" s="17" t="s">
        <v>272</v>
      </c>
      <c r="C184" s="6"/>
      <c r="D184" s="7"/>
      <c r="E184" s="7"/>
      <c r="F184" s="7"/>
      <c r="G184" s="7"/>
      <c r="H184" s="8"/>
    </row>
    <row r="185" spans="1:8" x14ac:dyDescent="0.3">
      <c r="A185" s="6"/>
      <c r="B185" s="17" t="s">
        <v>340</v>
      </c>
      <c r="C185" s="6"/>
      <c r="D185" s="7"/>
      <c r="E185" s="7"/>
      <c r="F185" s="7"/>
      <c r="G185" s="7"/>
      <c r="H185" s="8"/>
    </row>
    <row r="186" spans="1:8" x14ac:dyDescent="0.3">
      <c r="A186" s="6"/>
      <c r="B186" s="17" t="s">
        <v>380</v>
      </c>
      <c r="C186" s="6"/>
      <c r="D186" s="7"/>
      <c r="E186" s="7"/>
      <c r="F186" s="7"/>
      <c r="G186" s="7"/>
      <c r="H186" s="8"/>
    </row>
    <row r="187" spans="1:8" x14ac:dyDescent="0.3">
      <c r="A187" s="6"/>
      <c r="B187" s="17" t="s">
        <v>289</v>
      </c>
      <c r="C187" s="6"/>
      <c r="D187" s="7"/>
      <c r="E187" s="7"/>
      <c r="F187" s="7"/>
      <c r="G187" s="7"/>
      <c r="H187" s="8"/>
    </row>
    <row r="188" spans="1:8" x14ac:dyDescent="0.3">
      <c r="A188" s="6"/>
      <c r="B188" s="17" t="s">
        <v>271</v>
      </c>
      <c r="C188" s="6"/>
      <c r="D188" s="7"/>
      <c r="E188" s="7"/>
      <c r="F188" s="7"/>
      <c r="G188" s="7"/>
      <c r="H188" s="8"/>
    </row>
    <row r="189" spans="1:8" x14ac:dyDescent="0.3">
      <c r="A189" s="6"/>
      <c r="B189" s="17" t="s">
        <v>278</v>
      </c>
      <c r="C189" s="6"/>
      <c r="D189" s="7"/>
      <c r="E189" s="7"/>
      <c r="F189" s="7"/>
      <c r="G189" s="7"/>
      <c r="H189" s="8"/>
    </row>
    <row r="190" spans="1:8" x14ac:dyDescent="0.3">
      <c r="A190" s="6"/>
      <c r="B190" s="17" t="s">
        <v>366</v>
      </c>
      <c r="C190" s="6"/>
      <c r="D190" s="7"/>
      <c r="E190" s="7"/>
      <c r="F190" s="7"/>
      <c r="G190" s="7"/>
      <c r="H190" s="8"/>
    </row>
    <row r="191" spans="1:8" x14ac:dyDescent="0.3">
      <c r="A191" s="6"/>
      <c r="B191" s="17" t="s">
        <v>410</v>
      </c>
      <c r="C191" s="6"/>
      <c r="D191" s="7"/>
      <c r="E191" s="7"/>
      <c r="F191" s="7"/>
      <c r="G191" s="7"/>
      <c r="H191" s="8"/>
    </row>
    <row r="192" spans="1:8" x14ac:dyDescent="0.3">
      <c r="A192" s="3" t="s">
        <v>1117</v>
      </c>
      <c r="B192" s="4"/>
      <c r="C192" s="6"/>
      <c r="D192" s="7"/>
      <c r="E192" s="7"/>
      <c r="F192" s="7"/>
      <c r="G192" s="7"/>
      <c r="H192" s="8"/>
    </row>
    <row r="193" spans="1:8" x14ac:dyDescent="0.3">
      <c r="A193" s="14" t="s">
        <v>1111</v>
      </c>
      <c r="B193" s="22"/>
      <c r="C193" s="9"/>
      <c r="D193" s="10"/>
      <c r="E193" s="10"/>
      <c r="F193" s="10"/>
      <c r="G193" s="10"/>
      <c r="H193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2B37-BDE8-4D3C-8900-A9BBBAB49754}">
  <dimension ref="A1:Y200"/>
  <sheetViews>
    <sheetView topLeftCell="I1" zoomScale="65" workbookViewId="0">
      <selection activeCell="O1" sqref="O1:Q200"/>
    </sheetView>
  </sheetViews>
  <sheetFormatPr defaultRowHeight="15.6" x14ac:dyDescent="0.3"/>
  <cols>
    <col min="1" max="1" width="11.19921875" customWidth="1"/>
    <col min="2" max="2" width="25" customWidth="1"/>
    <col min="3" max="256" width="11.19921875" customWidth="1"/>
  </cols>
  <sheetData>
    <row r="1" spans="1:25" x14ac:dyDescent="0.3">
      <c r="A1" s="2" t="s">
        <v>506</v>
      </c>
      <c r="B1" s="2" t="s">
        <v>396</v>
      </c>
      <c r="C1" s="2" t="s">
        <v>507</v>
      </c>
      <c r="D1" s="2" t="s">
        <v>508</v>
      </c>
      <c r="E1" s="2" t="s">
        <v>509</v>
      </c>
      <c r="F1" s="2" t="s">
        <v>510</v>
      </c>
      <c r="G1" s="2" t="s">
        <v>511</v>
      </c>
      <c r="H1" s="2" t="s">
        <v>1092</v>
      </c>
      <c r="I1" s="2" t="s">
        <v>411</v>
      </c>
      <c r="J1" s="2" t="s">
        <v>0</v>
      </c>
      <c r="K1" s="2" t="s">
        <v>1</v>
      </c>
      <c r="L1" s="2" t="s">
        <v>512</v>
      </c>
      <c r="M1" s="2" t="s">
        <v>2</v>
      </c>
      <c r="N1" s="2" t="s">
        <v>513</v>
      </c>
      <c r="O1" s="2" t="s">
        <v>514</v>
      </c>
      <c r="P1" s="2" t="s">
        <v>515</v>
      </c>
      <c r="Q1" s="2" t="s">
        <v>516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1093</v>
      </c>
      <c r="W1" s="2" t="s">
        <v>1094</v>
      </c>
      <c r="X1" s="2" t="s">
        <v>1095</v>
      </c>
      <c r="Y1" s="2" t="s">
        <v>1096</v>
      </c>
    </row>
    <row r="2" spans="1:25" x14ac:dyDescent="0.3">
      <c r="A2">
        <v>1</v>
      </c>
      <c r="B2" t="s">
        <v>537</v>
      </c>
      <c r="C2" s="1">
        <v>41587</v>
      </c>
      <c r="D2" s="1">
        <v>41590</v>
      </c>
      <c r="E2" t="s">
        <v>7</v>
      </c>
      <c r="F2" t="s">
        <v>412</v>
      </c>
      <c r="G2" t="s">
        <v>8</v>
      </c>
      <c r="H2" t="s">
        <v>9</v>
      </c>
      <c r="I2" t="s">
        <v>413</v>
      </c>
      <c r="J2" t="s">
        <v>10</v>
      </c>
      <c r="K2" t="s">
        <v>11</v>
      </c>
      <c r="L2">
        <v>42420</v>
      </c>
      <c r="M2" t="s">
        <v>12</v>
      </c>
      <c r="N2" t="s">
        <v>908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  <c r="V2">
        <f>YEAR(C2)</f>
        <v>2013</v>
      </c>
      <c r="W2" t="str">
        <f>TEXT(C2,"MMMM")</f>
        <v>November</v>
      </c>
      <c r="X2" t="str">
        <f>"Q"&amp;ROUNDUP(MONTH(C2)/3,0)</f>
        <v>Q4</v>
      </c>
      <c r="Y2">
        <f>U2/R2</f>
        <v>0.16000000000000003</v>
      </c>
    </row>
    <row r="3" spans="1:25" x14ac:dyDescent="0.3">
      <c r="A3">
        <v>2</v>
      </c>
      <c r="B3" t="s">
        <v>537</v>
      </c>
      <c r="C3" s="1">
        <v>41587</v>
      </c>
      <c r="D3" s="1">
        <v>41590</v>
      </c>
      <c r="E3" t="s">
        <v>7</v>
      </c>
      <c r="F3" t="s">
        <v>412</v>
      </c>
      <c r="G3" t="s">
        <v>8</v>
      </c>
      <c r="H3" t="s">
        <v>9</v>
      </c>
      <c r="I3" t="s">
        <v>413</v>
      </c>
      <c r="J3" t="s">
        <v>10</v>
      </c>
      <c r="K3" t="s">
        <v>11</v>
      </c>
      <c r="L3">
        <v>42420</v>
      </c>
      <c r="M3" t="s">
        <v>12</v>
      </c>
      <c r="N3" t="s">
        <v>909</v>
      </c>
      <c r="O3" t="s">
        <v>13</v>
      </c>
      <c r="P3" t="s">
        <v>400</v>
      </c>
      <c r="Q3" t="s">
        <v>382</v>
      </c>
      <c r="R3">
        <v>731.93999999999994</v>
      </c>
      <c r="S3">
        <v>3</v>
      </c>
      <c r="T3">
        <v>0</v>
      </c>
      <c r="U3">
        <v>219.58199999999997</v>
      </c>
      <c r="V3">
        <f t="shared" ref="V3:V66" si="0">YEAR(C3)</f>
        <v>2013</v>
      </c>
      <c r="W3" t="str">
        <f t="shared" ref="W3:W66" si="1">TEXT(C3,"MMMM")</f>
        <v>November</v>
      </c>
      <c r="X3" t="str">
        <f t="shared" ref="X3:X66" si="2">"Q"&amp;ROUNDUP(MONTH(C3)/3,0)</f>
        <v>Q4</v>
      </c>
      <c r="Y3">
        <f t="shared" ref="Y3:Y66" si="3">U3/R3</f>
        <v>0.3</v>
      </c>
    </row>
    <row r="4" spans="1:25" x14ac:dyDescent="0.3">
      <c r="A4">
        <v>3</v>
      </c>
      <c r="B4" t="s">
        <v>538</v>
      </c>
      <c r="C4" s="1">
        <v>41438</v>
      </c>
      <c r="D4" s="1">
        <v>41442</v>
      </c>
      <c r="E4" t="s">
        <v>7</v>
      </c>
      <c r="F4" t="s">
        <v>414</v>
      </c>
      <c r="G4" t="s">
        <v>16</v>
      </c>
      <c r="H4" t="s">
        <v>17</v>
      </c>
      <c r="I4" t="s">
        <v>413</v>
      </c>
      <c r="J4" t="s">
        <v>18</v>
      </c>
      <c r="K4" t="s">
        <v>19</v>
      </c>
      <c r="L4">
        <v>90036</v>
      </c>
      <c r="M4" t="s">
        <v>20</v>
      </c>
      <c r="N4" t="s">
        <v>910</v>
      </c>
      <c r="O4" t="s">
        <v>21</v>
      </c>
      <c r="P4" t="s">
        <v>22</v>
      </c>
      <c r="Q4" t="s">
        <v>393</v>
      </c>
      <c r="R4">
        <v>14.62</v>
      </c>
      <c r="S4">
        <v>2</v>
      </c>
      <c r="T4">
        <v>0</v>
      </c>
      <c r="U4">
        <v>6.8713999999999995</v>
      </c>
      <c r="V4">
        <f t="shared" si="0"/>
        <v>2013</v>
      </c>
      <c r="W4" t="str">
        <f t="shared" si="1"/>
        <v>June</v>
      </c>
      <c r="X4" t="str">
        <f t="shared" si="2"/>
        <v>Q2</v>
      </c>
      <c r="Y4">
        <f t="shared" si="3"/>
        <v>0.47</v>
      </c>
    </row>
    <row r="5" spans="1:25" x14ac:dyDescent="0.3">
      <c r="A5">
        <v>4</v>
      </c>
      <c r="B5" t="s">
        <v>539</v>
      </c>
      <c r="C5" s="1">
        <v>41193</v>
      </c>
      <c r="D5" s="1">
        <v>41200</v>
      </c>
      <c r="E5" t="s">
        <v>23</v>
      </c>
      <c r="F5" t="s">
        <v>415</v>
      </c>
      <c r="G5" t="s">
        <v>24</v>
      </c>
      <c r="H5" t="s">
        <v>9</v>
      </c>
      <c r="I5" t="s">
        <v>413</v>
      </c>
      <c r="J5" t="s">
        <v>25</v>
      </c>
      <c r="K5" t="s">
        <v>26</v>
      </c>
      <c r="L5">
        <v>33311</v>
      </c>
      <c r="M5" t="s">
        <v>12</v>
      </c>
      <c r="N5" t="s">
        <v>911</v>
      </c>
      <c r="O5" t="s">
        <v>13</v>
      </c>
      <c r="P5" t="s">
        <v>27</v>
      </c>
      <c r="Q5" t="s">
        <v>241</v>
      </c>
      <c r="R5">
        <v>957.57749999999999</v>
      </c>
      <c r="S5">
        <v>5</v>
      </c>
      <c r="T5">
        <v>0.45</v>
      </c>
      <c r="U5">
        <v>-383.03100000000006</v>
      </c>
      <c r="V5">
        <f t="shared" si="0"/>
        <v>2012</v>
      </c>
      <c r="W5" t="str">
        <f t="shared" si="1"/>
        <v>October</v>
      </c>
      <c r="X5" t="str">
        <f t="shared" si="2"/>
        <v>Q4</v>
      </c>
      <c r="Y5">
        <f t="shared" si="3"/>
        <v>-0.40000000000000008</v>
      </c>
    </row>
    <row r="6" spans="1:25" x14ac:dyDescent="0.3">
      <c r="A6">
        <v>5</v>
      </c>
      <c r="B6" t="s">
        <v>539</v>
      </c>
      <c r="C6" s="1">
        <v>41193</v>
      </c>
      <c r="D6" s="1">
        <v>41200</v>
      </c>
      <c r="E6" t="s">
        <v>23</v>
      </c>
      <c r="F6" t="s">
        <v>415</v>
      </c>
      <c r="G6" t="s">
        <v>24</v>
      </c>
      <c r="H6" t="s">
        <v>9</v>
      </c>
      <c r="I6" t="s">
        <v>413</v>
      </c>
      <c r="J6" t="s">
        <v>25</v>
      </c>
      <c r="K6" t="s">
        <v>26</v>
      </c>
      <c r="L6">
        <v>33311</v>
      </c>
      <c r="M6" t="s">
        <v>12</v>
      </c>
      <c r="N6" t="s">
        <v>912</v>
      </c>
      <c r="O6" t="s">
        <v>21</v>
      </c>
      <c r="P6" t="s">
        <v>401</v>
      </c>
      <c r="Q6" t="s">
        <v>348</v>
      </c>
      <c r="R6">
        <v>22.368000000000002</v>
      </c>
      <c r="S6">
        <v>2</v>
      </c>
      <c r="T6">
        <v>0.2</v>
      </c>
      <c r="U6">
        <v>2.5163999999999991</v>
      </c>
      <c r="V6">
        <f t="shared" si="0"/>
        <v>2012</v>
      </c>
      <c r="W6" t="str">
        <f t="shared" si="1"/>
        <v>October</v>
      </c>
      <c r="X6" t="str">
        <f t="shared" si="2"/>
        <v>Q4</v>
      </c>
      <c r="Y6">
        <f t="shared" si="3"/>
        <v>0.11249999999999995</v>
      </c>
    </row>
    <row r="7" spans="1:25" x14ac:dyDescent="0.3">
      <c r="A7">
        <v>6</v>
      </c>
      <c r="B7" t="s">
        <v>540</v>
      </c>
      <c r="C7" s="1">
        <v>40703</v>
      </c>
      <c r="D7" s="1">
        <v>40708</v>
      </c>
      <c r="E7" t="s">
        <v>23</v>
      </c>
      <c r="F7" t="s">
        <v>416</v>
      </c>
      <c r="G7" t="s">
        <v>28</v>
      </c>
      <c r="H7" t="s">
        <v>9</v>
      </c>
      <c r="I7" t="s">
        <v>413</v>
      </c>
      <c r="J7" t="s">
        <v>18</v>
      </c>
      <c r="K7" t="s">
        <v>19</v>
      </c>
      <c r="L7">
        <v>90032</v>
      </c>
      <c r="M7" t="s">
        <v>20</v>
      </c>
      <c r="N7" t="s">
        <v>913</v>
      </c>
      <c r="O7" t="s">
        <v>13</v>
      </c>
      <c r="P7" t="s">
        <v>402</v>
      </c>
      <c r="Q7" t="s">
        <v>370</v>
      </c>
      <c r="R7">
        <v>48.86</v>
      </c>
      <c r="S7">
        <v>7</v>
      </c>
      <c r="T7">
        <v>0</v>
      </c>
      <c r="U7">
        <v>14.169399999999996</v>
      </c>
      <c r="V7">
        <f t="shared" si="0"/>
        <v>2011</v>
      </c>
      <c r="W7" t="str">
        <f t="shared" si="1"/>
        <v>June</v>
      </c>
      <c r="X7" t="str">
        <f t="shared" si="2"/>
        <v>Q2</v>
      </c>
      <c r="Y7">
        <f t="shared" si="3"/>
        <v>0.28999999999999992</v>
      </c>
    </row>
    <row r="8" spans="1:25" x14ac:dyDescent="0.3">
      <c r="A8">
        <v>7</v>
      </c>
      <c r="B8" t="s">
        <v>540</v>
      </c>
      <c r="C8" s="1">
        <v>40703</v>
      </c>
      <c r="D8" s="1">
        <v>40708</v>
      </c>
      <c r="E8" t="s">
        <v>23</v>
      </c>
      <c r="F8" t="s">
        <v>416</v>
      </c>
      <c r="G8" t="s">
        <v>28</v>
      </c>
      <c r="H8" t="s">
        <v>9</v>
      </c>
      <c r="I8" t="s">
        <v>413</v>
      </c>
      <c r="J8" t="s">
        <v>18</v>
      </c>
      <c r="K8" t="s">
        <v>19</v>
      </c>
      <c r="L8">
        <v>90032</v>
      </c>
      <c r="M8" t="s">
        <v>20</v>
      </c>
      <c r="N8" t="s">
        <v>914</v>
      </c>
      <c r="O8" t="s">
        <v>21</v>
      </c>
      <c r="P8" t="s">
        <v>403</v>
      </c>
      <c r="Q8" t="s">
        <v>350</v>
      </c>
      <c r="R8">
        <v>7.28</v>
      </c>
      <c r="S8">
        <v>4</v>
      </c>
      <c r="T8">
        <v>0</v>
      </c>
      <c r="U8">
        <v>1.9656000000000002</v>
      </c>
      <c r="V8">
        <f t="shared" si="0"/>
        <v>2011</v>
      </c>
      <c r="W8" t="str">
        <f t="shared" si="1"/>
        <v>June</v>
      </c>
      <c r="X8" t="str">
        <f t="shared" si="2"/>
        <v>Q2</v>
      </c>
      <c r="Y8">
        <f t="shared" si="3"/>
        <v>0.27</v>
      </c>
    </row>
    <row r="9" spans="1:25" x14ac:dyDescent="0.3">
      <c r="A9">
        <v>8</v>
      </c>
      <c r="B9" t="s">
        <v>540</v>
      </c>
      <c r="C9" s="1">
        <v>40703</v>
      </c>
      <c r="D9" s="1">
        <v>40708</v>
      </c>
      <c r="E9" t="s">
        <v>23</v>
      </c>
      <c r="F9" t="s">
        <v>416</v>
      </c>
      <c r="G9" t="s">
        <v>28</v>
      </c>
      <c r="H9" t="s">
        <v>9</v>
      </c>
      <c r="I9" t="s">
        <v>413</v>
      </c>
      <c r="J9" t="s">
        <v>18</v>
      </c>
      <c r="K9" t="s">
        <v>19</v>
      </c>
      <c r="L9">
        <v>90032</v>
      </c>
      <c r="M9" t="s">
        <v>20</v>
      </c>
      <c r="N9" t="s">
        <v>915</v>
      </c>
      <c r="O9" t="s">
        <v>29</v>
      </c>
      <c r="P9" t="s">
        <v>404</v>
      </c>
      <c r="Q9" t="s">
        <v>295</v>
      </c>
      <c r="R9">
        <v>907.15200000000004</v>
      </c>
      <c r="S9">
        <v>6</v>
      </c>
      <c r="T9">
        <v>0.2</v>
      </c>
      <c r="U9">
        <v>90.715200000000038</v>
      </c>
      <c r="V9">
        <f t="shared" si="0"/>
        <v>2011</v>
      </c>
      <c r="W9" t="str">
        <f t="shared" si="1"/>
        <v>June</v>
      </c>
      <c r="X9" t="str">
        <f t="shared" si="2"/>
        <v>Q2</v>
      </c>
      <c r="Y9">
        <f t="shared" si="3"/>
        <v>0.10000000000000003</v>
      </c>
    </row>
    <row r="10" spans="1:25" x14ac:dyDescent="0.3">
      <c r="A10">
        <v>9</v>
      </c>
      <c r="B10" t="s">
        <v>540</v>
      </c>
      <c r="C10" s="1">
        <v>40703</v>
      </c>
      <c r="D10" s="1">
        <v>40708</v>
      </c>
      <c r="E10" t="s">
        <v>23</v>
      </c>
      <c r="F10" t="s">
        <v>416</v>
      </c>
      <c r="G10" t="s">
        <v>28</v>
      </c>
      <c r="H10" t="s">
        <v>9</v>
      </c>
      <c r="I10" t="s">
        <v>413</v>
      </c>
      <c r="J10" t="s">
        <v>18</v>
      </c>
      <c r="K10" t="s">
        <v>19</v>
      </c>
      <c r="L10">
        <v>90032</v>
      </c>
      <c r="M10" t="s">
        <v>20</v>
      </c>
      <c r="N10" t="s">
        <v>916</v>
      </c>
      <c r="O10" t="s">
        <v>21</v>
      </c>
      <c r="P10" t="s">
        <v>405</v>
      </c>
      <c r="Q10" t="s">
        <v>43</v>
      </c>
      <c r="R10">
        <v>18.504000000000001</v>
      </c>
      <c r="S10">
        <v>3</v>
      </c>
      <c r="T10">
        <v>0.2</v>
      </c>
      <c r="U10">
        <v>5.7824999999999998</v>
      </c>
      <c r="V10">
        <f t="shared" si="0"/>
        <v>2011</v>
      </c>
      <c r="W10" t="str">
        <f t="shared" si="1"/>
        <v>June</v>
      </c>
      <c r="X10" t="str">
        <f t="shared" si="2"/>
        <v>Q2</v>
      </c>
      <c r="Y10">
        <f t="shared" si="3"/>
        <v>0.31249999999999994</v>
      </c>
    </row>
    <row r="11" spans="1:25" x14ac:dyDescent="0.3">
      <c r="A11">
        <v>10</v>
      </c>
      <c r="B11" t="s">
        <v>540</v>
      </c>
      <c r="C11" s="1">
        <v>40703</v>
      </c>
      <c r="D11" s="1">
        <v>40708</v>
      </c>
      <c r="E11" t="s">
        <v>23</v>
      </c>
      <c r="F11" t="s">
        <v>416</v>
      </c>
      <c r="G11" t="s">
        <v>28</v>
      </c>
      <c r="H11" t="s">
        <v>9</v>
      </c>
      <c r="I11" t="s">
        <v>413</v>
      </c>
      <c r="J11" t="s">
        <v>18</v>
      </c>
      <c r="K11" t="s">
        <v>19</v>
      </c>
      <c r="L11">
        <v>90032</v>
      </c>
      <c r="M11" t="s">
        <v>20</v>
      </c>
      <c r="N11" t="s">
        <v>917</v>
      </c>
      <c r="O11" t="s">
        <v>21</v>
      </c>
      <c r="P11" t="s">
        <v>30</v>
      </c>
      <c r="Q11" t="s">
        <v>276</v>
      </c>
      <c r="R11">
        <v>114.9</v>
      </c>
      <c r="S11">
        <v>5</v>
      </c>
      <c r="T11">
        <v>0</v>
      </c>
      <c r="U11">
        <v>34.469999999999992</v>
      </c>
      <c r="V11">
        <f t="shared" si="0"/>
        <v>2011</v>
      </c>
      <c r="W11" t="str">
        <f t="shared" si="1"/>
        <v>June</v>
      </c>
      <c r="X11" t="str">
        <f t="shared" si="2"/>
        <v>Q2</v>
      </c>
      <c r="Y11">
        <f t="shared" si="3"/>
        <v>0.29999999999999993</v>
      </c>
    </row>
    <row r="12" spans="1:25" x14ac:dyDescent="0.3">
      <c r="A12">
        <v>11</v>
      </c>
      <c r="B12" t="s">
        <v>540</v>
      </c>
      <c r="C12" s="1">
        <v>40703</v>
      </c>
      <c r="D12" s="1">
        <v>40708</v>
      </c>
      <c r="E12" t="s">
        <v>23</v>
      </c>
      <c r="F12" t="s">
        <v>416</v>
      </c>
      <c r="G12" t="s">
        <v>28</v>
      </c>
      <c r="H12" t="s">
        <v>9</v>
      </c>
      <c r="I12" t="s">
        <v>413</v>
      </c>
      <c r="J12" t="s">
        <v>18</v>
      </c>
      <c r="K12" t="s">
        <v>19</v>
      </c>
      <c r="L12">
        <v>90032</v>
      </c>
      <c r="M12" t="s">
        <v>20</v>
      </c>
      <c r="N12" t="s">
        <v>918</v>
      </c>
      <c r="O12" t="s">
        <v>13</v>
      </c>
      <c r="P12" t="s">
        <v>27</v>
      </c>
      <c r="Q12" t="s">
        <v>328</v>
      </c>
      <c r="R12">
        <v>1706.1840000000002</v>
      </c>
      <c r="S12">
        <v>9</v>
      </c>
      <c r="T12">
        <v>0.2</v>
      </c>
      <c r="U12">
        <v>85.309199999999805</v>
      </c>
      <c r="V12">
        <f t="shared" si="0"/>
        <v>2011</v>
      </c>
      <c r="W12" t="str">
        <f t="shared" si="1"/>
        <v>June</v>
      </c>
      <c r="X12" t="str">
        <f t="shared" si="2"/>
        <v>Q2</v>
      </c>
      <c r="Y12">
        <f t="shared" si="3"/>
        <v>4.9999999999999878E-2</v>
      </c>
    </row>
    <row r="13" spans="1:25" x14ac:dyDescent="0.3">
      <c r="A13">
        <v>12</v>
      </c>
      <c r="B13" t="s">
        <v>540</v>
      </c>
      <c r="C13" s="1">
        <v>40703</v>
      </c>
      <c r="D13" s="1">
        <v>40708</v>
      </c>
      <c r="E13" t="s">
        <v>23</v>
      </c>
      <c r="F13" t="s">
        <v>416</v>
      </c>
      <c r="G13" t="s">
        <v>28</v>
      </c>
      <c r="H13" t="s">
        <v>9</v>
      </c>
      <c r="I13" t="s">
        <v>413</v>
      </c>
      <c r="J13" t="s">
        <v>18</v>
      </c>
      <c r="K13" t="s">
        <v>19</v>
      </c>
      <c r="L13">
        <v>90032</v>
      </c>
      <c r="M13" t="s">
        <v>20</v>
      </c>
      <c r="N13" t="s">
        <v>919</v>
      </c>
      <c r="O13" t="s">
        <v>29</v>
      </c>
      <c r="P13" t="s">
        <v>404</v>
      </c>
      <c r="Q13" t="s">
        <v>353</v>
      </c>
      <c r="R13">
        <v>911.42399999999998</v>
      </c>
      <c r="S13">
        <v>4</v>
      </c>
      <c r="T13">
        <v>0.2</v>
      </c>
      <c r="U13">
        <v>68.356800000000021</v>
      </c>
      <c r="V13">
        <f t="shared" si="0"/>
        <v>2011</v>
      </c>
      <c r="W13" t="str">
        <f t="shared" si="1"/>
        <v>June</v>
      </c>
      <c r="X13" t="str">
        <f t="shared" si="2"/>
        <v>Q2</v>
      </c>
      <c r="Y13">
        <f t="shared" si="3"/>
        <v>7.5000000000000025E-2</v>
      </c>
    </row>
    <row r="14" spans="1:25" x14ac:dyDescent="0.3">
      <c r="A14">
        <v>13</v>
      </c>
      <c r="B14" t="s">
        <v>541</v>
      </c>
      <c r="C14" s="1">
        <v>41745</v>
      </c>
      <c r="D14" s="1">
        <v>41750</v>
      </c>
      <c r="E14" t="s">
        <v>23</v>
      </c>
      <c r="F14" t="s">
        <v>417</v>
      </c>
      <c r="G14" t="s">
        <v>31</v>
      </c>
      <c r="H14" t="s">
        <v>9</v>
      </c>
      <c r="I14" t="s">
        <v>413</v>
      </c>
      <c r="J14" t="s">
        <v>32</v>
      </c>
      <c r="K14" t="s">
        <v>33</v>
      </c>
      <c r="L14">
        <v>28027</v>
      </c>
      <c r="M14" t="s">
        <v>12</v>
      </c>
      <c r="N14" t="s">
        <v>920</v>
      </c>
      <c r="O14" t="s">
        <v>21</v>
      </c>
      <c r="P14" t="s">
        <v>34</v>
      </c>
      <c r="Q14" t="s">
        <v>285</v>
      </c>
      <c r="R14">
        <v>15.552000000000003</v>
      </c>
      <c r="S14">
        <v>3</v>
      </c>
      <c r="T14">
        <v>0.2</v>
      </c>
      <c r="U14">
        <v>5.4432</v>
      </c>
      <c r="V14">
        <f t="shared" si="0"/>
        <v>2014</v>
      </c>
      <c r="W14" t="str">
        <f t="shared" si="1"/>
        <v>April</v>
      </c>
      <c r="X14" t="str">
        <f t="shared" si="2"/>
        <v>Q2</v>
      </c>
      <c r="Y14">
        <f t="shared" si="3"/>
        <v>0.34999999999999992</v>
      </c>
    </row>
    <row r="15" spans="1:25" x14ac:dyDescent="0.3">
      <c r="A15">
        <v>14</v>
      </c>
      <c r="B15" t="s">
        <v>542</v>
      </c>
      <c r="C15" s="1">
        <v>41614</v>
      </c>
      <c r="D15" s="1">
        <v>41619</v>
      </c>
      <c r="E15" t="s">
        <v>23</v>
      </c>
      <c r="F15" t="s">
        <v>418</v>
      </c>
      <c r="G15" t="s">
        <v>35</v>
      </c>
      <c r="H15" t="s">
        <v>9</v>
      </c>
      <c r="I15" t="s">
        <v>413</v>
      </c>
      <c r="J15" t="s">
        <v>36</v>
      </c>
      <c r="K15" t="s">
        <v>37</v>
      </c>
      <c r="L15">
        <v>98103</v>
      </c>
      <c r="M15" t="s">
        <v>20</v>
      </c>
      <c r="N15" t="s">
        <v>921</v>
      </c>
      <c r="O15" t="s">
        <v>21</v>
      </c>
      <c r="P15" t="s">
        <v>405</v>
      </c>
      <c r="Q15" t="s">
        <v>164</v>
      </c>
      <c r="R15">
        <v>407.97600000000006</v>
      </c>
      <c r="S15">
        <v>3</v>
      </c>
      <c r="T15">
        <v>0.2</v>
      </c>
      <c r="U15">
        <v>132.59219999999993</v>
      </c>
      <c r="V15">
        <f t="shared" si="0"/>
        <v>2013</v>
      </c>
      <c r="W15" t="str">
        <f t="shared" si="1"/>
        <v>December</v>
      </c>
      <c r="X15" t="str">
        <f t="shared" si="2"/>
        <v>Q4</v>
      </c>
      <c r="Y15">
        <f t="shared" si="3"/>
        <v>0.32499999999999979</v>
      </c>
    </row>
    <row r="16" spans="1:25" x14ac:dyDescent="0.3">
      <c r="A16">
        <v>15</v>
      </c>
      <c r="B16" t="s">
        <v>543</v>
      </c>
      <c r="C16" s="1">
        <v>41235</v>
      </c>
      <c r="D16" s="1">
        <v>41239</v>
      </c>
      <c r="E16" t="s">
        <v>23</v>
      </c>
      <c r="F16" t="s">
        <v>419</v>
      </c>
      <c r="G16" t="s">
        <v>38</v>
      </c>
      <c r="H16" t="s">
        <v>39</v>
      </c>
      <c r="I16" t="s">
        <v>413</v>
      </c>
      <c r="J16" t="s">
        <v>40</v>
      </c>
      <c r="K16" t="s">
        <v>41</v>
      </c>
      <c r="L16">
        <v>76106</v>
      </c>
      <c r="M16" t="s">
        <v>42</v>
      </c>
      <c r="N16" t="s">
        <v>922</v>
      </c>
      <c r="O16" t="s">
        <v>21</v>
      </c>
      <c r="P16" t="s">
        <v>30</v>
      </c>
      <c r="Q16" t="s">
        <v>341</v>
      </c>
      <c r="R16">
        <v>68.809999999999988</v>
      </c>
      <c r="S16">
        <v>5</v>
      </c>
      <c r="T16">
        <v>0.8</v>
      </c>
      <c r="U16">
        <v>-123.858</v>
      </c>
      <c r="V16">
        <f t="shared" si="0"/>
        <v>2012</v>
      </c>
      <c r="W16" t="str">
        <f t="shared" si="1"/>
        <v>November</v>
      </c>
      <c r="X16" t="str">
        <f t="shared" si="2"/>
        <v>Q4</v>
      </c>
      <c r="Y16">
        <f t="shared" si="3"/>
        <v>-1.8000000000000003</v>
      </c>
    </row>
    <row r="17" spans="1:25" x14ac:dyDescent="0.3">
      <c r="A17">
        <v>16</v>
      </c>
      <c r="B17" t="s">
        <v>543</v>
      </c>
      <c r="C17" s="1">
        <v>41235</v>
      </c>
      <c r="D17" s="1">
        <v>41239</v>
      </c>
      <c r="E17" t="s">
        <v>23</v>
      </c>
      <c r="F17" t="s">
        <v>419</v>
      </c>
      <c r="G17" t="s">
        <v>38</v>
      </c>
      <c r="H17" t="s">
        <v>39</v>
      </c>
      <c r="I17" t="s">
        <v>413</v>
      </c>
      <c r="J17" t="s">
        <v>40</v>
      </c>
      <c r="K17" t="s">
        <v>41</v>
      </c>
      <c r="L17">
        <v>76106</v>
      </c>
      <c r="M17" t="s">
        <v>42</v>
      </c>
      <c r="N17" t="s">
        <v>923</v>
      </c>
      <c r="O17" t="s">
        <v>21</v>
      </c>
      <c r="P17" t="s">
        <v>405</v>
      </c>
      <c r="Q17" t="s">
        <v>344</v>
      </c>
      <c r="R17">
        <v>2.5439999999999996</v>
      </c>
      <c r="S17">
        <v>3</v>
      </c>
      <c r="T17">
        <v>0.8</v>
      </c>
      <c r="U17">
        <v>-3.8160000000000016</v>
      </c>
      <c r="V17">
        <f t="shared" si="0"/>
        <v>2012</v>
      </c>
      <c r="W17" t="str">
        <f t="shared" si="1"/>
        <v>November</v>
      </c>
      <c r="X17" t="str">
        <f t="shared" si="2"/>
        <v>Q4</v>
      </c>
      <c r="Y17">
        <f t="shared" si="3"/>
        <v>-1.5000000000000009</v>
      </c>
    </row>
    <row r="18" spans="1:25" x14ac:dyDescent="0.3">
      <c r="A18">
        <v>17</v>
      </c>
      <c r="B18" t="s">
        <v>544</v>
      </c>
      <c r="C18" s="1">
        <v>40858</v>
      </c>
      <c r="D18" s="1">
        <v>40865</v>
      </c>
      <c r="E18" t="s">
        <v>23</v>
      </c>
      <c r="F18" t="s">
        <v>420</v>
      </c>
      <c r="G18" t="s">
        <v>44</v>
      </c>
      <c r="H18" t="s">
        <v>9</v>
      </c>
      <c r="I18" t="s">
        <v>413</v>
      </c>
      <c r="J18" t="s">
        <v>45</v>
      </c>
      <c r="K18" t="s">
        <v>46</v>
      </c>
      <c r="L18">
        <v>53711</v>
      </c>
      <c r="M18" t="s">
        <v>42</v>
      </c>
      <c r="N18" t="s">
        <v>924</v>
      </c>
      <c r="O18" t="s">
        <v>21</v>
      </c>
      <c r="P18" t="s">
        <v>401</v>
      </c>
      <c r="Q18" t="s">
        <v>264</v>
      </c>
      <c r="R18">
        <v>665.88</v>
      </c>
      <c r="S18">
        <v>6</v>
      </c>
      <c r="T18">
        <v>0</v>
      </c>
      <c r="U18">
        <v>13.317599999999999</v>
      </c>
      <c r="V18">
        <f t="shared" si="0"/>
        <v>2011</v>
      </c>
      <c r="W18" t="str">
        <f t="shared" si="1"/>
        <v>November</v>
      </c>
      <c r="X18" t="str">
        <f t="shared" si="2"/>
        <v>Q4</v>
      </c>
      <c r="Y18">
        <f t="shared" si="3"/>
        <v>1.9999999999999997E-2</v>
      </c>
    </row>
    <row r="19" spans="1:25" x14ac:dyDescent="0.3">
      <c r="A19">
        <v>18</v>
      </c>
      <c r="B19" t="s">
        <v>545</v>
      </c>
      <c r="C19" s="1">
        <v>40676</v>
      </c>
      <c r="D19" s="1">
        <v>40678</v>
      </c>
      <c r="E19" t="s">
        <v>7</v>
      </c>
      <c r="F19" t="s">
        <v>421</v>
      </c>
      <c r="G19" t="s">
        <v>47</v>
      </c>
      <c r="H19" t="s">
        <v>9</v>
      </c>
      <c r="I19" t="s">
        <v>413</v>
      </c>
      <c r="J19" t="s">
        <v>48</v>
      </c>
      <c r="K19" t="s">
        <v>49</v>
      </c>
      <c r="L19">
        <v>84084</v>
      </c>
      <c r="M19" t="s">
        <v>20</v>
      </c>
      <c r="N19" t="s">
        <v>925</v>
      </c>
      <c r="O19" t="s">
        <v>21</v>
      </c>
      <c r="P19" t="s">
        <v>401</v>
      </c>
      <c r="Q19" t="s">
        <v>338</v>
      </c>
      <c r="R19">
        <v>55.5</v>
      </c>
      <c r="S19">
        <v>2</v>
      </c>
      <c r="T19">
        <v>0</v>
      </c>
      <c r="U19">
        <v>9.9899999999999949</v>
      </c>
      <c r="V19">
        <f t="shared" si="0"/>
        <v>2011</v>
      </c>
      <c r="W19" t="str">
        <f t="shared" si="1"/>
        <v>May</v>
      </c>
      <c r="X19" t="str">
        <f t="shared" si="2"/>
        <v>Q2</v>
      </c>
      <c r="Y19">
        <f t="shared" si="3"/>
        <v>0.17999999999999991</v>
      </c>
    </row>
    <row r="20" spans="1:25" x14ac:dyDescent="0.3">
      <c r="A20">
        <v>19</v>
      </c>
      <c r="B20" t="s">
        <v>546</v>
      </c>
      <c r="C20" s="1">
        <v>40782</v>
      </c>
      <c r="D20" s="1">
        <v>40787</v>
      </c>
      <c r="E20" t="s">
        <v>7</v>
      </c>
      <c r="F20" t="s">
        <v>422</v>
      </c>
      <c r="G20" t="s">
        <v>50</v>
      </c>
      <c r="H20" t="s">
        <v>9</v>
      </c>
      <c r="I20" t="s">
        <v>413</v>
      </c>
      <c r="J20" t="s">
        <v>51</v>
      </c>
      <c r="K20" t="s">
        <v>19</v>
      </c>
      <c r="L20">
        <v>94109</v>
      </c>
      <c r="M20" t="s">
        <v>20</v>
      </c>
      <c r="N20" t="s">
        <v>926</v>
      </c>
      <c r="O20" t="s">
        <v>21</v>
      </c>
      <c r="P20" t="s">
        <v>403</v>
      </c>
      <c r="Q20" t="s">
        <v>352</v>
      </c>
      <c r="R20">
        <v>8.56</v>
      </c>
      <c r="S20">
        <v>2</v>
      </c>
      <c r="T20">
        <v>0</v>
      </c>
      <c r="U20">
        <v>2.4823999999999993</v>
      </c>
      <c r="V20">
        <f t="shared" si="0"/>
        <v>2011</v>
      </c>
      <c r="W20" t="str">
        <f t="shared" si="1"/>
        <v>August</v>
      </c>
      <c r="X20" t="str">
        <f t="shared" si="2"/>
        <v>Q3</v>
      </c>
      <c r="Y20">
        <f t="shared" si="3"/>
        <v>0.28999999999999992</v>
      </c>
    </row>
    <row r="21" spans="1:25" x14ac:dyDescent="0.3">
      <c r="A21">
        <v>20</v>
      </c>
      <c r="B21" t="s">
        <v>546</v>
      </c>
      <c r="C21" s="1">
        <v>40782</v>
      </c>
      <c r="D21" s="1">
        <v>40787</v>
      </c>
      <c r="E21" t="s">
        <v>7</v>
      </c>
      <c r="F21" t="s">
        <v>422</v>
      </c>
      <c r="G21" t="s">
        <v>50</v>
      </c>
      <c r="H21" t="s">
        <v>9</v>
      </c>
      <c r="I21" t="s">
        <v>413</v>
      </c>
      <c r="J21" t="s">
        <v>51</v>
      </c>
      <c r="K21" t="s">
        <v>19</v>
      </c>
      <c r="L21">
        <v>94109</v>
      </c>
      <c r="M21" t="s">
        <v>20</v>
      </c>
      <c r="N21" t="s">
        <v>927</v>
      </c>
      <c r="O21" t="s">
        <v>29</v>
      </c>
      <c r="P21" t="s">
        <v>404</v>
      </c>
      <c r="Q21" t="s">
        <v>378</v>
      </c>
      <c r="R21">
        <v>213.48000000000002</v>
      </c>
      <c r="S21">
        <v>3</v>
      </c>
      <c r="T21">
        <v>0.2</v>
      </c>
      <c r="U21">
        <v>16.010999999999981</v>
      </c>
      <c r="V21">
        <f t="shared" si="0"/>
        <v>2011</v>
      </c>
      <c r="W21" t="str">
        <f t="shared" si="1"/>
        <v>August</v>
      </c>
      <c r="X21" t="str">
        <f t="shared" si="2"/>
        <v>Q3</v>
      </c>
      <c r="Y21">
        <f t="shared" si="3"/>
        <v>7.49999999999999E-2</v>
      </c>
    </row>
    <row r="22" spans="1:25" x14ac:dyDescent="0.3">
      <c r="A22">
        <v>21</v>
      </c>
      <c r="B22" t="s">
        <v>546</v>
      </c>
      <c r="C22" s="1">
        <v>40782</v>
      </c>
      <c r="D22" s="1">
        <v>40787</v>
      </c>
      <c r="E22" t="s">
        <v>7</v>
      </c>
      <c r="F22" t="s">
        <v>422</v>
      </c>
      <c r="G22" t="s">
        <v>50</v>
      </c>
      <c r="H22" t="s">
        <v>9</v>
      </c>
      <c r="I22" t="s">
        <v>413</v>
      </c>
      <c r="J22" t="s">
        <v>51</v>
      </c>
      <c r="K22" t="s">
        <v>19</v>
      </c>
      <c r="L22">
        <v>94109</v>
      </c>
      <c r="M22" t="s">
        <v>20</v>
      </c>
      <c r="N22" t="s">
        <v>928</v>
      </c>
      <c r="O22" t="s">
        <v>21</v>
      </c>
      <c r="P22" t="s">
        <v>405</v>
      </c>
      <c r="Q22" t="s">
        <v>312</v>
      </c>
      <c r="R22">
        <v>22.72</v>
      </c>
      <c r="S22">
        <v>4</v>
      </c>
      <c r="T22">
        <v>0.2</v>
      </c>
      <c r="U22">
        <v>7.3839999999999986</v>
      </c>
      <c r="V22">
        <f t="shared" si="0"/>
        <v>2011</v>
      </c>
      <c r="W22" t="str">
        <f t="shared" si="1"/>
        <v>August</v>
      </c>
      <c r="X22" t="str">
        <f t="shared" si="2"/>
        <v>Q3</v>
      </c>
      <c r="Y22">
        <f t="shared" si="3"/>
        <v>0.32499999999999996</v>
      </c>
    </row>
    <row r="23" spans="1:25" x14ac:dyDescent="0.3">
      <c r="A23">
        <v>22</v>
      </c>
      <c r="B23" t="s">
        <v>526</v>
      </c>
      <c r="C23" s="1">
        <v>41618</v>
      </c>
      <c r="D23" s="1">
        <v>41622</v>
      </c>
      <c r="E23" t="s">
        <v>23</v>
      </c>
      <c r="F23" t="s">
        <v>423</v>
      </c>
      <c r="G23" t="s">
        <v>52</v>
      </c>
      <c r="H23" t="s">
        <v>17</v>
      </c>
      <c r="I23" t="s">
        <v>413</v>
      </c>
      <c r="J23" t="s">
        <v>53</v>
      </c>
      <c r="K23" t="s">
        <v>54</v>
      </c>
      <c r="L23">
        <v>68025</v>
      </c>
      <c r="M23" t="s">
        <v>42</v>
      </c>
      <c r="N23" t="s">
        <v>929</v>
      </c>
      <c r="O23" t="s">
        <v>21</v>
      </c>
      <c r="P23" t="s">
        <v>403</v>
      </c>
      <c r="Q23" t="s">
        <v>246</v>
      </c>
      <c r="R23">
        <v>19.459999999999997</v>
      </c>
      <c r="S23">
        <v>7</v>
      </c>
      <c r="T23">
        <v>0</v>
      </c>
      <c r="U23">
        <v>5.0595999999999997</v>
      </c>
      <c r="V23">
        <f t="shared" si="0"/>
        <v>2013</v>
      </c>
      <c r="W23" t="str">
        <f t="shared" si="1"/>
        <v>December</v>
      </c>
      <c r="X23" t="str">
        <f t="shared" si="2"/>
        <v>Q4</v>
      </c>
      <c r="Y23">
        <f t="shared" si="3"/>
        <v>0.26</v>
      </c>
    </row>
    <row r="24" spans="1:25" x14ac:dyDescent="0.3">
      <c r="A24">
        <v>23</v>
      </c>
      <c r="B24" t="s">
        <v>526</v>
      </c>
      <c r="C24" s="1">
        <v>41618</v>
      </c>
      <c r="D24" s="1">
        <v>41622</v>
      </c>
      <c r="E24" t="s">
        <v>23</v>
      </c>
      <c r="F24" t="s">
        <v>423</v>
      </c>
      <c r="G24" t="s">
        <v>52</v>
      </c>
      <c r="H24" t="s">
        <v>17</v>
      </c>
      <c r="I24" t="s">
        <v>413</v>
      </c>
      <c r="J24" t="s">
        <v>53</v>
      </c>
      <c r="K24" t="s">
        <v>54</v>
      </c>
      <c r="L24">
        <v>68025</v>
      </c>
      <c r="M24" t="s">
        <v>42</v>
      </c>
      <c r="N24" t="s">
        <v>930</v>
      </c>
      <c r="O24" t="s">
        <v>21</v>
      </c>
      <c r="P24" t="s">
        <v>30</v>
      </c>
      <c r="Q24" t="s">
        <v>323</v>
      </c>
      <c r="R24">
        <v>60.339999999999996</v>
      </c>
      <c r="S24">
        <v>7</v>
      </c>
      <c r="T24">
        <v>0</v>
      </c>
      <c r="U24">
        <v>15.688400000000001</v>
      </c>
      <c r="V24">
        <f t="shared" si="0"/>
        <v>2013</v>
      </c>
      <c r="W24" t="str">
        <f t="shared" si="1"/>
        <v>December</v>
      </c>
      <c r="X24" t="str">
        <f t="shared" si="2"/>
        <v>Q4</v>
      </c>
      <c r="Y24">
        <f t="shared" si="3"/>
        <v>0.26000000000000006</v>
      </c>
    </row>
    <row r="25" spans="1:25" x14ac:dyDescent="0.3">
      <c r="A25">
        <v>24</v>
      </c>
      <c r="B25" t="s">
        <v>547</v>
      </c>
      <c r="C25" s="1">
        <v>41837</v>
      </c>
      <c r="D25" s="1">
        <v>41839</v>
      </c>
      <c r="E25" t="s">
        <v>7</v>
      </c>
      <c r="F25" t="s">
        <v>424</v>
      </c>
      <c r="G25" t="s">
        <v>55</v>
      </c>
      <c r="H25" t="s">
        <v>9</v>
      </c>
      <c r="I25" t="s">
        <v>413</v>
      </c>
      <c r="J25" t="s">
        <v>56</v>
      </c>
      <c r="K25" t="s">
        <v>57</v>
      </c>
      <c r="L25">
        <v>19140</v>
      </c>
      <c r="M25" t="s">
        <v>58</v>
      </c>
      <c r="N25" t="s">
        <v>931</v>
      </c>
      <c r="O25" t="s">
        <v>13</v>
      </c>
      <c r="P25" t="s">
        <v>400</v>
      </c>
      <c r="Q25" t="s">
        <v>257</v>
      </c>
      <c r="R25">
        <v>71.371999999999986</v>
      </c>
      <c r="S25">
        <v>2</v>
      </c>
      <c r="T25">
        <v>0.3</v>
      </c>
      <c r="U25">
        <v>-1.0196000000000005</v>
      </c>
      <c r="V25">
        <f t="shared" si="0"/>
        <v>2014</v>
      </c>
      <c r="W25" t="str">
        <f t="shared" si="1"/>
        <v>July</v>
      </c>
      <c r="X25" t="str">
        <f t="shared" si="2"/>
        <v>Q3</v>
      </c>
      <c r="Y25">
        <f t="shared" si="3"/>
        <v>-1.4285714285714296E-2</v>
      </c>
    </row>
    <row r="26" spans="1:25" x14ac:dyDescent="0.3">
      <c r="A26">
        <v>25</v>
      </c>
      <c r="B26" t="s">
        <v>548</v>
      </c>
      <c r="C26" s="1">
        <v>41177</v>
      </c>
      <c r="D26" s="1">
        <v>41182</v>
      </c>
      <c r="E26" t="s">
        <v>23</v>
      </c>
      <c r="F26" t="s">
        <v>425</v>
      </c>
      <c r="G26" t="s">
        <v>59</v>
      </c>
      <c r="H26" t="s">
        <v>9</v>
      </c>
      <c r="I26" t="s">
        <v>413</v>
      </c>
      <c r="J26" t="s">
        <v>60</v>
      </c>
      <c r="K26" t="s">
        <v>49</v>
      </c>
      <c r="L26">
        <v>84057</v>
      </c>
      <c r="M26" t="s">
        <v>20</v>
      </c>
      <c r="N26" t="s">
        <v>911</v>
      </c>
      <c r="O26" t="s">
        <v>13</v>
      </c>
      <c r="P26" t="s">
        <v>27</v>
      </c>
      <c r="Q26" t="s">
        <v>241</v>
      </c>
      <c r="R26">
        <v>1044.6299999999999</v>
      </c>
      <c r="S26">
        <v>3</v>
      </c>
      <c r="T26">
        <v>0</v>
      </c>
      <c r="U26">
        <v>240.26490000000001</v>
      </c>
      <c r="V26">
        <f t="shared" si="0"/>
        <v>2012</v>
      </c>
      <c r="W26" t="str">
        <f t="shared" si="1"/>
        <v>September</v>
      </c>
      <c r="X26" t="str">
        <f t="shared" si="2"/>
        <v>Q3</v>
      </c>
      <c r="Y26">
        <f t="shared" si="3"/>
        <v>0.23000000000000004</v>
      </c>
    </row>
    <row r="27" spans="1:25" x14ac:dyDescent="0.3">
      <c r="A27">
        <v>26</v>
      </c>
      <c r="B27" t="s">
        <v>549</v>
      </c>
      <c r="C27" s="1">
        <v>41290</v>
      </c>
      <c r="D27" s="1">
        <v>41294</v>
      </c>
      <c r="E27" t="s">
        <v>7</v>
      </c>
      <c r="F27" t="s">
        <v>426</v>
      </c>
      <c r="G27" t="s">
        <v>61</v>
      </c>
      <c r="H27" t="s">
        <v>9</v>
      </c>
      <c r="I27" t="s">
        <v>413</v>
      </c>
      <c r="J27" t="s">
        <v>18</v>
      </c>
      <c r="K27" t="s">
        <v>19</v>
      </c>
      <c r="L27">
        <v>90049</v>
      </c>
      <c r="M27" t="s">
        <v>20</v>
      </c>
      <c r="N27" t="s">
        <v>932</v>
      </c>
      <c r="O27" t="s">
        <v>21</v>
      </c>
      <c r="P27" t="s">
        <v>405</v>
      </c>
      <c r="Q27" t="s">
        <v>294</v>
      </c>
      <c r="R27">
        <v>11.648000000000001</v>
      </c>
      <c r="S27">
        <v>2</v>
      </c>
      <c r="T27">
        <v>0.2</v>
      </c>
      <c r="U27">
        <v>4.2224000000000004</v>
      </c>
      <c r="V27">
        <f t="shared" si="0"/>
        <v>2013</v>
      </c>
      <c r="W27" t="str">
        <f t="shared" si="1"/>
        <v>January</v>
      </c>
      <c r="X27" t="str">
        <f t="shared" si="2"/>
        <v>Q1</v>
      </c>
      <c r="Y27">
        <f t="shared" si="3"/>
        <v>0.36249999999999999</v>
      </c>
    </row>
    <row r="28" spans="1:25" x14ac:dyDescent="0.3">
      <c r="A28">
        <v>27</v>
      </c>
      <c r="B28" t="s">
        <v>549</v>
      </c>
      <c r="C28" s="1">
        <v>41290</v>
      </c>
      <c r="D28" s="1">
        <v>41294</v>
      </c>
      <c r="E28" t="s">
        <v>7</v>
      </c>
      <c r="F28" t="s">
        <v>426</v>
      </c>
      <c r="G28" t="s">
        <v>61</v>
      </c>
      <c r="H28" t="s">
        <v>9</v>
      </c>
      <c r="I28" t="s">
        <v>413</v>
      </c>
      <c r="J28" t="s">
        <v>18</v>
      </c>
      <c r="K28" t="s">
        <v>19</v>
      </c>
      <c r="L28">
        <v>90049</v>
      </c>
      <c r="M28" t="s">
        <v>20</v>
      </c>
      <c r="N28" t="s">
        <v>933</v>
      </c>
      <c r="O28" t="s">
        <v>29</v>
      </c>
      <c r="P28" t="s">
        <v>406</v>
      </c>
      <c r="Q28" t="s">
        <v>282</v>
      </c>
      <c r="R28">
        <v>90.570000000000007</v>
      </c>
      <c r="S28">
        <v>3</v>
      </c>
      <c r="T28">
        <v>0</v>
      </c>
      <c r="U28">
        <v>11.774100000000004</v>
      </c>
      <c r="V28">
        <f t="shared" si="0"/>
        <v>2013</v>
      </c>
      <c r="W28" t="str">
        <f t="shared" si="1"/>
        <v>January</v>
      </c>
      <c r="X28" t="str">
        <f t="shared" si="2"/>
        <v>Q1</v>
      </c>
      <c r="Y28">
        <f t="shared" si="3"/>
        <v>0.13000000000000003</v>
      </c>
    </row>
    <row r="29" spans="1:25" x14ac:dyDescent="0.3">
      <c r="A29">
        <v>28</v>
      </c>
      <c r="B29" t="s">
        <v>550</v>
      </c>
      <c r="C29" s="1">
        <v>41169</v>
      </c>
      <c r="D29" s="1">
        <v>41173</v>
      </c>
      <c r="E29" t="s">
        <v>23</v>
      </c>
      <c r="F29" t="s">
        <v>427</v>
      </c>
      <c r="G29" t="s">
        <v>62</v>
      </c>
      <c r="H29" t="s">
        <v>9</v>
      </c>
      <c r="I29" t="s">
        <v>413</v>
      </c>
      <c r="J29" t="s">
        <v>56</v>
      </c>
      <c r="K29" t="s">
        <v>57</v>
      </c>
      <c r="L29">
        <v>19140</v>
      </c>
      <c r="M29" t="s">
        <v>58</v>
      </c>
      <c r="N29" t="s">
        <v>934</v>
      </c>
      <c r="O29" t="s">
        <v>13</v>
      </c>
      <c r="P29" t="s">
        <v>14</v>
      </c>
      <c r="Q29" t="s">
        <v>63</v>
      </c>
      <c r="R29">
        <v>3083.4300000000003</v>
      </c>
      <c r="S29">
        <v>7</v>
      </c>
      <c r="T29">
        <v>0.5</v>
      </c>
      <c r="U29">
        <v>-1665.0522000000001</v>
      </c>
      <c r="V29">
        <f t="shared" si="0"/>
        <v>2012</v>
      </c>
      <c r="W29" t="str">
        <f t="shared" si="1"/>
        <v>September</v>
      </c>
      <c r="X29" t="str">
        <f t="shared" si="2"/>
        <v>Q3</v>
      </c>
      <c r="Y29">
        <f t="shared" si="3"/>
        <v>-0.53999999999999992</v>
      </c>
    </row>
    <row r="30" spans="1:25" x14ac:dyDescent="0.3">
      <c r="A30">
        <v>29</v>
      </c>
      <c r="B30" t="s">
        <v>550</v>
      </c>
      <c r="C30" s="1">
        <v>41169</v>
      </c>
      <c r="D30" s="1">
        <v>41173</v>
      </c>
      <c r="E30" t="s">
        <v>23</v>
      </c>
      <c r="F30" t="s">
        <v>427</v>
      </c>
      <c r="G30" t="s">
        <v>62</v>
      </c>
      <c r="H30" t="s">
        <v>9</v>
      </c>
      <c r="I30" t="s">
        <v>413</v>
      </c>
      <c r="J30" t="s">
        <v>56</v>
      </c>
      <c r="K30" t="s">
        <v>57</v>
      </c>
      <c r="L30">
        <v>19140</v>
      </c>
      <c r="M30" t="s">
        <v>58</v>
      </c>
      <c r="N30" t="s">
        <v>935</v>
      </c>
      <c r="O30" t="s">
        <v>21</v>
      </c>
      <c r="P30" t="s">
        <v>405</v>
      </c>
      <c r="Q30" t="s">
        <v>347</v>
      </c>
      <c r="R30">
        <v>9.6180000000000021</v>
      </c>
      <c r="S30">
        <v>2</v>
      </c>
      <c r="T30">
        <v>0.7</v>
      </c>
      <c r="U30">
        <v>-7.0532000000000004</v>
      </c>
      <c r="V30">
        <f t="shared" si="0"/>
        <v>2012</v>
      </c>
      <c r="W30" t="str">
        <f t="shared" si="1"/>
        <v>September</v>
      </c>
      <c r="X30" t="str">
        <f t="shared" si="2"/>
        <v>Q3</v>
      </c>
      <c r="Y30">
        <f t="shared" si="3"/>
        <v>-0.73333333333333317</v>
      </c>
    </row>
    <row r="31" spans="1:25" x14ac:dyDescent="0.3">
      <c r="A31">
        <v>30</v>
      </c>
      <c r="B31" t="s">
        <v>550</v>
      </c>
      <c r="C31" s="1">
        <v>41169</v>
      </c>
      <c r="D31" s="1">
        <v>41173</v>
      </c>
      <c r="E31" t="s">
        <v>23</v>
      </c>
      <c r="F31" t="s">
        <v>427</v>
      </c>
      <c r="G31" t="s">
        <v>62</v>
      </c>
      <c r="H31" t="s">
        <v>9</v>
      </c>
      <c r="I31" t="s">
        <v>413</v>
      </c>
      <c r="J31" t="s">
        <v>56</v>
      </c>
      <c r="K31" t="s">
        <v>57</v>
      </c>
      <c r="L31">
        <v>19140</v>
      </c>
      <c r="M31" t="s">
        <v>58</v>
      </c>
      <c r="N31" t="s">
        <v>936</v>
      </c>
      <c r="O31" t="s">
        <v>13</v>
      </c>
      <c r="P31" t="s">
        <v>402</v>
      </c>
      <c r="Q31" t="s">
        <v>287</v>
      </c>
      <c r="R31">
        <v>124.20000000000002</v>
      </c>
      <c r="S31">
        <v>3</v>
      </c>
      <c r="T31">
        <v>0.2</v>
      </c>
      <c r="U31">
        <v>15.524999999999991</v>
      </c>
      <c r="V31">
        <f t="shared" si="0"/>
        <v>2012</v>
      </c>
      <c r="W31" t="str">
        <f t="shared" si="1"/>
        <v>September</v>
      </c>
      <c r="X31" t="str">
        <f t="shared" si="2"/>
        <v>Q3</v>
      </c>
      <c r="Y31">
        <f t="shared" si="3"/>
        <v>0.12499999999999992</v>
      </c>
    </row>
    <row r="32" spans="1:25" x14ac:dyDescent="0.3">
      <c r="A32">
        <v>31</v>
      </c>
      <c r="B32" t="s">
        <v>550</v>
      </c>
      <c r="C32" s="1">
        <v>41169</v>
      </c>
      <c r="D32" s="1">
        <v>41173</v>
      </c>
      <c r="E32" t="s">
        <v>23</v>
      </c>
      <c r="F32" t="s">
        <v>427</v>
      </c>
      <c r="G32" t="s">
        <v>62</v>
      </c>
      <c r="H32" t="s">
        <v>9</v>
      </c>
      <c r="I32" t="s">
        <v>413</v>
      </c>
      <c r="J32" t="s">
        <v>56</v>
      </c>
      <c r="K32" t="s">
        <v>57</v>
      </c>
      <c r="L32">
        <v>19140</v>
      </c>
      <c r="M32" t="s">
        <v>58</v>
      </c>
      <c r="N32" t="s">
        <v>937</v>
      </c>
      <c r="O32" t="s">
        <v>21</v>
      </c>
      <c r="P32" t="s">
        <v>72</v>
      </c>
      <c r="Q32" t="s">
        <v>124</v>
      </c>
      <c r="R32">
        <v>3.2640000000000002</v>
      </c>
      <c r="S32">
        <v>2</v>
      </c>
      <c r="T32">
        <v>0.2</v>
      </c>
      <c r="U32">
        <v>1.1015999999999997</v>
      </c>
      <c r="V32">
        <f t="shared" si="0"/>
        <v>2012</v>
      </c>
      <c r="W32" t="str">
        <f t="shared" si="1"/>
        <v>September</v>
      </c>
      <c r="X32" t="str">
        <f t="shared" si="2"/>
        <v>Q3</v>
      </c>
      <c r="Y32">
        <f t="shared" si="3"/>
        <v>0.33749999999999986</v>
      </c>
    </row>
    <row r="33" spans="1:25" x14ac:dyDescent="0.3">
      <c r="A33">
        <v>32</v>
      </c>
      <c r="B33" t="s">
        <v>550</v>
      </c>
      <c r="C33" s="1">
        <v>41169</v>
      </c>
      <c r="D33" s="1">
        <v>41173</v>
      </c>
      <c r="E33" t="s">
        <v>23</v>
      </c>
      <c r="F33" t="s">
        <v>427</v>
      </c>
      <c r="G33" t="s">
        <v>62</v>
      </c>
      <c r="H33" t="s">
        <v>9</v>
      </c>
      <c r="I33" t="s">
        <v>413</v>
      </c>
      <c r="J33" t="s">
        <v>56</v>
      </c>
      <c r="K33" t="s">
        <v>57</v>
      </c>
      <c r="L33">
        <v>19140</v>
      </c>
      <c r="M33" t="s">
        <v>58</v>
      </c>
      <c r="N33" t="s">
        <v>938</v>
      </c>
      <c r="O33" t="s">
        <v>21</v>
      </c>
      <c r="P33" t="s">
        <v>403</v>
      </c>
      <c r="Q33" t="s">
        <v>319</v>
      </c>
      <c r="R33">
        <v>86.304000000000002</v>
      </c>
      <c r="S33">
        <v>6</v>
      </c>
      <c r="T33">
        <v>0.2</v>
      </c>
      <c r="U33">
        <v>9.7091999999999885</v>
      </c>
      <c r="V33">
        <f t="shared" si="0"/>
        <v>2012</v>
      </c>
      <c r="W33" t="str">
        <f t="shared" si="1"/>
        <v>September</v>
      </c>
      <c r="X33" t="str">
        <f t="shared" si="2"/>
        <v>Q3</v>
      </c>
      <c r="Y33">
        <f t="shared" si="3"/>
        <v>0.11249999999999986</v>
      </c>
    </row>
    <row r="34" spans="1:25" x14ac:dyDescent="0.3">
      <c r="A34">
        <v>33</v>
      </c>
      <c r="B34" t="s">
        <v>550</v>
      </c>
      <c r="C34" s="1">
        <v>41169</v>
      </c>
      <c r="D34" s="1">
        <v>41173</v>
      </c>
      <c r="E34" t="s">
        <v>23</v>
      </c>
      <c r="F34" t="s">
        <v>427</v>
      </c>
      <c r="G34" t="s">
        <v>62</v>
      </c>
      <c r="H34" t="s">
        <v>9</v>
      </c>
      <c r="I34" t="s">
        <v>413</v>
      </c>
      <c r="J34" t="s">
        <v>56</v>
      </c>
      <c r="K34" t="s">
        <v>57</v>
      </c>
      <c r="L34">
        <v>19140</v>
      </c>
      <c r="M34" t="s">
        <v>58</v>
      </c>
      <c r="N34" t="s">
        <v>939</v>
      </c>
      <c r="O34" t="s">
        <v>21</v>
      </c>
      <c r="P34" t="s">
        <v>405</v>
      </c>
      <c r="Q34" t="s">
        <v>329</v>
      </c>
      <c r="R34">
        <v>6.8580000000000014</v>
      </c>
      <c r="S34">
        <v>6</v>
      </c>
      <c r="T34">
        <v>0.7</v>
      </c>
      <c r="U34">
        <v>-5.7149999999999999</v>
      </c>
      <c r="V34">
        <f t="shared" si="0"/>
        <v>2012</v>
      </c>
      <c r="W34" t="str">
        <f t="shared" si="1"/>
        <v>September</v>
      </c>
      <c r="X34" t="str">
        <f t="shared" si="2"/>
        <v>Q3</v>
      </c>
      <c r="Y34">
        <f t="shared" si="3"/>
        <v>-0.83333333333333315</v>
      </c>
    </row>
    <row r="35" spans="1:25" x14ac:dyDescent="0.3">
      <c r="A35">
        <v>34</v>
      </c>
      <c r="B35" t="s">
        <v>550</v>
      </c>
      <c r="C35" s="1">
        <v>41169</v>
      </c>
      <c r="D35" s="1">
        <v>41173</v>
      </c>
      <c r="E35" t="s">
        <v>23</v>
      </c>
      <c r="F35" t="s">
        <v>427</v>
      </c>
      <c r="G35" t="s">
        <v>62</v>
      </c>
      <c r="H35" t="s">
        <v>9</v>
      </c>
      <c r="I35" t="s">
        <v>413</v>
      </c>
      <c r="J35" t="s">
        <v>56</v>
      </c>
      <c r="K35" t="s">
        <v>57</v>
      </c>
      <c r="L35">
        <v>19140</v>
      </c>
      <c r="M35" t="s">
        <v>58</v>
      </c>
      <c r="N35" t="s">
        <v>940</v>
      </c>
      <c r="O35" t="s">
        <v>21</v>
      </c>
      <c r="P35" t="s">
        <v>403</v>
      </c>
      <c r="Q35" t="s">
        <v>364</v>
      </c>
      <c r="R35">
        <v>15.76</v>
      </c>
      <c r="S35">
        <v>2</v>
      </c>
      <c r="T35">
        <v>0.2</v>
      </c>
      <c r="U35">
        <v>3.5460000000000007</v>
      </c>
      <c r="V35">
        <f t="shared" si="0"/>
        <v>2012</v>
      </c>
      <c r="W35" t="str">
        <f t="shared" si="1"/>
        <v>September</v>
      </c>
      <c r="X35" t="str">
        <f t="shared" si="2"/>
        <v>Q3</v>
      </c>
      <c r="Y35">
        <f t="shared" si="3"/>
        <v>0.22500000000000006</v>
      </c>
    </row>
    <row r="36" spans="1:25" x14ac:dyDescent="0.3">
      <c r="A36">
        <v>35</v>
      </c>
      <c r="B36" t="s">
        <v>551</v>
      </c>
      <c r="C36" s="1">
        <v>41932</v>
      </c>
      <c r="D36" s="1">
        <v>41936</v>
      </c>
      <c r="E36" t="s">
        <v>7</v>
      </c>
      <c r="F36" t="s">
        <v>428</v>
      </c>
      <c r="G36" t="s">
        <v>66</v>
      </c>
      <c r="H36" t="s">
        <v>39</v>
      </c>
      <c r="I36" t="s">
        <v>413</v>
      </c>
      <c r="J36" t="s">
        <v>67</v>
      </c>
      <c r="K36" t="s">
        <v>41</v>
      </c>
      <c r="L36">
        <v>77095</v>
      </c>
      <c r="M36" t="s">
        <v>42</v>
      </c>
      <c r="N36" t="s">
        <v>941</v>
      </c>
      <c r="O36" t="s">
        <v>21</v>
      </c>
      <c r="P36" t="s">
        <v>34</v>
      </c>
      <c r="Q36" t="s">
        <v>73</v>
      </c>
      <c r="R36">
        <v>29.472000000000001</v>
      </c>
      <c r="S36">
        <v>3</v>
      </c>
      <c r="T36">
        <v>0.2</v>
      </c>
      <c r="U36">
        <v>9.9467999999999979</v>
      </c>
      <c r="V36">
        <f t="shared" si="0"/>
        <v>2014</v>
      </c>
      <c r="W36" t="str">
        <f t="shared" si="1"/>
        <v>October</v>
      </c>
      <c r="X36" t="str">
        <f t="shared" si="2"/>
        <v>Q4</v>
      </c>
      <c r="Y36">
        <f t="shared" si="3"/>
        <v>0.33749999999999991</v>
      </c>
    </row>
    <row r="37" spans="1:25" x14ac:dyDescent="0.3">
      <c r="A37">
        <v>36</v>
      </c>
      <c r="B37" t="s">
        <v>552</v>
      </c>
      <c r="C37" s="1">
        <v>41617</v>
      </c>
      <c r="D37" s="1">
        <v>41619</v>
      </c>
      <c r="E37" t="s">
        <v>68</v>
      </c>
      <c r="F37" t="s">
        <v>429</v>
      </c>
      <c r="G37" t="s">
        <v>69</v>
      </c>
      <c r="H37" t="s">
        <v>17</v>
      </c>
      <c r="I37" t="s">
        <v>413</v>
      </c>
      <c r="J37" t="s">
        <v>70</v>
      </c>
      <c r="K37" t="s">
        <v>41</v>
      </c>
      <c r="L37">
        <v>75080</v>
      </c>
      <c r="M37" t="s">
        <v>42</v>
      </c>
      <c r="N37" t="s">
        <v>942</v>
      </c>
      <c r="O37" t="s">
        <v>29</v>
      </c>
      <c r="P37" t="s">
        <v>404</v>
      </c>
      <c r="Q37" t="s">
        <v>377</v>
      </c>
      <c r="R37">
        <v>1097.5440000000003</v>
      </c>
      <c r="S37">
        <v>7</v>
      </c>
      <c r="T37">
        <v>0.2</v>
      </c>
      <c r="U37">
        <v>123.47369999999989</v>
      </c>
      <c r="V37">
        <f t="shared" si="0"/>
        <v>2013</v>
      </c>
      <c r="W37" t="str">
        <f t="shared" si="1"/>
        <v>December</v>
      </c>
      <c r="X37" t="str">
        <f t="shared" si="2"/>
        <v>Q4</v>
      </c>
      <c r="Y37">
        <f t="shared" si="3"/>
        <v>0.11249999999999986</v>
      </c>
    </row>
    <row r="38" spans="1:25" x14ac:dyDescent="0.3">
      <c r="A38">
        <v>37</v>
      </c>
      <c r="B38" t="s">
        <v>552</v>
      </c>
      <c r="C38" s="1">
        <v>41617</v>
      </c>
      <c r="D38" s="1">
        <v>41619</v>
      </c>
      <c r="E38" t="s">
        <v>68</v>
      </c>
      <c r="F38" t="s">
        <v>429</v>
      </c>
      <c r="G38" t="s">
        <v>69</v>
      </c>
      <c r="H38" t="s">
        <v>17</v>
      </c>
      <c r="I38" t="s">
        <v>413</v>
      </c>
      <c r="J38" t="s">
        <v>70</v>
      </c>
      <c r="K38" t="s">
        <v>41</v>
      </c>
      <c r="L38">
        <v>75080</v>
      </c>
      <c r="M38" t="s">
        <v>42</v>
      </c>
      <c r="N38" t="s">
        <v>943</v>
      </c>
      <c r="O38" t="s">
        <v>13</v>
      </c>
      <c r="P38" t="s">
        <v>402</v>
      </c>
      <c r="Q38" t="s">
        <v>290</v>
      </c>
      <c r="R38">
        <v>190.92</v>
      </c>
      <c r="S38">
        <v>5</v>
      </c>
      <c r="T38">
        <v>0.6</v>
      </c>
      <c r="U38">
        <v>-147.96300000000002</v>
      </c>
      <c r="V38">
        <f t="shared" si="0"/>
        <v>2013</v>
      </c>
      <c r="W38" t="str">
        <f t="shared" si="1"/>
        <v>December</v>
      </c>
      <c r="X38" t="str">
        <f t="shared" si="2"/>
        <v>Q4</v>
      </c>
      <c r="Y38">
        <f t="shared" si="3"/>
        <v>-0.77500000000000013</v>
      </c>
    </row>
    <row r="39" spans="1:25" x14ac:dyDescent="0.3">
      <c r="A39">
        <v>38</v>
      </c>
      <c r="B39" t="s">
        <v>553</v>
      </c>
      <c r="C39" s="1">
        <v>41270</v>
      </c>
      <c r="D39" s="1">
        <v>41274</v>
      </c>
      <c r="E39" t="s">
        <v>23</v>
      </c>
      <c r="F39" t="s">
        <v>430</v>
      </c>
      <c r="G39" t="s">
        <v>71</v>
      </c>
      <c r="H39" t="s">
        <v>39</v>
      </c>
      <c r="I39" t="s">
        <v>413</v>
      </c>
      <c r="J39" t="s">
        <v>67</v>
      </c>
      <c r="K39" t="s">
        <v>41</v>
      </c>
      <c r="L39">
        <v>77041</v>
      </c>
      <c r="M39" t="s">
        <v>42</v>
      </c>
      <c r="N39" t="s">
        <v>944</v>
      </c>
      <c r="O39" t="s">
        <v>21</v>
      </c>
      <c r="P39" t="s">
        <v>72</v>
      </c>
      <c r="Q39" t="s">
        <v>302</v>
      </c>
      <c r="R39">
        <v>113.328</v>
      </c>
      <c r="S39">
        <v>9</v>
      </c>
      <c r="T39">
        <v>0.2</v>
      </c>
      <c r="U39">
        <v>35.414999999999999</v>
      </c>
      <c r="V39">
        <f t="shared" si="0"/>
        <v>2012</v>
      </c>
      <c r="W39" t="str">
        <f t="shared" si="1"/>
        <v>December</v>
      </c>
      <c r="X39" t="str">
        <f t="shared" si="2"/>
        <v>Q4</v>
      </c>
      <c r="Y39">
        <f t="shared" si="3"/>
        <v>0.3125</v>
      </c>
    </row>
    <row r="40" spans="1:25" x14ac:dyDescent="0.3">
      <c r="A40">
        <v>39</v>
      </c>
      <c r="B40" t="s">
        <v>553</v>
      </c>
      <c r="C40" s="1">
        <v>41270</v>
      </c>
      <c r="D40" s="1">
        <v>41274</v>
      </c>
      <c r="E40" t="s">
        <v>23</v>
      </c>
      <c r="F40" t="s">
        <v>430</v>
      </c>
      <c r="G40" t="s">
        <v>71</v>
      </c>
      <c r="H40" t="s">
        <v>39</v>
      </c>
      <c r="I40" t="s">
        <v>413</v>
      </c>
      <c r="J40" t="s">
        <v>67</v>
      </c>
      <c r="K40" t="s">
        <v>41</v>
      </c>
      <c r="L40">
        <v>77041</v>
      </c>
      <c r="M40" t="s">
        <v>42</v>
      </c>
      <c r="N40" t="s">
        <v>945</v>
      </c>
      <c r="O40" t="s">
        <v>13</v>
      </c>
      <c r="P40" t="s">
        <v>14</v>
      </c>
      <c r="Q40" t="s">
        <v>74</v>
      </c>
      <c r="R40">
        <v>532.39919999999995</v>
      </c>
      <c r="S40">
        <v>3</v>
      </c>
      <c r="T40">
        <v>0.32</v>
      </c>
      <c r="U40">
        <v>-46.976400000000012</v>
      </c>
      <c r="V40">
        <f t="shared" si="0"/>
        <v>2012</v>
      </c>
      <c r="W40" t="str">
        <f t="shared" si="1"/>
        <v>December</v>
      </c>
      <c r="X40" t="str">
        <f t="shared" si="2"/>
        <v>Q4</v>
      </c>
      <c r="Y40">
        <f t="shared" si="3"/>
        <v>-8.8235294117647092E-2</v>
      </c>
    </row>
    <row r="41" spans="1:25" x14ac:dyDescent="0.3">
      <c r="A41">
        <v>40</v>
      </c>
      <c r="B41" t="s">
        <v>553</v>
      </c>
      <c r="C41" s="1">
        <v>41270</v>
      </c>
      <c r="D41" s="1">
        <v>41274</v>
      </c>
      <c r="E41" t="s">
        <v>23</v>
      </c>
      <c r="F41" t="s">
        <v>430</v>
      </c>
      <c r="G41" t="s">
        <v>71</v>
      </c>
      <c r="H41" t="s">
        <v>39</v>
      </c>
      <c r="I41" t="s">
        <v>413</v>
      </c>
      <c r="J41" t="s">
        <v>67</v>
      </c>
      <c r="K41" t="s">
        <v>41</v>
      </c>
      <c r="L41">
        <v>77041</v>
      </c>
      <c r="M41" t="s">
        <v>42</v>
      </c>
      <c r="N41" t="s">
        <v>946</v>
      </c>
      <c r="O41" t="s">
        <v>13</v>
      </c>
      <c r="P41" t="s">
        <v>400</v>
      </c>
      <c r="Q41" t="s">
        <v>259</v>
      </c>
      <c r="R41">
        <v>212.05799999999999</v>
      </c>
      <c r="S41">
        <v>3</v>
      </c>
      <c r="T41">
        <v>0.3</v>
      </c>
      <c r="U41">
        <v>-15.146999999999991</v>
      </c>
      <c r="V41">
        <f t="shared" si="0"/>
        <v>2012</v>
      </c>
      <c r="W41" t="str">
        <f t="shared" si="1"/>
        <v>December</v>
      </c>
      <c r="X41" t="str">
        <f t="shared" si="2"/>
        <v>Q4</v>
      </c>
      <c r="Y41">
        <f t="shared" si="3"/>
        <v>-7.1428571428571397E-2</v>
      </c>
    </row>
    <row r="42" spans="1:25" x14ac:dyDescent="0.3">
      <c r="A42">
        <v>41</v>
      </c>
      <c r="B42" t="s">
        <v>553</v>
      </c>
      <c r="C42" s="1">
        <v>41270</v>
      </c>
      <c r="D42" s="1">
        <v>41274</v>
      </c>
      <c r="E42" t="s">
        <v>23</v>
      </c>
      <c r="F42" t="s">
        <v>430</v>
      </c>
      <c r="G42" t="s">
        <v>71</v>
      </c>
      <c r="H42" t="s">
        <v>39</v>
      </c>
      <c r="I42" t="s">
        <v>413</v>
      </c>
      <c r="J42" t="s">
        <v>67</v>
      </c>
      <c r="K42" t="s">
        <v>41</v>
      </c>
      <c r="L42">
        <v>77041</v>
      </c>
      <c r="M42" t="s">
        <v>42</v>
      </c>
      <c r="N42" t="s">
        <v>947</v>
      </c>
      <c r="O42" t="s">
        <v>29</v>
      </c>
      <c r="P42" t="s">
        <v>404</v>
      </c>
      <c r="Q42" t="s">
        <v>380</v>
      </c>
      <c r="R42">
        <v>371.16800000000001</v>
      </c>
      <c r="S42">
        <v>4</v>
      </c>
      <c r="T42">
        <v>0.2</v>
      </c>
      <c r="U42">
        <v>41.756399999999957</v>
      </c>
      <c r="V42">
        <f t="shared" si="0"/>
        <v>2012</v>
      </c>
      <c r="W42" t="str">
        <f t="shared" si="1"/>
        <v>December</v>
      </c>
      <c r="X42" t="str">
        <f t="shared" si="2"/>
        <v>Q4</v>
      </c>
      <c r="Y42">
        <f t="shared" si="3"/>
        <v>0.11249999999999988</v>
      </c>
    </row>
    <row r="43" spans="1:25" x14ac:dyDescent="0.3">
      <c r="A43">
        <v>42</v>
      </c>
      <c r="B43" t="s">
        <v>554</v>
      </c>
      <c r="C43" s="1">
        <v>41893</v>
      </c>
      <c r="D43" s="1">
        <v>41898</v>
      </c>
      <c r="E43" t="s">
        <v>23</v>
      </c>
      <c r="F43" t="s">
        <v>431</v>
      </c>
      <c r="G43" t="s">
        <v>75</v>
      </c>
      <c r="H43" t="s">
        <v>17</v>
      </c>
      <c r="I43" t="s">
        <v>413</v>
      </c>
      <c r="J43" t="s">
        <v>76</v>
      </c>
      <c r="K43" t="s">
        <v>77</v>
      </c>
      <c r="L43">
        <v>60540</v>
      </c>
      <c r="M43" t="s">
        <v>42</v>
      </c>
      <c r="N43" t="s">
        <v>948</v>
      </c>
      <c r="O43" t="s">
        <v>29</v>
      </c>
      <c r="P43" t="s">
        <v>404</v>
      </c>
      <c r="Q43" t="s">
        <v>272</v>
      </c>
      <c r="R43">
        <v>147.16800000000001</v>
      </c>
      <c r="S43">
        <v>4</v>
      </c>
      <c r="T43">
        <v>0.2</v>
      </c>
      <c r="U43">
        <v>16.556399999999996</v>
      </c>
      <c r="V43">
        <f t="shared" si="0"/>
        <v>2014</v>
      </c>
      <c r="W43" t="str">
        <f t="shared" si="1"/>
        <v>September</v>
      </c>
      <c r="X43" t="str">
        <f t="shared" si="2"/>
        <v>Q3</v>
      </c>
      <c r="Y43">
        <f t="shared" si="3"/>
        <v>0.11249999999999998</v>
      </c>
    </row>
    <row r="44" spans="1:25" x14ac:dyDescent="0.3">
      <c r="A44">
        <v>43</v>
      </c>
      <c r="B44" t="s">
        <v>555</v>
      </c>
      <c r="C44" s="1">
        <v>41473</v>
      </c>
      <c r="D44" s="1">
        <v>41478</v>
      </c>
      <c r="E44" t="s">
        <v>23</v>
      </c>
      <c r="F44" t="s">
        <v>432</v>
      </c>
      <c r="G44" t="s">
        <v>78</v>
      </c>
      <c r="H44" t="s">
        <v>17</v>
      </c>
      <c r="I44" t="s">
        <v>413</v>
      </c>
      <c r="J44" t="s">
        <v>18</v>
      </c>
      <c r="K44" t="s">
        <v>19</v>
      </c>
      <c r="L44">
        <v>90049</v>
      </c>
      <c r="M44" t="s">
        <v>20</v>
      </c>
      <c r="N44" t="s">
        <v>949</v>
      </c>
      <c r="O44" t="s">
        <v>21</v>
      </c>
      <c r="P44" t="s">
        <v>401</v>
      </c>
      <c r="Q44" t="s">
        <v>336</v>
      </c>
      <c r="R44">
        <v>77.88</v>
      </c>
      <c r="S44">
        <v>2</v>
      </c>
      <c r="T44">
        <v>0</v>
      </c>
      <c r="U44">
        <v>3.8939999999999912</v>
      </c>
      <c r="V44">
        <f t="shared" si="0"/>
        <v>2013</v>
      </c>
      <c r="W44" t="str">
        <f t="shared" si="1"/>
        <v>July</v>
      </c>
      <c r="X44" t="str">
        <f t="shared" si="2"/>
        <v>Q3</v>
      </c>
      <c r="Y44">
        <f t="shared" si="3"/>
        <v>4.9999999999999892E-2</v>
      </c>
    </row>
    <row r="45" spans="1:25" x14ac:dyDescent="0.3">
      <c r="A45">
        <v>44</v>
      </c>
      <c r="B45" t="s">
        <v>556</v>
      </c>
      <c r="C45" s="1">
        <v>41902</v>
      </c>
      <c r="D45" s="1">
        <v>41906</v>
      </c>
      <c r="E45" t="s">
        <v>23</v>
      </c>
      <c r="F45" t="s">
        <v>433</v>
      </c>
      <c r="G45" t="s">
        <v>79</v>
      </c>
      <c r="H45" t="s">
        <v>17</v>
      </c>
      <c r="I45" t="s">
        <v>413</v>
      </c>
      <c r="J45" t="s">
        <v>80</v>
      </c>
      <c r="K45" t="s">
        <v>26</v>
      </c>
      <c r="L45">
        <v>32935</v>
      </c>
      <c r="M45" t="s">
        <v>12</v>
      </c>
      <c r="N45" t="s">
        <v>950</v>
      </c>
      <c r="O45" t="s">
        <v>21</v>
      </c>
      <c r="P45" t="s">
        <v>401</v>
      </c>
      <c r="Q45" t="s">
        <v>280</v>
      </c>
      <c r="R45">
        <v>95.616</v>
      </c>
      <c r="S45">
        <v>2</v>
      </c>
      <c r="T45">
        <v>0.2</v>
      </c>
      <c r="U45">
        <v>9.5616000000000092</v>
      </c>
      <c r="V45">
        <f t="shared" si="0"/>
        <v>2014</v>
      </c>
      <c r="W45" t="str">
        <f t="shared" si="1"/>
        <v>September</v>
      </c>
      <c r="X45" t="str">
        <f t="shared" si="2"/>
        <v>Q3</v>
      </c>
      <c r="Y45">
        <f t="shared" si="3"/>
        <v>0.1000000000000001</v>
      </c>
    </row>
    <row r="46" spans="1:25" x14ac:dyDescent="0.3">
      <c r="A46">
        <v>45</v>
      </c>
      <c r="B46" t="s">
        <v>557</v>
      </c>
      <c r="C46" s="1">
        <v>41345</v>
      </c>
      <c r="D46" s="1">
        <v>41347</v>
      </c>
      <c r="E46" t="s">
        <v>68</v>
      </c>
      <c r="F46" t="s">
        <v>434</v>
      </c>
      <c r="G46" t="s">
        <v>82</v>
      </c>
      <c r="H46" t="s">
        <v>17</v>
      </c>
      <c r="I46" t="s">
        <v>413</v>
      </c>
      <c r="J46" t="s">
        <v>83</v>
      </c>
      <c r="K46" t="s">
        <v>84</v>
      </c>
      <c r="L46">
        <v>55122</v>
      </c>
      <c r="M46" t="s">
        <v>42</v>
      </c>
      <c r="N46" t="s">
        <v>951</v>
      </c>
      <c r="O46" t="s">
        <v>29</v>
      </c>
      <c r="P46" t="s">
        <v>406</v>
      </c>
      <c r="Q46" t="s">
        <v>366</v>
      </c>
      <c r="R46">
        <v>45.98</v>
      </c>
      <c r="S46">
        <v>2</v>
      </c>
      <c r="T46">
        <v>0</v>
      </c>
      <c r="U46">
        <v>19.7714</v>
      </c>
      <c r="V46">
        <f t="shared" si="0"/>
        <v>2013</v>
      </c>
      <c r="W46" t="str">
        <f t="shared" si="1"/>
        <v>March</v>
      </c>
      <c r="X46" t="str">
        <f t="shared" si="2"/>
        <v>Q1</v>
      </c>
      <c r="Y46">
        <f t="shared" si="3"/>
        <v>0.43000000000000005</v>
      </c>
    </row>
    <row r="47" spans="1:25" x14ac:dyDescent="0.3">
      <c r="A47">
        <v>46</v>
      </c>
      <c r="B47" t="s">
        <v>557</v>
      </c>
      <c r="C47" s="1">
        <v>41345</v>
      </c>
      <c r="D47" s="1">
        <v>41347</v>
      </c>
      <c r="E47" t="s">
        <v>68</v>
      </c>
      <c r="F47" t="s">
        <v>434</v>
      </c>
      <c r="G47" t="s">
        <v>82</v>
      </c>
      <c r="H47" t="s">
        <v>17</v>
      </c>
      <c r="I47" t="s">
        <v>413</v>
      </c>
      <c r="J47" t="s">
        <v>83</v>
      </c>
      <c r="K47" t="s">
        <v>84</v>
      </c>
      <c r="L47">
        <v>55122</v>
      </c>
      <c r="M47" t="s">
        <v>42</v>
      </c>
      <c r="N47" t="s">
        <v>952</v>
      </c>
      <c r="O47" t="s">
        <v>21</v>
      </c>
      <c r="P47" t="s">
        <v>405</v>
      </c>
      <c r="Q47" t="s">
        <v>288</v>
      </c>
      <c r="R47">
        <v>17.46</v>
      </c>
      <c r="S47">
        <v>2</v>
      </c>
      <c r="T47">
        <v>0</v>
      </c>
      <c r="U47">
        <v>8.2061999999999991</v>
      </c>
      <c r="V47">
        <f t="shared" si="0"/>
        <v>2013</v>
      </c>
      <c r="W47" t="str">
        <f t="shared" si="1"/>
        <v>March</v>
      </c>
      <c r="X47" t="str">
        <f t="shared" si="2"/>
        <v>Q1</v>
      </c>
      <c r="Y47">
        <f t="shared" si="3"/>
        <v>0.46999999999999992</v>
      </c>
    </row>
    <row r="48" spans="1:25" x14ac:dyDescent="0.3">
      <c r="A48">
        <v>47</v>
      </c>
      <c r="B48" t="s">
        <v>558</v>
      </c>
      <c r="C48" s="1">
        <v>40836</v>
      </c>
      <c r="D48" s="1">
        <v>40841</v>
      </c>
      <c r="E48" t="s">
        <v>7</v>
      </c>
      <c r="F48" t="s">
        <v>435</v>
      </c>
      <c r="G48" t="s">
        <v>86</v>
      </c>
      <c r="H48" t="s">
        <v>9</v>
      </c>
      <c r="I48" t="s">
        <v>413</v>
      </c>
      <c r="J48" t="s">
        <v>87</v>
      </c>
      <c r="K48" t="s">
        <v>88</v>
      </c>
      <c r="L48">
        <v>48185</v>
      </c>
      <c r="M48" t="s">
        <v>42</v>
      </c>
      <c r="N48" t="s">
        <v>953</v>
      </c>
      <c r="O48" t="s">
        <v>21</v>
      </c>
      <c r="P48" t="s">
        <v>401</v>
      </c>
      <c r="Q48" t="s">
        <v>258</v>
      </c>
      <c r="R48">
        <v>211.96</v>
      </c>
      <c r="S48">
        <v>4</v>
      </c>
      <c r="T48">
        <v>0</v>
      </c>
      <c r="U48">
        <v>8.4783999999999935</v>
      </c>
      <c r="V48">
        <f t="shared" si="0"/>
        <v>2011</v>
      </c>
      <c r="W48" t="str">
        <f t="shared" si="1"/>
        <v>October</v>
      </c>
      <c r="X48" t="str">
        <f t="shared" si="2"/>
        <v>Q4</v>
      </c>
      <c r="Y48">
        <f t="shared" si="3"/>
        <v>3.9999999999999966E-2</v>
      </c>
    </row>
    <row r="49" spans="1:25" x14ac:dyDescent="0.3">
      <c r="A49">
        <v>48</v>
      </c>
      <c r="B49" t="s">
        <v>559</v>
      </c>
      <c r="C49" s="1">
        <v>41446</v>
      </c>
      <c r="D49" s="1">
        <v>41451</v>
      </c>
      <c r="E49" t="s">
        <v>23</v>
      </c>
      <c r="F49" t="s">
        <v>436</v>
      </c>
      <c r="G49" t="s">
        <v>89</v>
      </c>
      <c r="H49" t="s">
        <v>9</v>
      </c>
      <c r="I49" t="s">
        <v>413</v>
      </c>
      <c r="J49" t="s">
        <v>90</v>
      </c>
      <c r="K49" t="s">
        <v>91</v>
      </c>
      <c r="L49">
        <v>19901</v>
      </c>
      <c r="M49" t="s">
        <v>58</v>
      </c>
      <c r="N49" t="s">
        <v>954</v>
      </c>
      <c r="O49" t="s">
        <v>29</v>
      </c>
      <c r="P49" t="s">
        <v>406</v>
      </c>
      <c r="Q49" t="s">
        <v>143</v>
      </c>
      <c r="R49">
        <v>45</v>
      </c>
      <c r="S49">
        <v>3</v>
      </c>
      <c r="T49">
        <v>0</v>
      </c>
      <c r="U49">
        <v>4.9500000000000011</v>
      </c>
      <c r="V49">
        <f t="shared" si="0"/>
        <v>2013</v>
      </c>
      <c r="W49" t="str">
        <f t="shared" si="1"/>
        <v>June</v>
      </c>
      <c r="X49" t="str">
        <f t="shared" si="2"/>
        <v>Q2</v>
      </c>
      <c r="Y49">
        <f t="shared" si="3"/>
        <v>0.11000000000000003</v>
      </c>
    </row>
    <row r="50" spans="1:25" x14ac:dyDescent="0.3">
      <c r="A50">
        <v>49</v>
      </c>
      <c r="B50" t="s">
        <v>559</v>
      </c>
      <c r="C50" s="1">
        <v>41446</v>
      </c>
      <c r="D50" s="1">
        <v>41451</v>
      </c>
      <c r="E50" t="s">
        <v>23</v>
      </c>
      <c r="F50" t="s">
        <v>436</v>
      </c>
      <c r="G50" t="s">
        <v>89</v>
      </c>
      <c r="H50" t="s">
        <v>9</v>
      </c>
      <c r="I50" t="s">
        <v>413</v>
      </c>
      <c r="J50" t="s">
        <v>90</v>
      </c>
      <c r="K50" t="s">
        <v>91</v>
      </c>
      <c r="L50">
        <v>19901</v>
      </c>
      <c r="M50" t="s">
        <v>58</v>
      </c>
      <c r="N50" t="s">
        <v>955</v>
      </c>
      <c r="O50" t="s">
        <v>29</v>
      </c>
      <c r="P50" t="s">
        <v>404</v>
      </c>
      <c r="Q50" t="s">
        <v>299</v>
      </c>
      <c r="R50">
        <v>21.8</v>
      </c>
      <c r="S50">
        <v>2</v>
      </c>
      <c r="T50">
        <v>0</v>
      </c>
      <c r="U50">
        <v>6.104000000000001</v>
      </c>
      <c r="V50">
        <f t="shared" si="0"/>
        <v>2013</v>
      </c>
      <c r="W50" t="str">
        <f t="shared" si="1"/>
        <v>June</v>
      </c>
      <c r="X50" t="str">
        <f t="shared" si="2"/>
        <v>Q2</v>
      </c>
      <c r="Y50">
        <f t="shared" si="3"/>
        <v>0.28000000000000003</v>
      </c>
    </row>
    <row r="51" spans="1:25" x14ac:dyDescent="0.3">
      <c r="A51">
        <v>50</v>
      </c>
      <c r="B51" t="s">
        <v>560</v>
      </c>
      <c r="C51" s="1">
        <v>41017</v>
      </c>
      <c r="D51" s="1">
        <v>41021</v>
      </c>
      <c r="E51" t="s">
        <v>23</v>
      </c>
      <c r="F51" t="s">
        <v>437</v>
      </c>
      <c r="G51" t="s">
        <v>92</v>
      </c>
      <c r="H51" t="s">
        <v>9</v>
      </c>
      <c r="I51" t="s">
        <v>413</v>
      </c>
      <c r="J51" t="s">
        <v>93</v>
      </c>
      <c r="K51" t="s">
        <v>94</v>
      </c>
      <c r="L51">
        <v>47150</v>
      </c>
      <c r="M51" t="s">
        <v>42</v>
      </c>
      <c r="N51" t="s">
        <v>956</v>
      </c>
      <c r="O51" t="s">
        <v>21</v>
      </c>
      <c r="P51" t="s">
        <v>405</v>
      </c>
      <c r="Q51" t="s">
        <v>395</v>
      </c>
      <c r="R51">
        <v>38.22</v>
      </c>
      <c r="S51">
        <v>6</v>
      </c>
      <c r="T51">
        <v>0</v>
      </c>
      <c r="U51">
        <v>17.9634</v>
      </c>
      <c r="V51">
        <f t="shared" si="0"/>
        <v>2012</v>
      </c>
      <c r="W51" t="str">
        <f t="shared" si="1"/>
        <v>April</v>
      </c>
      <c r="X51" t="str">
        <f t="shared" si="2"/>
        <v>Q2</v>
      </c>
      <c r="Y51">
        <f t="shared" si="3"/>
        <v>0.47000000000000003</v>
      </c>
    </row>
    <row r="52" spans="1:25" x14ac:dyDescent="0.3">
      <c r="A52">
        <v>51</v>
      </c>
      <c r="B52" t="s">
        <v>560</v>
      </c>
      <c r="C52" s="1">
        <v>41017</v>
      </c>
      <c r="D52" s="1">
        <v>41021</v>
      </c>
      <c r="E52" t="s">
        <v>23</v>
      </c>
      <c r="F52" t="s">
        <v>437</v>
      </c>
      <c r="G52" t="s">
        <v>92</v>
      </c>
      <c r="H52" t="s">
        <v>9</v>
      </c>
      <c r="I52" t="s">
        <v>413</v>
      </c>
      <c r="J52" t="s">
        <v>93</v>
      </c>
      <c r="K52" t="s">
        <v>94</v>
      </c>
      <c r="L52">
        <v>47150</v>
      </c>
      <c r="M52" t="s">
        <v>42</v>
      </c>
      <c r="N52" t="s">
        <v>957</v>
      </c>
      <c r="O52" t="s">
        <v>21</v>
      </c>
      <c r="P52" t="s">
        <v>22</v>
      </c>
      <c r="Q52" t="s">
        <v>250</v>
      </c>
      <c r="R52">
        <v>75.179999999999993</v>
      </c>
      <c r="S52">
        <v>6</v>
      </c>
      <c r="T52">
        <v>0</v>
      </c>
      <c r="U52">
        <v>35.334599999999995</v>
      </c>
      <c r="V52">
        <f t="shared" si="0"/>
        <v>2012</v>
      </c>
      <c r="W52" t="str">
        <f t="shared" si="1"/>
        <v>April</v>
      </c>
      <c r="X52" t="str">
        <f t="shared" si="2"/>
        <v>Q2</v>
      </c>
      <c r="Y52">
        <f t="shared" si="3"/>
        <v>0.47</v>
      </c>
    </row>
    <row r="53" spans="1:25" x14ac:dyDescent="0.3">
      <c r="A53">
        <v>52</v>
      </c>
      <c r="B53" t="s">
        <v>560</v>
      </c>
      <c r="C53" s="1">
        <v>41017</v>
      </c>
      <c r="D53" s="1">
        <v>41021</v>
      </c>
      <c r="E53" t="s">
        <v>23</v>
      </c>
      <c r="F53" t="s">
        <v>437</v>
      </c>
      <c r="G53" t="s">
        <v>92</v>
      </c>
      <c r="H53" t="s">
        <v>9</v>
      </c>
      <c r="I53" t="s">
        <v>413</v>
      </c>
      <c r="J53" t="s">
        <v>93</v>
      </c>
      <c r="K53" t="s">
        <v>94</v>
      </c>
      <c r="L53">
        <v>47150</v>
      </c>
      <c r="M53" t="s">
        <v>42</v>
      </c>
      <c r="N53" t="s">
        <v>958</v>
      </c>
      <c r="O53" t="s">
        <v>13</v>
      </c>
      <c r="P53" t="s">
        <v>402</v>
      </c>
      <c r="Q53" t="s">
        <v>371</v>
      </c>
      <c r="R53">
        <v>6.16</v>
      </c>
      <c r="S53">
        <v>2</v>
      </c>
      <c r="T53">
        <v>0</v>
      </c>
      <c r="U53">
        <v>2.9567999999999999</v>
      </c>
      <c r="V53">
        <f t="shared" si="0"/>
        <v>2012</v>
      </c>
      <c r="W53" t="str">
        <f t="shared" si="1"/>
        <v>April</v>
      </c>
      <c r="X53" t="str">
        <f t="shared" si="2"/>
        <v>Q2</v>
      </c>
      <c r="Y53">
        <f t="shared" si="3"/>
        <v>0.48</v>
      </c>
    </row>
    <row r="54" spans="1:25" x14ac:dyDescent="0.3">
      <c r="A54">
        <v>53</v>
      </c>
      <c r="B54" t="s">
        <v>560</v>
      </c>
      <c r="C54" s="1">
        <v>41017</v>
      </c>
      <c r="D54" s="1">
        <v>41021</v>
      </c>
      <c r="E54" t="s">
        <v>23</v>
      </c>
      <c r="F54" t="s">
        <v>437</v>
      </c>
      <c r="G54" t="s">
        <v>92</v>
      </c>
      <c r="H54" t="s">
        <v>9</v>
      </c>
      <c r="I54" t="s">
        <v>413</v>
      </c>
      <c r="J54" t="s">
        <v>93</v>
      </c>
      <c r="K54" t="s">
        <v>94</v>
      </c>
      <c r="L54">
        <v>47150</v>
      </c>
      <c r="M54" t="s">
        <v>42</v>
      </c>
      <c r="N54" t="s">
        <v>959</v>
      </c>
      <c r="O54" t="s">
        <v>13</v>
      </c>
      <c r="P54" t="s">
        <v>400</v>
      </c>
      <c r="Q54" t="s">
        <v>314</v>
      </c>
      <c r="R54">
        <v>89.99</v>
      </c>
      <c r="S54">
        <v>1</v>
      </c>
      <c r="T54">
        <v>0</v>
      </c>
      <c r="U54">
        <v>17.098099999999988</v>
      </c>
      <c r="V54">
        <f t="shared" si="0"/>
        <v>2012</v>
      </c>
      <c r="W54" t="str">
        <f t="shared" si="1"/>
        <v>April</v>
      </c>
      <c r="X54" t="str">
        <f t="shared" si="2"/>
        <v>Q2</v>
      </c>
      <c r="Y54">
        <f t="shared" si="3"/>
        <v>0.18999999999999989</v>
      </c>
    </row>
    <row r="55" spans="1:25" x14ac:dyDescent="0.3">
      <c r="A55">
        <v>54</v>
      </c>
      <c r="B55" t="s">
        <v>561</v>
      </c>
      <c r="C55" s="1">
        <v>41620</v>
      </c>
      <c r="D55" s="1">
        <v>41626</v>
      </c>
      <c r="E55" t="s">
        <v>23</v>
      </c>
      <c r="F55" t="s">
        <v>438</v>
      </c>
      <c r="G55" t="s">
        <v>95</v>
      </c>
      <c r="H55" t="s">
        <v>17</v>
      </c>
      <c r="I55" t="s">
        <v>413</v>
      </c>
      <c r="J55" t="s">
        <v>96</v>
      </c>
      <c r="K55" t="s">
        <v>97</v>
      </c>
      <c r="L55">
        <v>10024</v>
      </c>
      <c r="M55" t="s">
        <v>58</v>
      </c>
      <c r="N55" t="s">
        <v>960</v>
      </c>
      <c r="O55" t="s">
        <v>21</v>
      </c>
      <c r="P55" t="s">
        <v>408</v>
      </c>
      <c r="Q55" t="s">
        <v>376</v>
      </c>
      <c r="R55">
        <v>15.260000000000002</v>
      </c>
      <c r="S55">
        <v>7</v>
      </c>
      <c r="T55">
        <v>0</v>
      </c>
      <c r="U55">
        <v>6.2566000000000006</v>
      </c>
      <c r="V55">
        <f t="shared" si="0"/>
        <v>2013</v>
      </c>
      <c r="W55" t="str">
        <f t="shared" si="1"/>
        <v>December</v>
      </c>
      <c r="X55" t="str">
        <f t="shared" si="2"/>
        <v>Q4</v>
      </c>
      <c r="Y55">
        <f t="shared" si="3"/>
        <v>0.41</v>
      </c>
    </row>
    <row r="56" spans="1:25" x14ac:dyDescent="0.3">
      <c r="A56">
        <v>55</v>
      </c>
      <c r="B56" t="s">
        <v>561</v>
      </c>
      <c r="C56" s="1">
        <v>41620</v>
      </c>
      <c r="D56" s="1">
        <v>41626</v>
      </c>
      <c r="E56" t="s">
        <v>23</v>
      </c>
      <c r="F56" t="s">
        <v>438</v>
      </c>
      <c r="G56" t="s">
        <v>95</v>
      </c>
      <c r="H56" t="s">
        <v>17</v>
      </c>
      <c r="I56" t="s">
        <v>413</v>
      </c>
      <c r="J56" t="s">
        <v>96</v>
      </c>
      <c r="K56" t="s">
        <v>97</v>
      </c>
      <c r="L56">
        <v>10024</v>
      </c>
      <c r="M56" t="s">
        <v>58</v>
      </c>
      <c r="N56" t="s">
        <v>961</v>
      </c>
      <c r="O56" t="s">
        <v>29</v>
      </c>
      <c r="P56" t="s">
        <v>404</v>
      </c>
      <c r="Q56" t="s">
        <v>313</v>
      </c>
      <c r="R56">
        <v>1029.95</v>
      </c>
      <c r="S56">
        <v>5</v>
      </c>
      <c r="T56">
        <v>0</v>
      </c>
      <c r="U56">
        <v>298.68549999999999</v>
      </c>
      <c r="V56">
        <f t="shared" si="0"/>
        <v>2013</v>
      </c>
      <c r="W56" t="str">
        <f t="shared" si="1"/>
        <v>December</v>
      </c>
      <c r="X56" t="str">
        <f t="shared" si="2"/>
        <v>Q4</v>
      </c>
      <c r="Y56">
        <f t="shared" si="3"/>
        <v>0.28999999999999998</v>
      </c>
    </row>
    <row r="57" spans="1:25" x14ac:dyDescent="0.3">
      <c r="A57">
        <v>56</v>
      </c>
      <c r="B57" t="s">
        <v>562</v>
      </c>
      <c r="C57" s="1">
        <v>41443</v>
      </c>
      <c r="D57" s="1">
        <v>41444</v>
      </c>
      <c r="E57" t="s">
        <v>68</v>
      </c>
      <c r="F57" t="s">
        <v>439</v>
      </c>
      <c r="G57" t="s">
        <v>98</v>
      </c>
      <c r="H57" t="s">
        <v>9</v>
      </c>
      <c r="I57" t="s">
        <v>413</v>
      </c>
      <c r="J57" t="s">
        <v>99</v>
      </c>
      <c r="K57" t="s">
        <v>97</v>
      </c>
      <c r="L57">
        <v>12180</v>
      </c>
      <c r="M57" t="s">
        <v>58</v>
      </c>
      <c r="N57" t="s">
        <v>962</v>
      </c>
      <c r="O57" t="s">
        <v>21</v>
      </c>
      <c r="P57" t="s">
        <v>401</v>
      </c>
      <c r="Q57" t="s">
        <v>263</v>
      </c>
      <c r="R57">
        <v>208.56</v>
      </c>
      <c r="S57">
        <v>6</v>
      </c>
      <c r="T57">
        <v>0</v>
      </c>
      <c r="U57">
        <v>52.139999999999986</v>
      </c>
      <c r="V57">
        <f t="shared" si="0"/>
        <v>2013</v>
      </c>
      <c r="W57" t="str">
        <f t="shared" si="1"/>
        <v>June</v>
      </c>
      <c r="X57" t="str">
        <f t="shared" si="2"/>
        <v>Q2</v>
      </c>
      <c r="Y57">
        <f t="shared" si="3"/>
        <v>0.24999999999999994</v>
      </c>
    </row>
    <row r="58" spans="1:25" x14ac:dyDescent="0.3">
      <c r="A58">
        <v>57</v>
      </c>
      <c r="B58" t="s">
        <v>562</v>
      </c>
      <c r="C58" s="1">
        <v>41443</v>
      </c>
      <c r="D58" s="1">
        <v>41444</v>
      </c>
      <c r="E58" t="s">
        <v>68</v>
      </c>
      <c r="F58" t="s">
        <v>439</v>
      </c>
      <c r="G58" t="s">
        <v>98</v>
      </c>
      <c r="H58" t="s">
        <v>9</v>
      </c>
      <c r="I58" t="s">
        <v>413</v>
      </c>
      <c r="J58" t="s">
        <v>99</v>
      </c>
      <c r="K58" t="s">
        <v>97</v>
      </c>
      <c r="L58">
        <v>12180</v>
      </c>
      <c r="M58" t="s">
        <v>58</v>
      </c>
      <c r="N58" t="s">
        <v>963</v>
      </c>
      <c r="O58" t="s">
        <v>21</v>
      </c>
      <c r="P58" t="s">
        <v>34</v>
      </c>
      <c r="Q58" t="s">
        <v>360</v>
      </c>
      <c r="R58">
        <v>32.400000000000006</v>
      </c>
      <c r="S58">
        <v>5</v>
      </c>
      <c r="T58">
        <v>0</v>
      </c>
      <c r="U58">
        <v>15.552000000000001</v>
      </c>
      <c r="V58">
        <f t="shared" si="0"/>
        <v>2013</v>
      </c>
      <c r="W58" t="str">
        <f t="shared" si="1"/>
        <v>June</v>
      </c>
      <c r="X58" t="str">
        <f t="shared" si="2"/>
        <v>Q2</v>
      </c>
      <c r="Y58">
        <f t="shared" si="3"/>
        <v>0.48</v>
      </c>
    </row>
    <row r="59" spans="1:25" x14ac:dyDescent="0.3">
      <c r="A59">
        <v>58</v>
      </c>
      <c r="B59" t="s">
        <v>562</v>
      </c>
      <c r="C59" s="1">
        <v>41443</v>
      </c>
      <c r="D59" s="1">
        <v>41444</v>
      </c>
      <c r="E59" t="s">
        <v>68</v>
      </c>
      <c r="F59" t="s">
        <v>439</v>
      </c>
      <c r="G59" t="s">
        <v>98</v>
      </c>
      <c r="H59" t="s">
        <v>9</v>
      </c>
      <c r="I59" t="s">
        <v>413</v>
      </c>
      <c r="J59" t="s">
        <v>99</v>
      </c>
      <c r="K59" t="s">
        <v>97</v>
      </c>
      <c r="L59">
        <v>12180</v>
      </c>
      <c r="M59" t="s">
        <v>58</v>
      </c>
      <c r="N59" t="s">
        <v>964</v>
      </c>
      <c r="O59" t="s">
        <v>13</v>
      </c>
      <c r="P59" t="s">
        <v>400</v>
      </c>
      <c r="Q59" t="s">
        <v>316</v>
      </c>
      <c r="R59">
        <v>319.41000000000003</v>
      </c>
      <c r="S59">
        <v>5</v>
      </c>
      <c r="T59">
        <v>0.1</v>
      </c>
      <c r="U59">
        <v>7.0980000000000061</v>
      </c>
      <c r="V59">
        <f t="shared" si="0"/>
        <v>2013</v>
      </c>
      <c r="W59" t="str">
        <f t="shared" si="1"/>
        <v>June</v>
      </c>
      <c r="X59" t="str">
        <f t="shared" si="2"/>
        <v>Q2</v>
      </c>
      <c r="Y59">
        <f t="shared" si="3"/>
        <v>2.222222222222224E-2</v>
      </c>
    </row>
    <row r="60" spans="1:25" x14ac:dyDescent="0.3">
      <c r="A60">
        <v>59</v>
      </c>
      <c r="B60" t="s">
        <v>562</v>
      </c>
      <c r="C60" s="1">
        <v>41443</v>
      </c>
      <c r="D60" s="1">
        <v>41444</v>
      </c>
      <c r="E60" t="s">
        <v>68</v>
      </c>
      <c r="F60" t="s">
        <v>439</v>
      </c>
      <c r="G60" t="s">
        <v>98</v>
      </c>
      <c r="H60" t="s">
        <v>9</v>
      </c>
      <c r="I60" t="s">
        <v>413</v>
      </c>
      <c r="J60" t="s">
        <v>99</v>
      </c>
      <c r="K60" t="s">
        <v>97</v>
      </c>
      <c r="L60">
        <v>12180</v>
      </c>
      <c r="M60" t="s">
        <v>58</v>
      </c>
      <c r="N60" t="s">
        <v>965</v>
      </c>
      <c r="O60" t="s">
        <v>21</v>
      </c>
      <c r="P60" t="s">
        <v>34</v>
      </c>
      <c r="Q60" t="s">
        <v>386</v>
      </c>
      <c r="R60">
        <v>14.56</v>
      </c>
      <c r="S60">
        <v>2</v>
      </c>
      <c r="T60">
        <v>0</v>
      </c>
      <c r="U60">
        <v>6.9888000000000003</v>
      </c>
      <c r="V60">
        <f t="shared" si="0"/>
        <v>2013</v>
      </c>
      <c r="W60" t="str">
        <f t="shared" si="1"/>
        <v>June</v>
      </c>
      <c r="X60" t="str">
        <f t="shared" si="2"/>
        <v>Q2</v>
      </c>
      <c r="Y60">
        <f t="shared" si="3"/>
        <v>0.48</v>
      </c>
    </row>
    <row r="61" spans="1:25" x14ac:dyDescent="0.3">
      <c r="A61">
        <v>60</v>
      </c>
      <c r="B61" t="s">
        <v>562</v>
      </c>
      <c r="C61" s="1">
        <v>41443</v>
      </c>
      <c r="D61" s="1">
        <v>41444</v>
      </c>
      <c r="E61" t="s">
        <v>68</v>
      </c>
      <c r="F61" t="s">
        <v>439</v>
      </c>
      <c r="G61" t="s">
        <v>98</v>
      </c>
      <c r="H61" t="s">
        <v>9</v>
      </c>
      <c r="I61" t="s">
        <v>413</v>
      </c>
      <c r="J61" t="s">
        <v>99</v>
      </c>
      <c r="K61" t="s">
        <v>97</v>
      </c>
      <c r="L61">
        <v>12180</v>
      </c>
      <c r="M61" t="s">
        <v>58</v>
      </c>
      <c r="N61" t="s">
        <v>954</v>
      </c>
      <c r="O61" t="s">
        <v>29</v>
      </c>
      <c r="P61" t="s">
        <v>406</v>
      </c>
      <c r="Q61" t="s">
        <v>143</v>
      </c>
      <c r="R61">
        <v>30</v>
      </c>
      <c r="S61">
        <v>2</v>
      </c>
      <c r="T61">
        <v>0</v>
      </c>
      <c r="U61">
        <v>3.3000000000000007</v>
      </c>
      <c r="V61">
        <f t="shared" si="0"/>
        <v>2013</v>
      </c>
      <c r="W61" t="str">
        <f t="shared" si="1"/>
        <v>June</v>
      </c>
      <c r="X61" t="str">
        <f t="shared" si="2"/>
        <v>Q2</v>
      </c>
      <c r="Y61">
        <f t="shared" si="3"/>
        <v>0.11000000000000003</v>
      </c>
    </row>
    <row r="62" spans="1:25" x14ac:dyDescent="0.3">
      <c r="A62">
        <v>61</v>
      </c>
      <c r="B62" t="s">
        <v>562</v>
      </c>
      <c r="C62" s="1">
        <v>41443</v>
      </c>
      <c r="D62" s="1">
        <v>41444</v>
      </c>
      <c r="E62" t="s">
        <v>68</v>
      </c>
      <c r="F62" t="s">
        <v>439</v>
      </c>
      <c r="G62" t="s">
        <v>98</v>
      </c>
      <c r="H62" t="s">
        <v>9</v>
      </c>
      <c r="I62" t="s">
        <v>413</v>
      </c>
      <c r="J62" t="s">
        <v>99</v>
      </c>
      <c r="K62" t="s">
        <v>97</v>
      </c>
      <c r="L62">
        <v>12180</v>
      </c>
      <c r="M62" t="s">
        <v>58</v>
      </c>
      <c r="N62" t="s">
        <v>966</v>
      </c>
      <c r="O62" t="s">
        <v>21</v>
      </c>
      <c r="P62" t="s">
        <v>405</v>
      </c>
      <c r="Q62" t="s">
        <v>359</v>
      </c>
      <c r="R62">
        <v>48.480000000000004</v>
      </c>
      <c r="S62">
        <v>4</v>
      </c>
      <c r="T62">
        <v>0.2</v>
      </c>
      <c r="U62">
        <v>16.361999999999998</v>
      </c>
      <c r="V62">
        <f t="shared" si="0"/>
        <v>2013</v>
      </c>
      <c r="W62" t="str">
        <f t="shared" si="1"/>
        <v>June</v>
      </c>
      <c r="X62" t="str">
        <f t="shared" si="2"/>
        <v>Q2</v>
      </c>
      <c r="Y62">
        <f t="shared" si="3"/>
        <v>0.33749999999999991</v>
      </c>
    </row>
    <row r="63" spans="1:25" x14ac:dyDescent="0.3">
      <c r="A63">
        <v>62</v>
      </c>
      <c r="B63" t="s">
        <v>562</v>
      </c>
      <c r="C63" s="1">
        <v>41443</v>
      </c>
      <c r="D63" s="1">
        <v>41444</v>
      </c>
      <c r="E63" t="s">
        <v>68</v>
      </c>
      <c r="F63" t="s">
        <v>439</v>
      </c>
      <c r="G63" t="s">
        <v>98</v>
      </c>
      <c r="H63" t="s">
        <v>9</v>
      </c>
      <c r="I63" t="s">
        <v>413</v>
      </c>
      <c r="J63" t="s">
        <v>99</v>
      </c>
      <c r="K63" t="s">
        <v>97</v>
      </c>
      <c r="L63">
        <v>12180</v>
      </c>
      <c r="M63" t="s">
        <v>58</v>
      </c>
      <c r="N63" t="s">
        <v>967</v>
      </c>
      <c r="O63" t="s">
        <v>21</v>
      </c>
      <c r="P63" t="s">
        <v>403</v>
      </c>
      <c r="Q63" t="s">
        <v>211</v>
      </c>
      <c r="R63">
        <v>1.68</v>
      </c>
      <c r="S63">
        <v>1</v>
      </c>
      <c r="T63">
        <v>0</v>
      </c>
      <c r="U63">
        <v>0.84</v>
      </c>
      <c r="V63">
        <f t="shared" si="0"/>
        <v>2013</v>
      </c>
      <c r="W63" t="str">
        <f t="shared" si="1"/>
        <v>June</v>
      </c>
      <c r="X63" t="str">
        <f t="shared" si="2"/>
        <v>Q2</v>
      </c>
      <c r="Y63">
        <f t="shared" si="3"/>
        <v>0.5</v>
      </c>
    </row>
    <row r="64" spans="1:25" x14ac:dyDescent="0.3">
      <c r="A64">
        <v>63</v>
      </c>
      <c r="B64" t="s">
        <v>563</v>
      </c>
      <c r="C64" s="1">
        <v>41237</v>
      </c>
      <c r="D64" s="1">
        <v>41243</v>
      </c>
      <c r="E64" t="s">
        <v>23</v>
      </c>
      <c r="F64" t="s">
        <v>440</v>
      </c>
      <c r="G64" t="s">
        <v>101</v>
      </c>
      <c r="H64" t="s">
        <v>9</v>
      </c>
      <c r="I64" t="s">
        <v>413</v>
      </c>
      <c r="J64" t="s">
        <v>18</v>
      </c>
      <c r="K64" t="s">
        <v>19</v>
      </c>
      <c r="L64">
        <v>90004</v>
      </c>
      <c r="M64" t="s">
        <v>20</v>
      </c>
      <c r="N64" t="s">
        <v>968</v>
      </c>
      <c r="O64" t="s">
        <v>29</v>
      </c>
      <c r="P64" t="s">
        <v>406</v>
      </c>
      <c r="Q64" t="s">
        <v>410</v>
      </c>
      <c r="R64">
        <v>13.98</v>
      </c>
      <c r="S64">
        <v>2</v>
      </c>
      <c r="T64">
        <v>0</v>
      </c>
      <c r="U64">
        <v>6.1512000000000011</v>
      </c>
      <c r="V64">
        <f t="shared" si="0"/>
        <v>2012</v>
      </c>
      <c r="W64" t="str">
        <f t="shared" si="1"/>
        <v>November</v>
      </c>
      <c r="X64" t="str">
        <f t="shared" si="2"/>
        <v>Q4</v>
      </c>
      <c r="Y64">
        <f t="shared" si="3"/>
        <v>0.44000000000000006</v>
      </c>
    </row>
    <row r="65" spans="1:25" x14ac:dyDescent="0.3">
      <c r="A65">
        <v>64</v>
      </c>
      <c r="B65" t="s">
        <v>563</v>
      </c>
      <c r="C65" s="1">
        <v>41237</v>
      </c>
      <c r="D65" s="1">
        <v>41243</v>
      </c>
      <c r="E65" t="s">
        <v>23</v>
      </c>
      <c r="F65" t="s">
        <v>440</v>
      </c>
      <c r="G65" t="s">
        <v>101</v>
      </c>
      <c r="H65" t="s">
        <v>9</v>
      </c>
      <c r="I65" t="s">
        <v>413</v>
      </c>
      <c r="J65" t="s">
        <v>18</v>
      </c>
      <c r="K65" t="s">
        <v>19</v>
      </c>
      <c r="L65">
        <v>90004</v>
      </c>
      <c r="M65" t="s">
        <v>20</v>
      </c>
      <c r="N65" t="s">
        <v>969</v>
      </c>
      <c r="O65" t="s">
        <v>21</v>
      </c>
      <c r="P65" t="s">
        <v>405</v>
      </c>
      <c r="Q65" t="s">
        <v>111</v>
      </c>
      <c r="R65">
        <v>25.824000000000002</v>
      </c>
      <c r="S65">
        <v>6</v>
      </c>
      <c r="T65">
        <v>0.2</v>
      </c>
      <c r="U65">
        <v>9.3612000000000002</v>
      </c>
      <c r="V65">
        <f t="shared" si="0"/>
        <v>2012</v>
      </c>
      <c r="W65" t="str">
        <f t="shared" si="1"/>
        <v>November</v>
      </c>
      <c r="X65" t="str">
        <f t="shared" si="2"/>
        <v>Q4</v>
      </c>
      <c r="Y65">
        <f t="shared" si="3"/>
        <v>0.36249999999999999</v>
      </c>
    </row>
    <row r="66" spans="1:25" x14ac:dyDescent="0.3">
      <c r="A66">
        <v>65</v>
      </c>
      <c r="B66" t="s">
        <v>563</v>
      </c>
      <c r="C66" s="1">
        <v>41237</v>
      </c>
      <c r="D66" s="1">
        <v>41243</v>
      </c>
      <c r="E66" t="s">
        <v>23</v>
      </c>
      <c r="F66" t="s">
        <v>440</v>
      </c>
      <c r="G66" t="s">
        <v>101</v>
      </c>
      <c r="H66" t="s">
        <v>9</v>
      </c>
      <c r="I66" t="s">
        <v>413</v>
      </c>
      <c r="J66" t="s">
        <v>18</v>
      </c>
      <c r="K66" t="s">
        <v>19</v>
      </c>
      <c r="L66">
        <v>90004</v>
      </c>
      <c r="M66" t="s">
        <v>20</v>
      </c>
      <c r="N66" t="s">
        <v>970</v>
      </c>
      <c r="O66" t="s">
        <v>21</v>
      </c>
      <c r="P66" t="s">
        <v>34</v>
      </c>
      <c r="Q66" t="s">
        <v>300</v>
      </c>
      <c r="R66">
        <v>146.72999999999999</v>
      </c>
      <c r="S66">
        <v>3</v>
      </c>
      <c r="T66">
        <v>0</v>
      </c>
      <c r="U66">
        <v>68.963099999999997</v>
      </c>
      <c r="V66">
        <f t="shared" si="0"/>
        <v>2012</v>
      </c>
      <c r="W66" t="str">
        <f t="shared" si="1"/>
        <v>November</v>
      </c>
      <c r="X66" t="str">
        <f t="shared" si="2"/>
        <v>Q4</v>
      </c>
      <c r="Y66">
        <f t="shared" si="3"/>
        <v>0.47000000000000003</v>
      </c>
    </row>
    <row r="67" spans="1:25" x14ac:dyDescent="0.3">
      <c r="A67">
        <v>66</v>
      </c>
      <c r="B67" t="s">
        <v>563</v>
      </c>
      <c r="C67" s="1">
        <v>41237</v>
      </c>
      <c r="D67" s="1">
        <v>41243</v>
      </c>
      <c r="E67" t="s">
        <v>23</v>
      </c>
      <c r="F67" t="s">
        <v>440</v>
      </c>
      <c r="G67" t="s">
        <v>101</v>
      </c>
      <c r="H67" t="s">
        <v>9</v>
      </c>
      <c r="I67" t="s">
        <v>413</v>
      </c>
      <c r="J67" t="s">
        <v>18</v>
      </c>
      <c r="K67" t="s">
        <v>19</v>
      </c>
      <c r="L67">
        <v>90004</v>
      </c>
      <c r="M67" t="s">
        <v>20</v>
      </c>
      <c r="N67" t="s">
        <v>971</v>
      </c>
      <c r="O67" t="s">
        <v>13</v>
      </c>
      <c r="P67" t="s">
        <v>402</v>
      </c>
      <c r="Q67" t="s">
        <v>242</v>
      </c>
      <c r="R67">
        <v>79.760000000000005</v>
      </c>
      <c r="S67">
        <v>4</v>
      </c>
      <c r="T67">
        <v>0</v>
      </c>
      <c r="U67">
        <v>22.332800000000006</v>
      </c>
      <c r="V67">
        <f t="shared" ref="V67:V130" si="4">YEAR(C67)</f>
        <v>2012</v>
      </c>
      <c r="W67" t="str">
        <f t="shared" ref="W67:W130" si="5">TEXT(C67,"MMMM")</f>
        <v>November</v>
      </c>
      <c r="X67" t="str">
        <f t="shared" ref="X67:X130" si="6">"Q"&amp;ROUNDUP(MONTH(C67)/3,0)</f>
        <v>Q4</v>
      </c>
      <c r="Y67">
        <f t="shared" ref="Y67:Y130" si="7">U67/R67</f>
        <v>0.28000000000000008</v>
      </c>
    </row>
    <row r="68" spans="1:25" x14ac:dyDescent="0.3">
      <c r="A68">
        <v>67</v>
      </c>
      <c r="B68" t="s">
        <v>564</v>
      </c>
      <c r="C68" s="1">
        <v>41029</v>
      </c>
      <c r="D68" s="1">
        <v>41034</v>
      </c>
      <c r="E68" t="s">
        <v>23</v>
      </c>
      <c r="F68" t="s">
        <v>441</v>
      </c>
      <c r="G68" t="s">
        <v>102</v>
      </c>
      <c r="H68" t="s">
        <v>39</v>
      </c>
      <c r="I68" t="s">
        <v>413</v>
      </c>
      <c r="J68" t="s">
        <v>103</v>
      </c>
      <c r="K68" t="s">
        <v>77</v>
      </c>
      <c r="L68">
        <v>60610</v>
      </c>
      <c r="M68" t="s">
        <v>42</v>
      </c>
      <c r="N68" t="s">
        <v>972</v>
      </c>
      <c r="O68" t="s">
        <v>13</v>
      </c>
      <c r="P68" t="s">
        <v>400</v>
      </c>
      <c r="Q68" t="s">
        <v>212</v>
      </c>
      <c r="R68">
        <v>213.11499999999998</v>
      </c>
      <c r="S68">
        <v>5</v>
      </c>
      <c r="T68">
        <v>0.3</v>
      </c>
      <c r="U68">
        <v>-15.222500000000011</v>
      </c>
      <c r="V68">
        <f t="shared" si="4"/>
        <v>2012</v>
      </c>
      <c r="W68" t="str">
        <f t="shared" si="5"/>
        <v>April</v>
      </c>
      <c r="X68" t="str">
        <f t="shared" si="6"/>
        <v>Q2</v>
      </c>
      <c r="Y68">
        <f t="shared" si="7"/>
        <v>-7.142857142857148E-2</v>
      </c>
    </row>
    <row r="69" spans="1:25" x14ac:dyDescent="0.3">
      <c r="A69">
        <v>68</v>
      </c>
      <c r="B69" t="s">
        <v>565</v>
      </c>
      <c r="C69" s="1">
        <v>40882</v>
      </c>
      <c r="D69" s="1">
        <v>40887</v>
      </c>
      <c r="E69" t="s">
        <v>23</v>
      </c>
      <c r="F69" t="s">
        <v>442</v>
      </c>
      <c r="G69" t="s">
        <v>104</v>
      </c>
      <c r="H69" t="s">
        <v>17</v>
      </c>
      <c r="I69" t="s">
        <v>413</v>
      </c>
      <c r="J69" t="s">
        <v>105</v>
      </c>
      <c r="K69" t="s">
        <v>106</v>
      </c>
      <c r="L69">
        <v>85234</v>
      </c>
      <c r="M69" t="s">
        <v>20</v>
      </c>
      <c r="N69" t="s">
        <v>973</v>
      </c>
      <c r="O69" t="s">
        <v>21</v>
      </c>
      <c r="P69" t="s">
        <v>403</v>
      </c>
      <c r="Q69" t="s">
        <v>239</v>
      </c>
      <c r="R69">
        <v>1113.0240000000001</v>
      </c>
      <c r="S69">
        <v>8</v>
      </c>
      <c r="T69">
        <v>0.2</v>
      </c>
      <c r="U69">
        <v>111.30239999999998</v>
      </c>
      <c r="V69">
        <f t="shared" si="4"/>
        <v>2011</v>
      </c>
      <c r="W69" t="str">
        <f t="shared" si="5"/>
        <v>December</v>
      </c>
      <c r="X69" t="str">
        <f t="shared" si="6"/>
        <v>Q4</v>
      </c>
      <c r="Y69">
        <f t="shared" si="7"/>
        <v>9.9999999999999964E-2</v>
      </c>
    </row>
    <row r="70" spans="1:25" x14ac:dyDescent="0.3">
      <c r="A70">
        <v>69</v>
      </c>
      <c r="B70" t="s">
        <v>565</v>
      </c>
      <c r="C70" s="1">
        <v>40882</v>
      </c>
      <c r="D70" s="1">
        <v>40887</v>
      </c>
      <c r="E70" t="s">
        <v>23</v>
      </c>
      <c r="F70" t="s">
        <v>442</v>
      </c>
      <c r="G70" t="s">
        <v>104</v>
      </c>
      <c r="H70" t="s">
        <v>17</v>
      </c>
      <c r="I70" t="s">
        <v>413</v>
      </c>
      <c r="J70" t="s">
        <v>105</v>
      </c>
      <c r="K70" t="s">
        <v>106</v>
      </c>
      <c r="L70">
        <v>85234</v>
      </c>
      <c r="M70" t="s">
        <v>20</v>
      </c>
      <c r="N70" t="s">
        <v>974</v>
      </c>
      <c r="O70" t="s">
        <v>29</v>
      </c>
      <c r="P70" t="s">
        <v>404</v>
      </c>
      <c r="Q70" t="s">
        <v>349</v>
      </c>
      <c r="R70">
        <v>167.96800000000002</v>
      </c>
      <c r="S70">
        <v>4</v>
      </c>
      <c r="T70">
        <v>0.2</v>
      </c>
      <c r="U70">
        <v>62.988</v>
      </c>
      <c r="V70">
        <f t="shared" si="4"/>
        <v>2011</v>
      </c>
      <c r="W70" t="str">
        <f t="shared" si="5"/>
        <v>December</v>
      </c>
      <c r="X70" t="str">
        <f t="shared" si="6"/>
        <v>Q4</v>
      </c>
      <c r="Y70">
        <f t="shared" si="7"/>
        <v>0.37499999999999994</v>
      </c>
    </row>
    <row r="71" spans="1:25" x14ac:dyDescent="0.3">
      <c r="A71">
        <v>70</v>
      </c>
      <c r="B71" t="s">
        <v>566</v>
      </c>
      <c r="C71" s="1">
        <v>41430</v>
      </c>
      <c r="D71" s="1">
        <v>41432</v>
      </c>
      <c r="E71" t="s">
        <v>68</v>
      </c>
      <c r="F71" t="s">
        <v>443</v>
      </c>
      <c r="G71" t="s">
        <v>107</v>
      </c>
      <c r="H71" t="s">
        <v>9</v>
      </c>
      <c r="I71" t="s">
        <v>413</v>
      </c>
      <c r="J71" t="s">
        <v>108</v>
      </c>
      <c r="K71" t="s">
        <v>109</v>
      </c>
      <c r="L71">
        <v>22153</v>
      </c>
      <c r="M71" t="s">
        <v>12</v>
      </c>
      <c r="N71" t="s">
        <v>975</v>
      </c>
      <c r="O71" t="s">
        <v>21</v>
      </c>
      <c r="P71" t="s">
        <v>34</v>
      </c>
      <c r="Q71" t="s">
        <v>379</v>
      </c>
      <c r="R71">
        <v>75.88</v>
      </c>
      <c r="S71">
        <v>2</v>
      </c>
      <c r="T71">
        <v>0</v>
      </c>
      <c r="U71">
        <v>35.663599999999995</v>
      </c>
      <c r="V71">
        <f t="shared" si="4"/>
        <v>2013</v>
      </c>
      <c r="W71" t="str">
        <f t="shared" si="5"/>
        <v>June</v>
      </c>
      <c r="X71" t="str">
        <f t="shared" si="6"/>
        <v>Q2</v>
      </c>
      <c r="Y71">
        <f t="shared" si="7"/>
        <v>0.47</v>
      </c>
    </row>
    <row r="72" spans="1:25" x14ac:dyDescent="0.3">
      <c r="A72">
        <v>71</v>
      </c>
      <c r="B72" t="s">
        <v>567</v>
      </c>
      <c r="C72" s="1">
        <v>41536</v>
      </c>
      <c r="D72" s="1">
        <v>41541</v>
      </c>
      <c r="E72" t="s">
        <v>23</v>
      </c>
      <c r="F72" t="s">
        <v>444</v>
      </c>
      <c r="G72" t="s">
        <v>110</v>
      </c>
      <c r="H72" t="s">
        <v>9</v>
      </c>
      <c r="I72" t="s">
        <v>413</v>
      </c>
      <c r="J72" t="s">
        <v>96</v>
      </c>
      <c r="K72" t="s">
        <v>97</v>
      </c>
      <c r="L72">
        <v>10009</v>
      </c>
      <c r="M72" t="s">
        <v>58</v>
      </c>
      <c r="N72" t="s">
        <v>976</v>
      </c>
      <c r="O72" t="s">
        <v>21</v>
      </c>
      <c r="P72" t="s">
        <v>405</v>
      </c>
      <c r="Q72" t="s">
        <v>301</v>
      </c>
      <c r="R72">
        <v>4.6159999999999997</v>
      </c>
      <c r="S72">
        <v>1</v>
      </c>
      <c r="T72">
        <v>0.2</v>
      </c>
      <c r="U72">
        <v>1.7309999999999999</v>
      </c>
      <c r="V72">
        <f t="shared" si="4"/>
        <v>2013</v>
      </c>
      <c r="W72" t="str">
        <f t="shared" si="5"/>
        <v>September</v>
      </c>
      <c r="X72" t="str">
        <f t="shared" si="6"/>
        <v>Q3</v>
      </c>
      <c r="Y72">
        <f t="shared" si="7"/>
        <v>0.375</v>
      </c>
    </row>
    <row r="73" spans="1:25" x14ac:dyDescent="0.3">
      <c r="A73">
        <v>72</v>
      </c>
      <c r="B73" t="s">
        <v>568</v>
      </c>
      <c r="C73" s="1">
        <v>41897</v>
      </c>
      <c r="D73" s="1">
        <v>41900</v>
      </c>
      <c r="E73" t="s">
        <v>7</v>
      </c>
      <c r="F73" t="s">
        <v>427</v>
      </c>
      <c r="G73" t="s">
        <v>62</v>
      </c>
      <c r="H73" t="s">
        <v>9</v>
      </c>
      <c r="I73" t="s">
        <v>413</v>
      </c>
      <c r="J73" t="s">
        <v>112</v>
      </c>
      <c r="K73" t="s">
        <v>88</v>
      </c>
      <c r="L73">
        <v>49201</v>
      </c>
      <c r="M73" t="s">
        <v>42</v>
      </c>
      <c r="N73" t="s">
        <v>977</v>
      </c>
      <c r="O73" t="s">
        <v>21</v>
      </c>
      <c r="P73" t="s">
        <v>34</v>
      </c>
      <c r="Q73" t="s">
        <v>365</v>
      </c>
      <c r="R73">
        <v>19.049999999999997</v>
      </c>
      <c r="S73">
        <v>3</v>
      </c>
      <c r="T73">
        <v>0</v>
      </c>
      <c r="U73">
        <v>8.7629999999999999</v>
      </c>
      <c r="V73">
        <f t="shared" si="4"/>
        <v>2014</v>
      </c>
      <c r="W73" t="str">
        <f t="shared" si="5"/>
        <v>September</v>
      </c>
      <c r="X73" t="str">
        <f t="shared" si="6"/>
        <v>Q3</v>
      </c>
      <c r="Y73">
        <f t="shared" si="7"/>
        <v>0.46000000000000008</v>
      </c>
    </row>
    <row r="74" spans="1:25" x14ac:dyDescent="0.3">
      <c r="A74">
        <v>73</v>
      </c>
      <c r="B74" t="s">
        <v>569</v>
      </c>
      <c r="C74" s="1">
        <v>41025</v>
      </c>
      <c r="D74" s="1">
        <v>41031</v>
      </c>
      <c r="E74" t="s">
        <v>23</v>
      </c>
      <c r="F74" t="s">
        <v>445</v>
      </c>
      <c r="G74" t="s">
        <v>113</v>
      </c>
      <c r="H74" t="s">
        <v>9</v>
      </c>
      <c r="I74" t="s">
        <v>413</v>
      </c>
      <c r="J74" t="s">
        <v>114</v>
      </c>
      <c r="K74" t="s">
        <v>115</v>
      </c>
      <c r="L74">
        <v>38109</v>
      </c>
      <c r="M74" t="s">
        <v>12</v>
      </c>
      <c r="N74" t="s">
        <v>978</v>
      </c>
      <c r="O74" t="s">
        <v>13</v>
      </c>
      <c r="P74" t="s">
        <v>400</v>
      </c>
      <c r="Q74" t="s">
        <v>116</v>
      </c>
      <c r="R74">
        <v>831.93600000000015</v>
      </c>
      <c r="S74">
        <v>8</v>
      </c>
      <c r="T74">
        <v>0.2</v>
      </c>
      <c r="U74">
        <v>-114.39120000000003</v>
      </c>
      <c r="V74">
        <f t="shared" si="4"/>
        <v>2012</v>
      </c>
      <c r="W74" t="str">
        <f t="shared" si="5"/>
        <v>April</v>
      </c>
      <c r="X74" t="str">
        <f t="shared" si="6"/>
        <v>Q2</v>
      </c>
      <c r="Y74">
        <f t="shared" si="7"/>
        <v>-0.13750000000000001</v>
      </c>
    </row>
    <row r="75" spans="1:25" x14ac:dyDescent="0.3">
      <c r="A75">
        <v>74</v>
      </c>
      <c r="B75" t="s">
        <v>569</v>
      </c>
      <c r="C75" s="1">
        <v>41025</v>
      </c>
      <c r="D75" s="1">
        <v>41031</v>
      </c>
      <c r="E75" t="s">
        <v>23</v>
      </c>
      <c r="F75" t="s">
        <v>445</v>
      </c>
      <c r="G75" t="s">
        <v>113</v>
      </c>
      <c r="H75" t="s">
        <v>9</v>
      </c>
      <c r="I75" t="s">
        <v>413</v>
      </c>
      <c r="J75" t="s">
        <v>114</v>
      </c>
      <c r="K75" t="s">
        <v>115</v>
      </c>
      <c r="L75">
        <v>38109</v>
      </c>
      <c r="M75" t="s">
        <v>12</v>
      </c>
      <c r="N75" t="s">
        <v>979</v>
      </c>
      <c r="O75" t="s">
        <v>13</v>
      </c>
      <c r="P75" t="s">
        <v>402</v>
      </c>
      <c r="Q75" t="s">
        <v>252</v>
      </c>
      <c r="R75">
        <v>97.04</v>
      </c>
      <c r="S75">
        <v>2</v>
      </c>
      <c r="T75">
        <v>0.2</v>
      </c>
      <c r="U75">
        <v>1.2129999999999974</v>
      </c>
      <c r="V75">
        <f t="shared" si="4"/>
        <v>2012</v>
      </c>
      <c r="W75" t="str">
        <f t="shared" si="5"/>
        <v>April</v>
      </c>
      <c r="X75" t="str">
        <f t="shared" si="6"/>
        <v>Q2</v>
      </c>
      <c r="Y75">
        <f t="shared" si="7"/>
        <v>1.2499999999999973E-2</v>
      </c>
    </row>
    <row r="76" spans="1:25" x14ac:dyDescent="0.3">
      <c r="A76">
        <v>75</v>
      </c>
      <c r="B76" t="s">
        <v>569</v>
      </c>
      <c r="C76" s="1">
        <v>41025</v>
      </c>
      <c r="D76" s="1">
        <v>41031</v>
      </c>
      <c r="E76" t="s">
        <v>23</v>
      </c>
      <c r="F76" t="s">
        <v>445</v>
      </c>
      <c r="G76" t="s">
        <v>113</v>
      </c>
      <c r="H76" t="s">
        <v>9</v>
      </c>
      <c r="I76" t="s">
        <v>413</v>
      </c>
      <c r="J76" t="s">
        <v>114</v>
      </c>
      <c r="K76" t="s">
        <v>115</v>
      </c>
      <c r="L76">
        <v>38109</v>
      </c>
      <c r="M76" t="s">
        <v>12</v>
      </c>
      <c r="N76" t="s">
        <v>980</v>
      </c>
      <c r="O76" t="s">
        <v>21</v>
      </c>
      <c r="P76" t="s">
        <v>401</v>
      </c>
      <c r="Q76" t="s">
        <v>389</v>
      </c>
      <c r="R76">
        <v>72.784000000000006</v>
      </c>
      <c r="S76">
        <v>1</v>
      </c>
      <c r="T76">
        <v>0.2</v>
      </c>
      <c r="U76">
        <v>-18.196000000000002</v>
      </c>
      <c r="V76">
        <f t="shared" si="4"/>
        <v>2012</v>
      </c>
      <c r="W76" t="str">
        <f t="shared" si="5"/>
        <v>April</v>
      </c>
      <c r="X76" t="str">
        <f t="shared" si="6"/>
        <v>Q2</v>
      </c>
      <c r="Y76">
        <f t="shared" si="7"/>
        <v>-0.25</v>
      </c>
    </row>
    <row r="77" spans="1:25" x14ac:dyDescent="0.3">
      <c r="A77">
        <v>76</v>
      </c>
      <c r="B77" t="s">
        <v>570</v>
      </c>
      <c r="C77" s="1">
        <v>41983</v>
      </c>
      <c r="D77" s="1">
        <v>41985</v>
      </c>
      <c r="E77" t="s">
        <v>68</v>
      </c>
      <c r="F77" t="s">
        <v>446</v>
      </c>
      <c r="G77" t="s">
        <v>117</v>
      </c>
      <c r="H77" t="s">
        <v>17</v>
      </c>
      <c r="I77" t="s">
        <v>413</v>
      </c>
      <c r="J77" t="s">
        <v>67</v>
      </c>
      <c r="K77" t="s">
        <v>41</v>
      </c>
      <c r="L77">
        <v>77041</v>
      </c>
      <c r="M77" t="s">
        <v>42</v>
      </c>
      <c r="N77" t="s">
        <v>981</v>
      </c>
      <c r="O77" t="s">
        <v>21</v>
      </c>
      <c r="P77" t="s">
        <v>405</v>
      </c>
      <c r="Q77" t="s">
        <v>269</v>
      </c>
      <c r="R77">
        <v>1.2479999999999998</v>
      </c>
      <c r="S77">
        <v>3</v>
      </c>
      <c r="T77">
        <v>0.8</v>
      </c>
      <c r="U77">
        <v>-1.9344000000000006</v>
      </c>
      <c r="V77">
        <f t="shared" si="4"/>
        <v>2014</v>
      </c>
      <c r="W77" t="str">
        <f t="shared" si="5"/>
        <v>December</v>
      </c>
      <c r="X77" t="str">
        <f t="shared" si="6"/>
        <v>Q4</v>
      </c>
      <c r="Y77">
        <f t="shared" si="7"/>
        <v>-1.5500000000000007</v>
      </c>
    </row>
    <row r="78" spans="1:25" x14ac:dyDescent="0.3">
      <c r="A78">
        <v>77</v>
      </c>
      <c r="B78" t="s">
        <v>570</v>
      </c>
      <c r="C78" s="1">
        <v>41983</v>
      </c>
      <c r="D78" s="1">
        <v>41985</v>
      </c>
      <c r="E78" t="s">
        <v>68</v>
      </c>
      <c r="F78" t="s">
        <v>446</v>
      </c>
      <c r="G78" t="s">
        <v>117</v>
      </c>
      <c r="H78" t="s">
        <v>17</v>
      </c>
      <c r="I78" t="s">
        <v>413</v>
      </c>
      <c r="J78" t="s">
        <v>67</v>
      </c>
      <c r="K78" t="s">
        <v>41</v>
      </c>
      <c r="L78">
        <v>77041</v>
      </c>
      <c r="M78" t="s">
        <v>42</v>
      </c>
      <c r="N78" t="s">
        <v>982</v>
      </c>
      <c r="O78" t="s">
        <v>13</v>
      </c>
      <c r="P78" t="s">
        <v>402</v>
      </c>
      <c r="Q78" t="s">
        <v>283</v>
      </c>
      <c r="R78">
        <v>9.7080000000000002</v>
      </c>
      <c r="S78">
        <v>3</v>
      </c>
      <c r="T78">
        <v>0.6</v>
      </c>
      <c r="U78">
        <v>-5.8248000000000015</v>
      </c>
      <c r="V78">
        <f t="shared" si="4"/>
        <v>2014</v>
      </c>
      <c r="W78" t="str">
        <f t="shared" si="5"/>
        <v>December</v>
      </c>
      <c r="X78" t="str">
        <f t="shared" si="6"/>
        <v>Q4</v>
      </c>
      <c r="Y78">
        <f t="shared" si="7"/>
        <v>-0.6000000000000002</v>
      </c>
    </row>
    <row r="79" spans="1:25" x14ac:dyDescent="0.3">
      <c r="A79">
        <v>78</v>
      </c>
      <c r="B79" t="s">
        <v>570</v>
      </c>
      <c r="C79" s="1">
        <v>41983</v>
      </c>
      <c r="D79" s="1">
        <v>41985</v>
      </c>
      <c r="E79" t="s">
        <v>68</v>
      </c>
      <c r="F79" t="s">
        <v>446</v>
      </c>
      <c r="G79" t="s">
        <v>117</v>
      </c>
      <c r="H79" t="s">
        <v>17</v>
      </c>
      <c r="I79" t="s">
        <v>413</v>
      </c>
      <c r="J79" t="s">
        <v>67</v>
      </c>
      <c r="K79" t="s">
        <v>41</v>
      </c>
      <c r="L79">
        <v>77041</v>
      </c>
      <c r="M79" t="s">
        <v>42</v>
      </c>
      <c r="N79" t="s">
        <v>983</v>
      </c>
      <c r="O79" t="s">
        <v>21</v>
      </c>
      <c r="P79" t="s">
        <v>401</v>
      </c>
      <c r="Q79" t="s">
        <v>194</v>
      </c>
      <c r="R79">
        <v>27.240000000000002</v>
      </c>
      <c r="S79">
        <v>3</v>
      </c>
      <c r="T79">
        <v>0.2</v>
      </c>
      <c r="U79">
        <v>2.724000000000002</v>
      </c>
      <c r="V79">
        <f t="shared" si="4"/>
        <v>2014</v>
      </c>
      <c r="W79" t="str">
        <f t="shared" si="5"/>
        <v>December</v>
      </c>
      <c r="X79" t="str">
        <f t="shared" si="6"/>
        <v>Q4</v>
      </c>
      <c r="Y79">
        <f t="shared" si="7"/>
        <v>0.10000000000000006</v>
      </c>
    </row>
    <row r="80" spans="1:25" x14ac:dyDescent="0.3">
      <c r="A80">
        <v>79</v>
      </c>
      <c r="B80" t="s">
        <v>571</v>
      </c>
      <c r="C80" s="1">
        <v>40873</v>
      </c>
      <c r="D80" s="1">
        <v>40878</v>
      </c>
      <c r="E80" t="s">
        <v>7</v>
      </c>
      <c r="F80" t="s">
        <v>445</v>
      </c>
      <c r="G80" t="s">
        <v>113</v>
      </c>
      <c r="H80" t="s">
        <v>9</v>
      </c>
      <c r="I80" t="s">
        <v>413</v>
      </c>
      <c r="J80" t="s">
        <v>67</v>
      </c>
      <c r="K80" t="s">
        <v>41</v>
      </c>
      <c r="L80">
        <v>77070</v>
      </c>
      <c r="M80" t="s">
        <v>42</v>
      </c>
      <c r="N80" t="s">
        <v>984</v>
      </c>
      <c r="O80" t="s">
        <v>13</v>
      </c>
      <c r="P80" t="s">
        <v>402</v>
      </c>
      <c r="Q80" t="s">
        <v>351</v>
      </c>
      <c r="R80">
        <v>19.3</v>
      </c>
      <c r="S80">
        <v>5</v>
      </c>
      <c r="T80">
        <v>0.6</v>
      </c>
      <c r="U80">
        <v>-14.475000000000001</v>
      </c>
      <c r="V80">
        <f t="shared" si="4"/>
        <v>2011</v>
      </c>
      <c r="W80" t="str">
        <f t="shared" si="5"/>
        <v>November</v>
      </c>
      <c r="X80" t="str">
        <f t="shared" si="6"/>
        <v>Q4</v>
      </c>
      <c r="Y80">
        <f t="shared" si="7"/>
        <v>-0.75</v>
      </c>
    </row>
    <row r="81" spans="1:25" x14ac:dyDescent="0.3">
      <c r="A81">
        <v>80</v>
      </c>
      <c r="B81" t="s">
        <v>572</v>
      </c>
      <c r="C81" s="1">
        <v>41438</v>
      </c>
      <c r="D81" s="1">
        <v>41441</v>
      </c>
      <c r="E81" t="s">
        <v>68</v>
      </c>
      <c r="F81" t="s">
        <v>447</v>
      </c>
      <c r="G81" t="s">
        <v>118</v>
      </c>
      <c r="H81" t="s">
        <v>17</v>
      </c>
      <c r="I81" t="s">
        <v>413</v>
      </c>
      <c r="J81" t="s">
        <v>119</v>
      </c>
      <c r="K81" t="s">
        <v>120</v>
      </c>
      <c r="L81">
        <v>35601</v>
      </c>
      <c r="M81" t="s">
        <v>12</v>
      </c>
      <c r="N81" t="s">
        <v>985</v>
      </c>
      <c r="O81" t="s">
        <v>21</v>
      </c>
      <c r="P81" t="s">
        <v>30</v>
      </c>
      <c r="Q81" t="s">
        <v>182</v>
      </c>
      <c r="R81">
        <v>208.16</v>
      </c>
      <c r="S81">
        <v>1</v>
      </c>
      <c r="T81">
        <v>0</v>
      </c>
      <c r="U81">
        <v>56.20320000000001</v>
      </c>
      <c r="V81">
        <f t="shared" si="4"/>
        <v>2013</v>
      </c>
      <c r="W81" t="str">
        <f t="shared" si="5"/>
        <v>June</v>
      </c>
      <c r="X81" t="str">
        <f t="shared" si="6"/>
        <v>Q2</v>
      </c>
      <c r="Y81">
        <f t="shared" si="7"/>
        <v>0.27000000000000007</v>
      </c>
    </row>
    <row r="82" spans="1:25" x14ac:dyDescent="0.3">
      <c r="A82">
        <v>81</v>
      </c>
      <c r="B82" t="s">
        <v>572</v>
      </c>
      <c r="C82" s="1">
        <v>41438</v>
      </c>
      <c r="D82" s="1">
        <v>41441</v>
      </c>
      <c r="E82" t="s">
        <v>68</v>
      </c>
      <c r="F82" t="s">
        <v>447</v>
      </c>
      <c r="G82" t="s">
        <v>118</v>
      </c>
      <c r="H82" t="s">
        <v>17</v>
      </c>
      <c r="I82" t="s">
        <v>413</v>
      </c>
      <c r="J82" t="s">
        <v>119</v>
      </c>
      <c r="K82" t="s">
        <v>120</v>
      </c>
      <c r="L82">
        <v>35601</v>
      </c>
      <c r="M82" t="s">
        <v>12</v>
      </c>
      <c r="N82" t="s">
        <v>986</v>
      </c>
      <c r="O82" t="s">
        <v>21</v>
      </c>
      <c r="P82" t="s">
        <v>405</v>
      </c>
      <c r="Q82" t="s">
        <v>308</v>
      </c>
      <c r="R82">
        <v>16.740000000000002</v>
      </c>
      <c r="S82">
        <v>3</v>
      </c>
      <c r="T82">
        <v>0</v>
      </c>
      <c r="U82">
        <v>8.0351999999999997</v>
      </c>
      <c r="V82">
        <f t="shared" si="4"/>
        <v>2013</v>
      </c>
      <c r="W82" t="str">
        <f t="shared" si="5"/>
        <v>June</v>
      </c>
      <c r="X82" t="str">
        <f t="shared" si="6"/>
        <v>Q2</v>
      </c>
      <c r="Y82">
        <f t="shared" si="7"/>
        <v>0.47999999999999993</v>
      </c>
    </row>
    <row r="83" spans="1:25" x14ac:dyDescent="0.3">
      <c r="A83">
        <v>82</v>
      </c>
      <c r="B83" t="s">
        <v>573</v>
      </c>
      <c r="C83" s="1">
        <v>40828</v>
      </c>
      <c r="D83" s="1">
        <v>40832</v>
      </c>
      <c r="E83" t="s">
        <v>23</v>
      </c>
      <c r="F83" t="s">
        <v>448</v>
      </c>
      <c r="G83" t="s">
        <v>121</v>
      </c>
      <c r="H83" t="s">
        <v>9</v>
      </c>
      <c r="I83" t="s">
        <v>413</v>
      </c>
      <c r="J83" t="s">
        <v>51</v>
      </c>
      <c r="K83" t="s">
        <v>19</v>
      </c>
      <c r="L83">
        <v>94122</v>
      </c>
      <c r="M83" t="s">
        <v>20</v>
      </c>
      <c r="N83" t="s">
        <v>987</v>
      </c>
      <c r="O83" t="s">
        <v>21</v>
      </c>
      <c r="P83" t="s">
        <v>403</v>
      </c>
      <c r="Q83" t="s">
        <v>291</v>
      </c>
      <c r="R83">
        <v>14.9</v>
      </c>
      <c r="S83">
        <v>5</v>
      </c>
      <c r="T83">
        <v>0</v>
      </c>
      <c r="U83">
        <v>4.1720000000000006</v>
      </c>
      <c r="V83">
        <f t="shared" si="4"/>
        <v>2011</v>
      </c>
      <c r="W83" t="str">
        <f t="shared" si="5"/>
        <v>October</v>
      </c>
      <c r="X83" t="str">
        <f t="shared" si="6"/>
        <v>Q4</v>
      </c>
      <c r="Y83">
        <f t="shared" si="7"/>
        <v>0.28000000000000003</v>
      </c>
    </row>
    <row r="84" spans="1:25" x14ac:dyDescent="0.3">
      <c r="A84">
        <v>83</v>
      </c>
      <c r="B84" t="s">
        <v>573</v>
      </c>
      <c r="C84" s="1">
        <v>40828</v>
      </c>
      <c r="D84" s="1">
        <v>40832</v>
      </c>
      <c r="E84" t="s">
        <v>23</v>
      </c>
      <c r="F84" t="s">
        <v>448</v>
      </c>
      <c r="G84" t="s">
        <v>121</v>
      </c>
      <c r="H84" t="s">
        <v>9</v>
      </c>
      <c r="I84" t="s">
        <v>413</v>
      </c>
      <c r="J84" t="s">
        <v>51</v>
      </c>
      <c r="K84" t="s">
        <v>19</v>
      </c>
      <c r="L84">
        <v>94122</v>
      </c>
      <c r="M84" t="s">
        <v>20</v>
      </c>
      <c r="N84" t="s">
        <v>988</v>
      </c>
      <c r="O84" t="s">
        <v>21</v>
      </c>
      <c r="P84" t="s">
        <v>401</v>
      </c>
      <c r="Q84" t="s">
        <v>172</v>
      </c>
      <c r="R84">
        <v>21.39</v>
      </c>
      <c r="S84">
        <v>1</v>
      </c>
      <c r="T84">
        <v>0</v>
      </c>
      <c r="U84">
        <v>6.2030999999999992</v>
      </c>
      <c r="V84">
        <f t="shared" si="4"/>
        <v>2011</v>
      </c>
      <c r="W84" t="str">
        <f t="shared" si="5"/>
        <v>October</v>
      </c>
      <c r="X84" t="str">
        <f t="shared" si="6"/>
        <v>Q4</v>
      </c>
      <c r="Y84">
        <f t="shared" si="7"/>
        <v>0.28999999999999998</v>
      </c>
    </row>
    <row r="85" spans="1:25" x14ac:dyDescent="0.3">
      <c r="A85">
        <v>84</v>
      </c>
      <c r="B85" t="s">
        <v>574</v>
      </c>
      <c r="C85" s="1">
        <v>41155</v>
      </c>
      <c r="D85" s="1">
        <v>41160</v>
      </c>
      <c r="E85" t="s">
        <v>23</v>
      </c>
      <c r="F85" t="s">
        <v>449</v>
      </c>
      <c r="G85" t="s">
        <v>122</v>
      </c>
      <c r="H85" t="s">
        <v>17</v>
      </c>
      <c r="I85" t="s">
        <v>413</v>
      </c>
      <c r="J85" t="s">
        <v>123</v>
      </c>
      <c r="K85" t="s">
        <v>33</v>
      </c>
      <c r="L85">
        <v>27707</v>
      </c>
      <c r="M85" t="s">
        <v>12</v>
      </c>
      <c r="N85" t="s">
        <v>989</v>
      </c>
      <c r="O85" t="s">
        <v>21</v>
      </c>
      <c r="P85" t="s">
        <v>72</v>
      </c>
      <c r="Q85" t="s">
        <v>369</v>
      </c>
      <c r="R85">
        <v>200.98400000000004</v>
      </c>
      <c r="S85">
        <v>7</v>
      </c>
      <c r="T85">
        <v>0.2</v>
      </c>
      <c r="U85">
        <v>62.807499999999976</v>
      </c>
      <c r="V85">
        <f t="shared" si="4"/>
        <v>2012</v>
      </c>
      <c r="W85" t="str">
        <f t="shared" si="5"/>
        <v>September</v>
      </c>
      <c r="X85" t="str">
        <f t="shared" si="6"/>
        <v>Q3</v>
      </c>
      <c r="Y85">
        <f t="shared" si="7"/>
        <v>0.31249999999999983</v>
      </c>
    </row>
    <row r="86" spans="1:25" x14ac:dyDescent="0.3">
      <c r="A86">
        <v>85</v>
      </c>
      <c r="B86" t="s">
        <v>575</v>
      </c>
      <c r="C86" s="1">
        <v>41957</v>
      </c>
      <c r="D86" s="1">
        <v>41960</v>
      </c>
      <c r="E86" t="s">
        <v>68</v>
      </c>
      <c r="F86" t="s">
        <v>450</v>
      </c>
      <c r="G86" t="s">
        <v>125</v>
      </c>
      <c r="H86" t="s">
        <v>39</v>
      </c>
      <c r="I86" t="s">
        <v>413</v>
      </c>
      <c r="J86" t="s">
        <v>103</v>
      </c>
      <c r="K86" t="s">
        <v>77</v>
      </c>
      <c r="L86">
        <v>60623</v>
      </c>
      <c r="M86" t="s">
        <v>42</v>
      </c>
      <c r="N86" t="s">
        <v>990</v>
      </c>
      <c r="O86" t="s">
        <v>21</v>
      </c>
      <c r="P86" t="s">
        <v>401</v>
      </c>
      <c r="Q86" t="s">
        <v>251</v>
      </c>
      <c r="R86">
        <v>230.376</v>
      </c>
      <c r="S86">
        <v>3</v>
      </c>
      <c r="T86">
        <v>0.2</v>
      </c>
      <c r="U86">
        <v>-48.954900000000002</v>
      </c>
      <c r="V86">
        <f t="shared" si="4"/>
        <v>2014</v>
      </c>
      <c r="W86" t="str">
        <f t="shared" si="5"/>
        <v>November</v>
      </c>
      <c r="X86" t="str">
        <f t="shared" si="6"/>
        <v>Q4</v>
      </c>
      <c r="Y86">
        <f t="shared" si="7"/>
        <v>-0.21249999999999999</v>
      </c>
    </row>
    <row r="87" spans="1:25" x14ac:dyDescent="0.3">
      <c r="A87">
        <v>86</v>
      </c>
      <c r="B87" t="s">
        <v>528</v>
      </c>
      <c r="C87" s="1">
        <v>41788</v>
      </c>
      <c r="D87" s="1">
        <v>41790</v>
      </c>
      <c r="E87" t="s">
        <v>7</v>
      </c>
      <c r="F87" t="s">
        <v>435</v>
      </c>
      <c r="G87" t="s">
        <v>86</v>
      </c>
      <c r="H87" t="s">
        <v>9</v>
      </c>
      <c r="I87" t="s">
        <v>413</v>
      </c>
      <c r="J87" t="s">
        <v>126</v>
      </c>
      <c r="K87" t="s">
        <v>127</v>
      </c>
      <c r="L87">
        <v>29203</v>
      </c>
      <c r="M87" t="s">
        <v>12</v>
      </c>
      <c r="N87" t="s">
        <v>991</v>
      </c>
      <c r="O87" t="s">
        <v>13</v>
      </c>
      <c r="P87" t="s">
        <v>400</v>
      </c>
      <c r="Q87" t="s">
        <v>100</v>
      </c>
      <c r="R87">
        <v>301.95999999999998</v>
      </c>
      <c r="S87">
        <v>2</v>
      </c>
      <c r="T87">
        <v>0</v>
      </c>
      <c r="U87">
        <v>33.215599999999995</v>
      </c>
      <c r="V87">
        <f t="shared" si="4"/>
        <v>2014</v>
      </c>
      <c r="W87" t="str">
        <f t="shared" si="5"/>
        <v>May</v>
      </c>
      <c r="X87" t="str">
        <f t="shared" si="6"/>
        <v>Q2</v>
      </c>
      <c r="Y87">
        <f t="shared" si="7"/>
        <v>0.10999999999999999</v>
      </c>
    </row>
    <row r="88" spans="1:25" x14ac:dyDescent="0.3">
      <c r="A88">
        <v>87</v>
      </c>
      <c r="B88" t="s">
        <v>576</v>
      </c>
      <c r="C88" s="1">
        <v>41939</v>
      </c>
      <c r="D88" s="1">
        <v>41946</v>
      </c>
      <c r="E88" t="s">
        <v>23</v>
      </c>
      <c r="F88" t="s">
        <v>451</v>
      </c>
      <c r="G88" t="s">
        <v>128</v>
      </c>
      <c r="H88" t="s">
        <v>9</v>
      </c>
      <c r="I88" t="s">
        <v>413</v>
      </c>
      <c r="J88" t="s">
        <v>129</v>
      </c>
      <c r="K88" t="s">
        <v>84</v>
      </c>
      <c r="L88">
        <v>55901</v>
      </c>
      <c r="M88" t="s">
        <v>42</v>
      </c>
      <c r="N88" t="s">
        <v>992</v>
      </c>
      <c r="O88" t="s">
        <v>29</v>
      </c>
      <c r="P88" t="s">
        <v>406</v>
      </c>
      <c r="Q88" t="s">
        <v>345</v>
      </c>
      <c r="R88">
        <v>19.989999999999998</v>
      </c>
      <c r="S88">
        <v>1</v>
      </c>
      <c r="T88">
        <v>0</v>
      </c>
      <c r="U88">
        <v>6.796599999999998</v>
      </c>
      <c r="V88">
        <f t="shared" si="4"/>
        <v>2014</v>
      </c>
      <c r="W88" t="str">
        <f t="shared" si="5"/>
        <v>October</v>
      </c>
      <c r="X88" t="str">
        <f t="shared" si="6"/>
        <v>Q4</v>
      </c>
      <c r="Y88">
        <f t="shared" si="7"/>
        <v>0.33999999999999991</v>
      </c>
    </row>
    <row r="89" spans="1:25" x14ac:dyDescent="0.3">
      <c r="A89">
        <v>88</v>
      </c>
      <c r="B89" t="s">
        <v>576</v>
      </c>
      <c r="C89" s="1">
        <v>41939</v>
      </c>
      <c r="D89" s="1">
        <v>41946</v>
      </c>
      <c r="E89" t="s">
        <v>23</v>
      </c>
      <c r="F89" t="s">
        <v>451</v>
      </c>
      <c r="G89" t="s">
        <v>128</v>
      </c>
      <c r="H89" t="s">
        <v>9</v>
      </c>
      <c r="I89" t="s">
        <v>413</v>
      </c>
      <c r="J89" t="s">
        <v>129</v>
      </c>
      <c r="K89" t="s">
        <v>84</v>
      </c>
      <c r="L89">
        <v>55901</v>
      </c>
      <c r="M89" t="s">
        <v>42</v>
      </c>
      <c r="N89" t="s">
        <v>993</v>
      </c>
      <c r="O89" t="s">
        <v>21</v>
      </c>
      <c r="P89" t="s">
        <v>22</v>
      </c>
      <c r="Q89" t="s">
        <v>394</v>
      </c>
      <c r="R89">
        <v>6.16</v>
      </c>
      <c r="S89">
        <v>2</v>
      </c>
      <c r="T89">
        <v>0</v>
      </c>
      <c r="U89">
        <v>2.9567999999999999</v>
      </c>
      <c r="V89">
        <f t="shared" si="4"/>
        <v>2014</v>
      </c>
      <c r="W89" t="str">
        <f t="shared" si="5"/>
        <v>October</v>
      </c>
      <c r="X89" t="str">
        <f t="shared" si="6"/>
        <v>Q4</v>
      </c>
      <c r="Y89">
        <f t="shared" si="7"/>
        <v>0.48</v>
      </c>
    </row>
    <row r="90" spans="1:25" x14ac:dyDescent="0.3">
      <c r="A90">
        <v>89</v>
      </c>
      <c r="B90" t="s">
        <v>577</v>
      </c>
      <c r="C90" s="1">
        <v>41370</v>
      </c>
      <c r="D90" s="1">
        <v>41375</v>
      </c>
      <c r="E90" t="s">
        <v>7</v>
      </c>
      <c r="F90" t="s">
        <v>452</v>
      </c>
      <c r="G90" t="s">
        <v>130</v>
      </c>
      <c r="H90" t="s">
        <v>39</v>
      </c>
      <c r="I90" t="s">
        <v>413</v>
      </c>
      <c r="J90" t="s">
        <v>67</v>
      </c>
      <c r="K90" t="s">
        <v>41</v>
      </c>
      <c r="L90">
        <v>77095</v>
      </c>
      <c r="M90" t="s">
        <v>42</v>
      </c>
      <c r="N90" t="s">
        <v>994</v>
      </c>
      <c r="O90" t="s">
        <v>21</v>
      </c>
      <c r="P90" t="s">
        <v>401</v>
      </c>
      <c r="Q90" t="s">
        <v>273</v>
      </c>
      <c r="R90">
        <v>158.36800000000002</v>
      </c>
      <c r="S90">
        <v>7</v>
      </c>
      <c r="T90">
        <v>0.2</v>
      </c>
      <c r="U90">
        <v>13.857199999999999</v>
      </c>
      <c r="V90">
        <f t="shared" si="4"/>
        <v>2013</v>
      </c>
      <c r="W90" t="str">
        <f t="shared" si="5"/>
        <v>April</v>
      </c>
      <c r="X90" t="str">
        <f t="shared" si="6"/>
        <v>Q2</v>
      </c>
      <c r="Y90">
        <f t="shared" si="7"/>
        <v>8.7499999999999981E-2</v>
      </c>
    </row>
    <row r="91" spans="1:25" x14ac:dyDescent="0.3">
      <c r="A91">
        <v>90</v>
      </c>
      <c r="B91" t="s">
        <v>578</v>
      </c>
      <c r="C91" s="1">
        <v>41535</v>
      </c>
      <c r="D91" s="1">
        <v>41540</v>
      </c>
      <c r="E91" t="s">
        <v>23</v>
      </c>
      <c r="F91" t="s">
        <v>453</v>
      </c>
      <c r="G91" t="s">
        <v>132</v>
      </c>
      <c r="H91" t="s">
        <v>17</v>
      </c>
      <c r="I91" t="s">
        <v>413</v>
      </c>
      <c r="J91" t="s">
        <v>18</v>
      </c>
      <c r="K91" t="s">
        <v>19</v>
      </c>
      <c r="L91">
        <v>90036</v>
      </c>
      <c r="M91" t="s">
        <v>20</v>
      </c>
      <c r="N91" t="s">
        <v>995</v>
      </c>
      <c r="O91" t="s">
        <v>21</v>
      </c>
      <c r="P91" t="s">
        <v>403</v>
      </c>
      <c r="Q91" t="s">
        <v>277</v>
      </c>
      <c r="R91">
        <v>20.100000000000001</v>
      </c>
      <c r="S91">
        <v>3</v>
      </c>
      <c r="T91">
        <v>0</v>
      </c>
      <c r="U91">
        <v>6.6329999999999982</v>
      </c>
      <c r="V91">
        <f t="shared" si="4"/>
        <v>2013</v>
      </c>
      <c r="W91" t="str">
        <f t="shared" si="5"/>
        <v>September</v>
      </c>
      <c r="X91" t="str">
        <f t="shared" si="6"/>
        <v>Q3</v>
      </c>
      <c r="Y91">
        <f t="shared" si="7"/>
        <v>0.3299999999999999</v>
      </c>
    </row>
    <row r="92" spans="1:25" x14ac:dyDescent="0.3">
      <c r="A92">
        <v>91</v>
      </c>
      <c r="B92" t="s">
        <v>578</v>
      </c>
      <c r="C92" s="1">
        <v>41535</v>
      </c>
      <c r="D92" s="1">
        <v>41540</v>
      </c>
      <c r="E92" t="s">
        <v>23</v>
      </c>
      <c r="F92" t="s">
        <v>453</v>
      </c>
      <c r="G92" t="s">
        <v>132</v>
      </c>
      <c r="H92" t="s">
        <v>17</v>
      </c>
      <c r="I92" t="s">
        <v>413</v>
      </c>
      <c r="J92" t="s">
        <v>18</v>
      </c>
      <c r="K92" t="s">
        <v>19</v>
      </c>
      <c r="L92">
        <v>90036</v>
      </c>
      <c r="M92" t="s">
        <v>20</v>
      </c>
      <c r="N92" t="s">
        <v>948</v>
      </c>
      <c r="O92" t="s">
        <v>29</v>
      </c>
      <c r="P92" t="s">
        <v>404</v>
      </c>
      <c r="Q92" t="s">
        <v>272</v>
      </c>
      <c r="R92">
        <v>73.584000000000003</v>
      </c>
      <c r="S92">
        <v>2</v>
      </c>
      <c r="T92">
        <v>0.2</v>
      </c>
      <c r="U92">
        <v>8.2781999999999982</v>
      </c>
      <c r="V92">
        <f t="shared" si="4"/>
        <v>2013</v>
      </c>
      <c r="W92" t="str">
        <f t="shared" si="5"/>
        <v>September</v>
      </c>
      <c r="X92" t="str">
        <f t="shared" si="6"/>
        <v>Q3</v>
      </c>
      <c r="Y92">
        <f t="shared" si="7"/>
        <v>0.11249999999999998</v>
      </c>
    </row>
    <row r="93" spans="1:25" x14ac:dyDescent="0.3">
      <c r="A93">
        <v>92</v>
      </c>
      <c r="B93" t="s">
        <v>578</v>
      </c>
      <c r="C93" s="1">
        <v>41535</v>
      </c>
      <c r="D93" s="1">
        <v>41540</v>
      </c>
      <c r="E93" t="s">
        <v>23</v>
      </c>
      <c r="F93" t="s">
        <v>453</v>
      </c>
      <c r="G93" t="s">
        <v>132</v>
      </c>
      <c r="H93" t="s">
        <v>17</v>
      </c>
      <c r="I93" t="s">
        <v>413</v>
      </c>
      <c r="J93" t="s">
        <v>18</v>
      </c>
      <c r="K93" t="s">
        <v>19</v>
      </c>
      <c r="L93">
        <v>90036</v>
      </c>
      <c r="M93" t="s">
        <v>20</v>
      </c>
      <c r="N93" t="s">
        <v>996</v>
      </c>
      <c r="O93" t="s">
        <v>21</v>
      </c>
      <c r="P93" t="s">
        <v>34</v>
      </c>
      <c r="Q93" t="s">
        <v>373</v>
      </c>
      <c r="R93">
        <v>6.48</v>
      </c>
      <c r="S93">
        <v>1</v>
      </c>
      <c r="T93">
        <v>0</v>
      </c>
      <c r="U93">
        <v>3.1104000000000003</v>
      </c>
      <c r="V93">
        <f t="shared" si="4"/>
        <v>2013</v>
      </c>
      <c r="W93" t="str">
        <f t="shared" si="5"/>
        <v>September</v>
      </c>
      <c r="X93" t="str">
        <f t="shared" si="6"/>
        <v>Q3</v>
      </c>
      <c r="Y93">
        <f t="shared" si="7"/>
        <v>0.48000000000000004</v>
      </c>
    </row>
    <row r="94" spans="1:25" x14ac:dyDescent="0.3">
      <c r="A94">
        <v>93</v>
      </c>
      <c r="B94" t="s">
        <v>579</v>
      </c>
      <c r="C94" s="1">
        <v>40939</v>
      </c>
      <c r="D94" s="1">
        <v>40944</v>
      </c>
      <c r="E94" t="s">
        <v>7</v>
      </c>
      <c r="F94" t="s">
        <v>454</v>
      </c>
      <c r="G94" t="s">
        <v>133</v>
      </c>
      <c r="H94" t="s">
        <v>9</v>
      </c>
      <c r="I94" t="s">
        <v>413</v>
      </c>
      <c r="J94" t="s">
        <v>134</v>
      </c>
      <c r="K94" t="s">
        <v>84</v>
      </c>
      <c r="L94">
        <v>55407</v>
      </c>
      <c r="M94" t="s">
        <v>42</v>
      </c>
      <c r="N94" t="s">
        <v>997</v>
      </c>
      <c r="O94" t="s">
        <v>21</v>
      </c>
      <c r="P94" t="s">
        <v>34</v>
      </c>
      <c r="Q94" t="s">
        <v>390</v>
      </c>
      <c r="R94">
        <v>12.96</v>
      </c>
      <c r="S94">
        <v>2</v>
      </c>
      <c r="T94">
        <v>0</v>
      </c>
      <c r="U94">
        <v>6.2208000000000006</v>
      </c>
      <c r="V94">
        <f t="shared" si="4"/>
        <v>2012</v>
      </c>
      <c r="W94" t="str">
        <f t="shared" si="5"/>
        <v>January</v>
      </c>
      <c r="X94" t="str">
        <f t="shared" si="6"/>
        <v>Q1</v>
      </c>
      <c r="Y94">
        <f t="shared" si="7"/>
        <v>0.48000000000000004</v>
      </c>
    </row>
    <row r="95" spans="1:25" x14ac:dyDescent="0.3">
      <c r="A95">
        <v>94</v>
      </c>
      <c r="B95" t="s">
        <v>579</v>
      </c>
      <c r="C95" s="1">
        <v>40939</v>
      </c>
      <c r="D95" s="1">
        <v>40944</v>
      </c>
      <c r="E95" t="s">
        <v>7</v>
      </c>
      <c r="F95" t="s">
        <v>454</v>
      </c>
      <c r="G95" t="s">
        <v>133</v>
      </c>
      <c r="H95" t="s">
        <v>9</v>
      </c>
      <c r="I95" t="s">
        <v>413</v>
      </c>
      <c r="J95" t="s">
        <v>134</v>
      </c>
      <c r="K95" t="s">
        <v>84</v>
      </c>
      <c r="L95">
        <v>55407</v>
      </c>
      <c r="M95" t="s">
        <v>42</v>
      </c>
      <c r="N95" t="s">
        <v>998</v>
      </c>
      <c r="O95" t="s">
        <v>13</v>
      </c>
      <c r="P95" t="s">
        <v>402</v>
      </c>
      <c r="Q95" t="s">
        <v>187</v>
      </c>
      <c r="R95">
        <v>53.34</v>
      </c>
      <c r="S95">
        <v>3</v>
      </c>
      <c r="T95">
        <v>0</v>
      </c>
      <c r="U95">
        <v>16.535399999999996</v>
      </c>
      <c r="V95">
        <f t="shared" si="4"/>
        <v>2012</v>
      </c>
      <c r="W95" t="str">
        <f t="shared" si="5"/>
        <v>January</v>
      </c>
      <c r="X95" t="str">
        <f t="shared" si="6"/>
        <v>Q1</v>
      </c>
      <c r="Y95">
        <f t="shared" si="7"/>
        <v>0.30999999999999989</v>
      </c>
    </row>
    <row r="96" spans="1:25" x14ac:dyDescent="0.3">
      <c r="A96">
        <v>95</v>
      </c>
      <c r="B96" t="s">
        <v>579</v>
      </c>
      <c r="C96" s="1">
        <v>40939</v>
      </c>
      <c r="D96" s="1">
        <v>40944</v>
      </c>
      <c r="E96" t="s">
        <v>7</v>
      </c>
      <c r="F96" t="s">
        <v>454</v>
      </c>
      <c r="G96" t="s">
        <v>133</v>
      </c>
      <c r="H96" t="s">
        <v>9</v>
      </c>
      <c r="I96" t="s">
        <v>413</v>
      </c>
      <c r="J96" t="s">
        <v>134</v>
      </c>
      <c r="K96" t="s">
        <v>84</v>
      </c>
      <c r="L96">
        <v>55407</v>
      </c>
      <c r="M96" t="s">
        <v>42</v>
      </c>
      <c r="N96" t="s">
        <v>999</v>
      </c>
      <c r="O96" t="s">
        <v>21</v>
      </c>
      <c r="P96" t="s">
        <v>405</v>
      </c>
      <c r="Q96" t="s">
        <v>279</v>
      </c>
      <c r="R96">
        <v>32.96</v>
      </c>
      <c r="S96">
        <v>2</v>
      </c>
      <c r="T96">
        <v>0</v>
      </c>
      <c r="U96">
        <v>16.150400000000001</v>
      </c>
      <c r="V96">
        <f t="shared" si="4"/>
        <v>2012</v>
      </c>
      <c r="W96" t="str">
        <f t="shared" si="5"/>
        <v>January</v>
      </c>
      <c r="X96" t="str">
        <f t="shared" si="6"/>
        <v>Q1</v>
      </c>
      <c r="Y96">
        <f t="shared" si="7"/>
        <v>0.49000000000000005</v>
      </c>
    </row>
    <row r="97" spans="1:25" x14ac:dyDescent="0.3">
      <c r="A97">
        <v>96</v>
      </c>
      <c r="B97" t="s">
        <v>580</v>
      </c>
      <c r="C97" s="1">
        <v>41950</v>
      </c>
      <c r="D97" s="1">
        <v>41956</v>
      </c>
      <c r="E97" t="s">
        <v>23</v>
      </c>
      <c r="F97" t="s">
        <v>455</v>
      </c>
      <c r="G97" t="s">
        <v>135</v>
      </c>
      <c r="H97" t="s">
        <v>39</v>
      </c>
      <c r="I97" t="s">
        <v>413</v>
      </c>
      <c r="J97" t="s">
        <v>136</v>
      </c>
      <c r="K97" t="s">
        <v>137</v>
      </c>
      <c r="L97">
        <v>97206</v>
      </c>
      <c r="M97" t="s">
        <v>20</v>
      </c>
      <c r="N97" t="s">
        <v>1000</v>
      </c>
      <c r="O97" t="s">
        <v>21</v>
      </c>
      <c r="P97" t="s">
        <v>405</v>
      </c>
      <c r="Q97" t="s">
        <v>268</v>
      </c>
      <c r="R97">
        <v>5.6820000000000013</v>
      </c>
      <c r="S97">
        <v>1</v>
      </c>
      <c r="T97">
        <v>0.7</v>
      </c>
      <c r="U97">
        <v>-3.7880000000000003</v>
      </c>
      <c r="V97">
        <f t="shared" si="4"/>
        <v>2014</v>
      </c>
      <c r="W97" t="str">
        <f t="shared" si="5"/>
        <v>November</v>
      </c>
      <c r="X97" t="str">
        <f t="shared" si="6"/>
        <v>Q4</v>
      </c>
      <c r="Y97">
        <f t="shared" si="7"/>
        <v>-0.66666666666666652</v>
      </c>
    </row>
    <row r="98" spans="1:25" x14ac:dyDescent="0.3">
      <c r="A98">
        <v>97</v>
      </c>
      <c r="B98" t="s">
        <v>529</v>
      </c>
      <c r="C98" s="1">
        <v>41953</v>
      </c>
      <c r="D98" s="1">
        <v>41955</v>
      </c>
      <c r="E98" t="s">
        <v>7</v>
      </c>
      <c r="F98" t="s">
        <v>456</v>
      </c>
      <c r="G98" t="s">
        <v>138</v>
      </c>
      <c r="H98" t="s">
        <v>39</v>
      </c>
      <c r="I98" t="s">
        <v>413</v>
      </c>
      <c r="J98" t="s">
        <v>96</v>
      </c>
      <c r="K98" t="s">
        <v>97</v>
      </c>
      <c r="L98">
        <v>10009</v>
      </c>
      <c r="M98" t="s">
        <v>58</v>
      </c>
      <c r="N98" t="s">
        <v>1001</v>
      </c>
      <c r="O98" t="s">
        <v>13</v>
      </c>
      <c r="P98" t="s">
        <v>402</v>
      </c>
      <c r="Q98" t="s">
        <v>315</v>
      </c>
      <c r="R98">
        <v>96.53</v>
      </c>
      <c r="S98">
        <v>7</v>
      </c>
      <c r="T98">
        <v>0</v>
      </c>
      <c r="U98">
        <v>40.5426</v>
      </c>
      <c r="V98">
        <f t="shared" si="4"/>
        <v>2014</v>
      </c>
      <c r="W98" t="str">
        <f t="shared" si="5"/>
        <v>November</v>
      </c>
      <c r="X98" t="str">
        <f t="shared" si="6"/>
        <v>Q4</v>
      </c>
      <c r="Y98">
        <f t="shared" si="7"/>
        <v>0.42</v>
      </c>
    </row>
    <row r="99" spans="1:25" x14ac:dyDescent="0.3">
      <c r="A99">
        <v>98</v>
      </c>
      <c r="B99" t="s">
        <v>581</v>
      </c>
      <c r="C99" s="1">
        <v>41808</v>
      </c>
      <c r="D99" s="1">
        <v>41811</v>
      </c>
      <c r="E99" t="s">
        <v>68</v>
      </c>
      <c r="F99" t="s">
        <v>457</v>
      </c>
      <c r="G99" t="s">
        <v>139</v>
      </c>
      <c r="H99" t="s">
        <v>9</v>
      </c>
      <c r="I99" t="s">
        <v>413</v>
      </c>
      <c r="J99" t="s">
        <v>51</v>
      </c>
      <c r="K99" t="s">
        <v>19</v>
      </c>
      <c r="L99">
        <v>94122</v>
      </c>
      <c r="M99" t="s">
        <v>20</v>
      </c>
      <c r="N99" t="s">
        <v>1002</v>
      </c>
      <c r="O99" t="s">
        <v>21</v>
      </c>
      <c r="P99" t="s">
        <v>405</v>
      </c>
      <c r="Q99" t="s">
        <v>261</v>
      </c>
      <c r="R99">
        <v>51.311999999999998</v>
      </c>
      <c r="S99">
        <v>3</v>
      </c>
      <c r="T99">
        <v>0.2</v>
      </c>
      <c r="U99">
        <v>17.959199999999999</v>
      </c>
      <c r="V99">
        <f t="shared" si="4"/>
        <v>2014</v>
      </c>
      <c r="W99" t="str">
        <f t="shared" si="5"/>
        <v>June</v>
      </c>
      <c r="X99" t="str">
        <f t="shared" si="6"/>
        <v>Q2</v>
      </c>
      <c r="Y99">
        <f t="shared" si="7"/>
        <v>0.35</v>
      </c>
    </row>
    <row r="100" spans="1:25" x14ac:dyDescent="0.3">
      <c r="A100">
        <v>99</v>
      </c>
      <c r="B100" t="s">
        <v>582</v>
      </c>
      <c r="C100" s="1">
        <v>41524</v>
      </c>
      <c r="D100" s="1">
        <v>41529</v>
      </c>
      <c r="E100" t="s">
        <v>23</v>
      </c>
      <c r="F100" t="s">
        <v>458</v>
      </c>
      <c r="G100" t="s">
        <v>140</v>
      </c>
      <c r="H100" t="s">
        <v>17</v>
      </c>
      <c r="I100" t="s">
        <v>413</v>
      </c>
      <c r="J100" t="s">
        <v>141</v>
      </c>
      <c r="K100" t="s">
        <v>84</v>
      </c>
      <c r="L100">
        <v>55106</v>
      </c>
      <c r="M100" t="s">
        <v>42</v>
      </c>
      <c r="N100" t="s">
        <v>1003</v>
      </c>
      <c r="O100" t="s">
        <v>21</v>
      </c>
      <c r="P100" t="s">
        <v>30</v>
      </c>
      <c r="Q100" t="s">
        <v>296</v>
      </c>
      <c r="R100">
        <v>77.88</v>
      </c>
      <c r="S100">
        <v>6</v>
      </c>
      <c r="T100">
        <v>0</v>
      </c>
      <c r="U100">
        <v>22.585199999999993</v>
      </c>
      <c r="V100">
        <f t="shared" si="4"/>
        <v>2013</v>
      </c>
      <c r="W100" t="str">
        <f t="shared" si="5"/>
        <v>September</v>
      </c>
      <c r="X100" t="str">
        <f t="shared" si="6"/>
        <v>Q3</v>
      </c>
      <c r="Y100">
        <f t="shared" si="7"/>
        <v>0.28999999999999992</v>
      </c>
    </row>
    <row r="101" spans="1:25" x14ac:dyDescent="0.3">
      <c r="A101">
        <v>100</v>
      </c>
      <c r="B101" t="s">
        <v>518</v>
      </c>
      <c r="C101" s="1">
        <v>41516</v>
      </c>
      <c r="D101" s="1">
        <v>41520</v>
      </c>
      <c r="E101" t="s">
        <v>23</v>
      </c>
      <c r="F101" t="s">
        <v>459</v>
      </c>
      <c r="G101" t="s">
        <v>142</v>
      </c>
      <c r="H101" t="s">
        <v>39</v>
      </c>
      <c r="I101" t="s">
        <v>413</v>
      </c>
      <c r="J101" t="s">
        <v>103</v>
      </c>
      <c r="K101" t="s">
        <v>77</v>
      </c>
      <c r="L101">
        <v>60610</v>
      </c>
      <c r="M101" t="s">
        <v>42</v>
      </c>
      <c r="N101" t="s">
        <v>1004</v>
      </c>
      <c r="O101" t="s">
        <v>21</v>
      </c>
      <c r="P101" t="s">
        <v>34</v>
      </c>
      <c r="Q101" t="s">
        <v>284</v>
      </c>
      <c r="R101">
        <v>64.623999999999995</v>
      </c>
      <c r="S101">
        <v>7</v>
      </c>
      <c r="T101">
        <v>0.2</v>
      </c>
      <c r="U101">
        <v>22.618399999999994</v>
      </c>
      <c r="V101">
        <f t="shared" si="4"/>
        <v>2013</v>
      </c>
      <c r="W101" t="str">
        <f t="shared" si="5"/>
        <v>August</v>
      </c>
      <c r="X101" t="str">
        <f t="shared" si="6"/>
        <v>Q3</v>
      </c>
      <c r="Y101">
        <f t="shared" si="7"/>
        <v>0.34999999999999992</v>
      </c>
    </row>
    <row r="102" spans="1:25" x14ac:dyDescent="0.3">
      <c r="A102">
        <v>101</v>
      </c>
      <c r="B102" t="s">
        <v>518</v>
      </c>
      <c r="C102" s="1">
        <v>41516</v>
      </c>
      <c r="D102" s="1">
        <v>41520</v>
      </c>
      <c r="E102" t="s">
        <v>23</v>
      </c>
      <c r="F102" t="s">
        <v>459</v>
      </c>
      <c r="G102" t="s">
        <v>142</v>
      </c>
      <c r="H102" t="s">
        <v>39</v>
      </c>
      <c r="I102" t="s">
        <v>413</v>
      </c>
      <c r="J102" t="s">
        <v>103</v>
      </c>
      <c r="K102" t="s">
        <v>77</v>
      </c>
      <c r="L102">
        <v>60610</v>
      </c>
      <c r="M102" t="s">
        <v>42</v>
      </c>
      <c r="N102" t="s">
        <v>1005</v>
      </c>
      <c r="O102" t="s">
        <v>29</v>
      </c>
      <c r="P102" t="s">
        <v>406</v>
      </c>
      <c r="Q102" t="s">
        <v>271</v>
      </c>
      <c r="R102">
        <v>95.976000000000013</v>
      </c>
      <c r="S102">
        <v>3</v>
      </c>
      <c r="T102">
        <v>0.2</v>
      </c>
      <c r="U102">
        <v>-10.797300000000011</v>
      </c>
      <c r="V102">
        <f t="shared" si="4"/>
        <v>2013</v>
      </c>
      <c r="W102" t="str">
        <f t="shared" si="5"/>
        <v>August</v>
      </c>
      <c r="X102" t="str">
        <f t="shared" si="6"/>
        <v>Q3</v>
      </c>
      <c r="Y102">
        <f t="shared" si="7"/>
        <v>-0.1125000000000001</v>
      </c>
    </row>
    <row r="103" spans="1:25" x14ac:dyDescent="0.3">
      <c r="A103">
        <v>102</v>
      </c>
      <c r="B103" t="s">
        <v>518</v>
      </c>
      <c r="C103" s="1">
        <v>41516</v>
      </c>
      <c r="D103" s="1">
        <v>41520</v>
      </c>
      <c r="E103" t="s">
        <v>23</v>
      </c>
      <c r="F103" t="s">
        <v>459</v>
      </c>
      <c r="G103" t="s">
        <v>142</v>
      </c>
      <c r="H103" t="s">
        <v>39</v>
      </c>
      <c r="I103" t="s">
        <v>413</v>
      </c>
      <c r="J103" t="s">
        <v>103</v>
      </c>
      <c r="K103" t="s">
        <v>77</v>
      </c>
      <c r="L103">
        <v>60610</v>
      </c>
      <c r="M103" t="s">
        <v>42</v>
      </c>
      <c r="N103" t="s">
        <v>1006</v>
      </c>
      <c r="O103" t="s">
        <v>21</v>
      </c>
      <c r="P103" t="s">
        <v>405</v>
      </c>
      <c r="Q103" t="s">
        <v>325</v>
      </c>
      <c r="R103">
        <v>1.7879999999999996</v>
      </c>
      <c r="S103">
        <v>3</v>
      </c>
      <c r="T103">
        <v>0.8</v>
      </c>
      <c r="U103">
        <v>-3.0396000000000001</v>
      </c>
      <c r="V103">
        <f t="shared" si="4"/>
        <v>2013</v>
      </c>
      <c r="W103" t="str">
        <f t="shared" si="5"/>
        <v>August</v>
      </c>
      <c r="X103" t="str">
        <f t="shared" si="6"/>
        <v>Q3</v>
      </c>
      <c r="Y103">
        <f t="shared" si="7"/>
        <v>-1.7000000000000004</v>
      </c>
    </row>
    <row r="104" spans="1:25" x14ac:dyDescent="0.3">
      <c r="A104">
        <v>103</v>
      </c>
      <c r="B104" t="s">
        <v>583</v>
      </c>
      <c r="C104" s="1">
        <v>41610</v>
      </c>
      <c r="D104" s="1">
        <v>41613</v>
      </c>
      <c r="E104" t="s">
        <v>7</v>
      </c>
      <c r="F104" t="s">
        <v>460</v>
      </c>
      <c r="G104" t="s">
        <v>144</v>
      </c>
      <c r="H104" t="s">
        <v>9</v>
      </c>
      <c r="I104" t="s">
        <v>413</v>
      </c>
      <c r="J104" t="s">
        <v>129</v>
      </c>
      <c r="K104" t="s">
        <v>84</v>
      </c>
      <c r="L104">
        <v>55901</v>
      </c>
      <c r="M104" t="s">
        <v>42</v>
      </c>
      <c r="N104" t="s">
        <v>1007</v>
      </c>
      <c r="O104" t="s">
        <v>21</v>
      </c>
      <c r="P104" t="s">
        <v>34</v>
      </c>
      <c r="Q104" t="s">
        <v>385</v>
      </c>
      <c r="R104">
        <v>23.92</v>
      </c>
      <c r="S104">
        <v>4</v>
      </c>
      <c r="T104">
        <v>0</v>
      </c>
      <c r="U104">
        <v>11.720800000000001</v>
      </c>
      <c r="V104">
        <f t="shared" si="4"/>
        <v>2013</v>
      </c>
      <c r="W104" t="str">
        <f t="shared" si="5"/>
        <v>December</v>
      </c>
      <c r="X104" t="str">
        <f t="shared" si="6"/>
        <v>Q4</v>
      </c>
      <c r="Y104">
        <f t="shared" si="7"/>
        <v>0.49</v>
      </c>
    </row>
    <row r="105" spans="1:25" x14ac:dyDescent="0.3">
      <c r="A105">
        <v>104</v>
      </c>
      <c r="B105" t="s">
        <v>584</v>
      </c>
      <c r="C105" s="1">
        <v>41226</v>
      </c>
      <c r="D105" s="1">
        <v>41230</v>
      </c>
      <c r="E105" t="s">
        <v>23</v>
      </c>
      <c r="F105" t="s">
        <v>461</v>
      </c>
      <c r="G105" t="s">
        <v>145</v>
      </c>
      <c r="H105" t="s">
        <v>9</v>
      </c>
      <c r="I105" t="s">
        <v>413</v>
      </c>
      <c r="J105" t="s">
        <v>146</v>
      </c>
      <c r="K105" t="s">
        <v>147</v>
      </c>
      <c r="L105">
        <v>80013</v>
      </c>
      <c r="M105" t="s">
        <v>20</v>
      </c>
      <c r="N105" t="s">
        <v>1008</v>
      </c>
      <c r="O105" t="s">
        <v>29</v>
      </c>
      <c r="P105" t="s">
        <v>406</v>
      </c>
      <c r="Q105" t="s">
        <v>324</v>
      </c>
      <c r="R105">
        <v>238.89600000000002</v>
      </c>
      <c r="S105">
        <v>6</v>
      </c>
      <c r="T105">
        <v>0.2</v>
      </c>
      <c r="U105">
        <v>-26.875800000000012</v>
      </c>
      <c r="V105">
        <f t="shared" si="4"/>
        <v>2012</v>
      </c>
      <c r="W105" t="str">
        <f t="shared" si="5"/>
        <v>November</v>
      </c>
      <c r="X105" t="str">
        <f t="shared" si="6"/>
        <v>Q4</v>
      </c>
      <c r="Y105">
        <f t="shared" si="7"/>
        <v>-0.11250000000000004</v>
      </c>
    </row>
    <row r="106" spans="1:25" x14ac:dyDescent="0.3">
      <c r="A106">
        <v>105</v>
      </c>
      <c r="B106" t="s">
        <v>584</v>
      </c>
      <c r="C106" s="1">
        <v>41226</v>
      </c>
      <c r="D106" s="1">
        <v>41230</v>
      </c>
      <c r="E106" t="s">
        <v>23</v>
      </c>
      <c r="F106" t="s">
        <v>461</v>
      </c>
      <c r="G106" t="s">
        <v>145</v>
      </c>
      <c r="H106" t="s">
        <v>9</v>
      </c>
      <c r="I106" t="s">
        <v>413</v>
      </c>
      <c r="J106" t="s">
        <v>146</v>
      </c>
      <c r="K106" t="s">
        <v>147</v>
      </c>
      <c r="L106">
        <v>80013</v>
      </c>
      <c r="M106" t="s">
        <v>20</v>
      </c>
      <c r="N106" t="s">
        <v>1009</v>
      </c>
      <c r="O106" t="s">
        <v>13</v>
      </c>
      <c r="P106" t="s">
        <v>402</v>
      </c>
      <c r="Q106" t="s">
        <v>354</v>
      </c>
      <c r="R106">
        <v>102.35999999999999</v>
      </c>
      <c r="S106">
        <v>3</v>
      </c>
      <c r="T106">
        <v>0.2</v>
      </c>
      <c r="U106">
        <v>-3.8385000000000105</v>
      </c>
      <c r="V106">
        <f t="shared" si="4"/>
        <v>2012</v>
      </c>
      <c r="W106" t="str">
        <f t="shared" si="5"/>
        <v>November</v>
      </c>
      <c r="X106" t="str">
        <f t="shared" si="6"/>
        <v>Q4</v>
      </c>
      <c r="Y106">
        <f t="shared" si="7"/>
        <v>-3.750000000000011E-2</v>
      </c>
    </row>
    <row r="107" spans="1:25" x14ac:dyDescent="0.3">
      <c r="A107">
        <v>106</v>
      </c>
      <c r="B107" t="s">
        <v>584</v>
      </c>
      <c r="C107" s="1">
        <v>41226</v>
      </c>
      <c r="D107" s="1">
        <v>41230</v>
      </c>
      <c r="E107" t="s">
        <v>23</v>
      </c>
      <c r="F107" t="s">
        <v>461</v>
      </c>
      <c r="G107" t="s">
        <v>145</v>
      </c>
      <c r="H107" t="s">
        <v>9</v>
      </c>
      <c r="I107" t="s">
        <v>413</v>
      </c>
      <c r="J107" t="s">
        <v>146</v>
      </c>
      <c r="K107" t="s">
        <v>147</v>
      </c>
      <c r="L107">
        <v>80013</v>
      </c>
      <c r="M107" t="s">
        <v>20</v>
      </c>
      <c r="N107" t="s">
        <v>1010</v>
      </c>
      <c r="O107" t="s">
        <v>21</v>
      </c>
      <c r="P107" t="s">
        <v>405</v>
      </c>
      <c r="Q107" t="s">
        <v>305</v>
      </c>
      <c r="R107">
        <v>36.882000000000005</v>
      </c>
      <c r="S107">
        <v>3</v>
      </c>
      <c r="T107">
        <v>0.7</v>
      </c>
      <c r="U107">
        <v>-25.817399999999999</v>
      </c>
      <c r="V107">
        <f t="shared" si="4"/>
        <v>2012</v>
      </c>
      <c r="W107" t="str">
        <f t="shared" si="5"/>
        <v>November</v>
      </c>
      <c r="X107" t="str">
        <f t="shared" si="6"/>
        <v>Q4</v>
      </c>
      <c r="Y107">
        <f t="shared" si="7"/>
        <v>-0.69999999999999984</v>
      </c>
    </row>
    <row r="108" spans="1:25" x14ac:dyDescent="0.3">
      <c r="A108">
        <v>107</v>
      </c>
      <c r="B108" t="s">
        <v>585</v>
      </c>
      <c r="C108" s="1">
        <v>41967</v>
      </c>
      <c r="D108" s="1">
        <v>41972</v>
      </c>
      <c r="E108" t="s">
        <v>23</v>
      </c>
      <c r="F108" t="s">
        <v>462</v>
      </c>
      <c r="G108" t="s">
        <v>149</v>
      </c>
      <c r="H108" t="s">
        <v>9</v>
      </c>
      <c r="I108" t="s">
        <v>413</v>
      </c>
      <c r="J108" t="s">
        <v>150</v>
      </c>
      <c r="K108" t="s">
        <v>33</v>
      </c>
      <c r="L108">
        <v>28205</v>
      </c>
      <c r="M108" t="s">
        <v>12</v>
      </c>
      <c r="N108" t="s">
        <v>1011</v>
      </c>
      <c r="O108" t="s">
        <v>29</v>
      </c>
      <c r="P108" t="s">
        <v>406</v>
      </c>
      <c r="Q108" t="s">
        <v>374</v>
      </c>
      <c r="R108">
        <v>74.112000000000009</v>
      </c>
      <c r="S108">
        <v>8</v>
      </c>
      <c r="T108">
        <v>0.2</v>
      </c>
      <c r="U108">
        <v>17.601600000000001</v>
      </c>
      <c r="V108">
        <f t="shared" si="4"/>
        <v>2014</v>
      </c>
      <c r="W108" t="str">
        <f t="shared" si="5"/>
        <v>November</v>
      </c>
      <c r="X108" t="str">
        <f t="shared" si="6"/>
        <v>Q4</v>
      </c>
      <c r="Y108">
        <f t="shared" si="7"/>
        <v>0.23749999999999999</v>
      </c>
    </row>
    <row r="109" spans="1:25" x14ac:dyDescent="0.3">
      <c r="A109">
        <v>108</v>
      </c>
      <c r="B109" t="s">
        <v>585</v>
      </c>
      <c r="C109" s="1">
        <v>41967</v>
      </c>
      <c r="D109" s="1">
        <v>41972</v>
      </c>
      <c r="E109" t="s">
        <v>23</v>
      </c>
      <c r="F109" t="s">
        <v>462</v>
      </c>
      <c r="G109" t="s">
        <v>149</v>
      </c>
      <c r="H109" t="s">
        <v>9</v>
      </c>
      <c r="I109" t="s">
        <v>413</v>
      </c>
      <c r="J109" t="s">
        <v>150</v>
      </c>
      <c r="K109" t="s">
        <v>33</v>
      </c>
      <c r="L109">
        <v>28205</v>
      </c>
      <c r="M109" t="s">
        <v>12</v>
      </c>
      <c r="N109" t="s">
        <v>1012</v>
      </c>
      <c r="O109" t="s">
        <v>29</v>
      </c>
      <c r="P109" t="s">
        <v>404</v>
      </c>
      <c r="Q109" t="s">
        <v>278</v>
      </c>
      <c r="R109">
        <v>27.992000000000004</v>
      </c>
      <c r="S109">
        <v>1</v>
      </c>
      <c r="T109">
        <v>0.2</v>
      </c>
      <c r="U109">
        <v>2.0993999999999993</v>
      </c>
      <c r="V109">
        <f t="shared" si="4"/>
        <v>2014</v>
      </c>
      <c r="W109" t="str">
        <f t="shared" si="5"/>
        <v>November</v>
      </c>
      <c r="X109" t="str">
        <f t="shared" si="6"/>
        <v>Q4</v>
      </c>
      <c r="Y109">
        <f t="shared" si="7"/>
        <v>7.4999999999999956E-2</v>
      </c>
    </row>
    <row r="110" spans="1:25" x14ac:dyDescent="0.3">
      <c r="A110">
        <v>109</v>
      </c>
      <c r="B110" t="s">
        <v>585</v>
      </c>
      <c r="C110" s="1">
        <v>41967</v>
      </c>
      <c r="D110" s="1">
        <v>41972</v>
      </c>
      <c r="E110" t="s">
        <v>23</v>
      </c>
      <c r="F110" t="s">
        <v>462</v>
      </c>
      <c r="G110" t="s">
        <v>149</v>
      </c>
      <c r="H110" t="s">
        <v>9</v>
      </c>
      <c r="I110" t="s">
        <v>413</v>
      </c>
      <c r="J110" t="s">
        <v>150</v>
      </c>
      <c r="K110" t="s">
        <v>33</v>
      </c>
      <c r="L110">
        <v>28205</v>
      </c>
      <c r="M110" t="s">
        <v>12</v>
      </c>
      <c r="N110" t="s">
        <v>1013</v>
      </c>
      <c r="O110" t="s">
        <v>21</v>
      </c>
      <c r="P110" t="s">
        <v>403</v>
      </c>
      <c r="Q110" t="s">
        <v>304</v>
      </c>
      <c r="R110">
        <v>3.3040000000000003</v>
      </c>
      <c r="S110">
        <v>1</v>
      </c>
      <c r="T110">
        <v>0.2</v>
      </c>
      <c r="U110">
        <v>1.0737999999999999</v>
      </c>
      <c r="V110">
        <f t="shared" si="4"/>
        <v>2014</v>
      </c>
      <c r="W110" t="str">
        <f t="shared" si="5"/>
        <v>November</v>
      </c>
      <c r="X110" t="str">
        <f t="shared" si="6"/>
        <v>Q4</v>
      </c>
      <c r="Y110">
        <f t="shared" si="7"/>
        <v>0.32499999999999996</v>
      </c>
    </row>
    <row r="111" spans="1:25" x14ac:dyDescent="0.3">
      <c r="A111">
        <v>110</v>
      </c>
      <c r="B111" t="s">
        <v>527</v>
      </c>
      <c r="C111" s="1">
        <v>41197</v>
      </c>
      <c r="D111" s="1">
        <v>41202</v>
      </c>
      <c r="E111" t="s">
        <v>23</v>
      </c>
      <c r="F111" t="s">
        <v>463</v>
      </c>
      <c r="G111" t="s">
        <v>151</v>
      </c>
      <c r="H111" t="s">
        <v>39</v>
      </c>
      <c r="I111" t="s">
        <v>413</v>
      </c>
      <c r="J111" t="s">
        <v>152</v>
      </c>
      <c r="K111" t="s">
        <v>77</v>
      </c>
      <c r="L111">
        <v>60462</v>
      </c>
      <c r="M111" t="s">
        <v>42</v>
      </c>
      <c r="N111" t="s">
        <v>1014</v>
      </c>
      <c r="O111" t="s">
        <v>29</v>
      </c>
      <c r="P111" t="s">
        <v>406</v>
      </c>
      <c r="Q111" t="s">
        <v>218</v>
      </c>
      <c r="R111">
        <v>339.96000000000004</v>
      </c>
      <c r="S111">
        <v>5</v>
      </c>
      <c r="T111">
        <v>0.2</v>
      </c>
      <c r="U111">
        <v>67.991999999999962</v>
      </c>
      <c r="V111">
        <f t="shared" si="4"/>
        <v>2012</v>
      </c>
      <c r="W111" t="str">
        <f t="shared" si="5"/>
        <v>October</v>
      </c>
      <c r="X111" t="str">
        <f t="shared" si="6"/>
        <v>Q4</v>
      </c>
      <c r="Y111">
        <f t="shared" si="7"/>
        <v>0.19999999999999987</v>
      </c>
    </row>
    <row r="112" spans="1:25" x14ac:dyDescent="0.3">
      <c r="A112">
        <v>111</v>
      </c>
      <c r="B112" t="s">
        <v>586</v>
      </c>
      <c r="C112" s="1">
        <v>41999</v>
      </c>
      <c r="D112" s="1">
        <v>42004</v>
      </c>
      <c r="E112" t="s">
        <v>23</v>
      </c>
      <c r="F112" t="s">
        <v>464</v>
      </c>
      <c r="G112" t="s">
        <v>153</v>
      </c>
      <c r="H112" t="s">
        <v>17</v>
      </c>
      <c r="I112" t="s">
        <v>413</v>
      </c>
      <c r="J112" t="s">
        <v>96</v>
      </c>
      <c r="K112" t="s">
        <v>97</v>
      </c>
      <c r="L112">
        <v>10035</v>
      </c>
      <c r="M112" t="s">
        <v>58</v>
      </c>
      <c r="N112" t="s">
        <v>1015</v>
      </c>
      <c r="O112" t="s">
        <v>13</v>
      </c>
      <c r="P112" t="s">
        <v>402</v>
      </c>
      <c r="Q112" t="s">
        <v>317</v>
      </c>
      <c r="R112">
        <v>41.96</v>
      </c>
      <c r="S112">
        <v>2</v>
      </c>
      <c r="T112">
        <v>0</v>
      </c>
      <c r="U112">
        <v>10.909600000000001</v>
      </c>
      <c r="V112">
        <f t="shared" si="4"/>
        <v>2014</v>
      </c>
      <c r="W112" t="str">
        <f t="shared" si="5"/>
        <v>December</v>
      </c>
      <c r="X112" t="str">
        <f t="shared" si="6"/>
        <v>Q4</v>
      </c>
      <c r="Y112">
        <f t="shared" si="7"/>
        <v>0.26</v>
      </c>
    </row>
    <row r="113" spans="1:25" x14ac:dyDescent="0.3">
      <c r="A113">
        <v>112</v>
      </c>
      <c r="B113" t="s">
        <v>535</v>
      </c>
      <c r="C113" s="1">
        <v>41582</v>
      </c>
      <c r="D113" s="1">
        <v>41589</v>
      </c>
      <c r="E113" t="s">
        <v>23</v>
      </c>
      <c r="F113" t="s">
        <v>465</v>
      </c>
      <c r="G113" t="s">
        <v>154</v>
      </c>
      <c r="H113" t="s">
        <v>9</v>
      </c>
      <c r="I113" t="s">
        <v>413</v>
      </c>
      <c r="J113" t="s">
        <v>155</v>
      </c>
      <c r="K113" t="s">
        <v>156</v>
      </c>
      <c r="L113">
        <v>50322</v>
      </c>
      <c r="M113" t="s">
        <v>42</v>
      </c>
      <c r="N113" t="s">
        <v>1016</v>
      </c>
      <c r="O113" t="s">
        <v>21</v>
      </c>
      <c r="P113" t="s">
        <v>403</v>
      </c>
      <c r="Q113" t="s">
        <v>307</v>
      </c>
      <c r="R113">
        <v>75.959999999999994</v>
      </c>
      <c r="S113">
        <v>2</v>
      </c>
      <c r="T113">
        <v>0</v>
      </c>
      <c r="U113">
        <v>22.78799999999999</v>
      </c>
      <c r="V113">
        <f t="shared" si="4"/>
        <v>2013</v>
      </c>
      <c r="W113" t="str">
        <f t="shared" si="5"/>
        <v>November</v>
      </c>
      <c r="X113" t="str">
        <f t="shared" si="6"/>
        <v>Q4</v>
      </c>
      <c r="Y113">
        <f t="shared" si="7"/>
        <v>0.29999999999999988</v>
      </c>
    </row>
    <row r="114" spans="1:25" x14ac:dyDescent="0.3">
      <c r="A114">
        <v>113</v>
      </c>
      <c r="B114" t="s">
        <v>535</v>
      </c>
      <c r="C114" s="1">
        <v>41582</v>
      </c>
      <c r="D114" s="1">
        <v>41589</v>
      </c>
      <c r="E114" t="s">
        <v>23</v>
      </c>
      <c r="F114" t="s">
        <v>465</v>
      </c>
      <c r="G114" t="s">
        <v>154</v>
      </c>
      <c r="H114" t="s">
        <v>9</v>
      </c>
      <c r="I114" t="s">
        <v>413</v>
      </c>
      <c r="J114" t="s">
        <v>155</v>
      </c>
      <c r="K114" t="s">
        <v>156</v>
      </c>
      <c r="L114">
        <v>50322</v>
      </c>
      <c r="M114" t="s">
        <v>42</v>
      </c>
      <c r="N114" t="s">
        <v>1017</v>
      </c>
      <c r="O114" t="s">
        <v>21</v>
      </c>
      <c r="P114" t="s">
        <v>405</v>
      </c>
      <c r="Q114" t="s">
        <v>358</v>
      </c>
      <c r="R114">
        <v>27.240000000000002</v>
      </c>
      <c r="S114">
        <v>6</v>
      </c>
      <c r="T114">
        <v>0</v>
      </c>
      <c r="U114">
        <v>13.3476</v>
      </c>
      <c r="V114">
        <f t="shared" si="4"/>
        <v>2013</v>
      </c>
      <c r="W114" t="str">
        <f t="shared" si="5"/>
        <v>November</v>
      </c>
      <c r="X114" t="str">
        <f t="shared" si="6"/>
        <v>Q4</v>
      </c>
      <c r="Y114">
        <f t="shared" si="7"/>
        <v>0.48999999999999994</v>
      </c>
    </row>
    <row r="115" spans="1:25" x14ac:dyDescent="0.3">
      <c r="A115">
        <v>114</v>
      </c>
      <c r="B115" t="s">
        <v>587</v>
      </c>
      <c r="C115" s="1">
        <v>40780</v>
      </c>
      <c r="D115" s="1">
        <v>40782</v>
      </c>
      <c r="E115" t="s">
        <v>7</v>
      </c>
      <c r="F115" t="s">
        <v>466</v>
      </c>
      <c r="G115" t="s">
        <v>157</v>
      </c>
      <c r="H115" t="s">
        <v>9</v>
      </c>
      <c r="I115" t="s">
        <v>413</v>
      </c>
      <c r="J115" t="s">
        <v>158</v>
      </c>
      <c r="K115" t="s">
        <v>159</v>
      </c>
      <c r="L115">
        <v>43229</v>
      </c>
      <c r="M115" t="s">
        <v>58</v>
      </c>
      <c r="N115" t="s">
        <v>1018</v>
      </c>
      <c r="O115" t="s">
        <v>21</v>
      </c>
      <c r="P115" t="s">
        <v>408</v>
      </c>
      <c r="Q115" t="s">
        <v>293</v>
      </c>
      <c r="R115">
        <v>40.096000000000004</v>
      </c>
      <c r="S115">
        <v>14</v>
      </c>
      <c r="T115">
        <v>0.2</v>
      </c>
      <c r="U115">
        <v>14.534799999999997</v>
      </c>
      <c r="V115">
        <f t="shared" si="4"/>
        <v>2011</v>
      </c>
      <c r="W115" t="str">
        <f t="shared" si="5"/>
        <v>August</v>
      </c>
      <c r="X115" t="str">
        <f t="shared" si="6"/>
        <v>Q3</v>
      </c>
      <c r="Y115">
        <f t="shared" si="7"/>
        <v>0.36249999999999988</v>
      </c>
    </row>
    <row r="116" spans="1:25" x14ac:dyDescent="0.3">
      <c r="A116">
        <v>115</v>
      </c>
      <c r="B116" t="s">
        <v>587</v>
      </c>
      <c r="C116" s="1">
        <v>40780</v>
      </c>
      <c r="D116" s="1">
        <v>40782</v>
      </c>
      <c r="E116" t="s">
        <v>7</v>
      </c>
      <c r="F116" t="s">
        <v>466</v>
      </c>
      <c r="G116" t="s">
        <v>157</v>
      </c>
      <c r="H116" t="s">
        <v>9</v>
      </c>
      <c r="I116" t="s">
        <v>413</v>
      </c>
      <c r="J116" t="s">
        <v>158</v>
      </c>
      <c r="K116" t="s">
        <v>159</v>
      </c>
      <c r="L116">
        <v>43229</v>
      </c>
      <c r="M116" t="s">
        <v>58</v>
      </c>
      <c r="N116" t="s">
        <v>1019</v>
      </c>
      <c r="O116" t="s">
        <v>21</v>
      </c>
      <c r="P116" t="s">
        <v>72</v>
      </c>
      <c r="Q116" t="s">
        <v>321</v>
      </c>
      <c r="R116">
        <v>4.7200000000000006</v>
      </c>
      <c r="S116">
        <v>2</v>
      </c>
      <c r="T116">
        <v>0.2</v>
      </c>
      <c r="U116">
        <v>1.6519999999999997</v>
      </c>
      <c r="V116">
        <f t="shared" si="4"/>
        <v>2011</v>
      </c>
      <c r="W116" t="str">
        <f t="shared" si="5"/>
        <v>August</v>
      </c>
      <c r="X116" t="str">
        <f t="shared" si="6"/>
        <v>Q3</v>
      </c>
      <c r="Y116">
        <f t="shared" si="7"/>
        <v>0.34999999999999987</v>
      </c>
    </row>
    <row r="117" spans="1:25" x14ac:dyDescent="0.3">
      <c r="A117">
        <v>116</v>
      </c>
      <c r="B117" t="s">
        <v>587</v>
      </c>
      <c r="C117" s="1">
        <v>40780</v>
      </c>
      <c r="D117" s="1">
        <v>40782</v>
      </c>
      <c r="E117" t="s">
        <v>7</v>
      </c>
      <c r="F117" t="s">
        <v>466</v>
      </c>
      <c r="G117" t="s">
        <v>157</v>
      </c>
      <c r="H117" t="s">
        <v>9</v>
      </c>
      <c r="I117" t="s">
        <v>413</v>
      </c>
      <c r="J117" t="s">
        <v>158</v>
      </c>
      <c r="K117" t="s">
        <v>159</v>
      </c>
      <c r="L117">
        <v>43229</v>
      </c>
      <c r="M117" t="s">
        <v>58</v>
      </c>
      <c r="N117" t="s">
        <v>1020</v>
      </c>
      <c r="O117" t="s">
        <v>21</v>
      </c>
      <c r="P117" t="s">
        <v>34</v>
      </c>
      <c r="Q117" t="s">
        <v>303</v>
      </c>
      <c r="R117">
        <v>23.976000000000003</v>
      </c>
      <c r="S117">
        <v>3</v>
      </c>
      <c r="T117">
        <v>0.2</v>
      </c>
      <c r="U117">
        <v>7.4924999999999988</v>
      </c>
      <c r="V117">
        <f t="shared" si="4"/>
        <v>2011</v>
      </c>
      <c r="W117" t="str">
        <f t="shared" si="5"/>
        <v>August</v>
      </c>
      <c r="X117" t="str">
        <f t="shared" si="6"/>
        <v>Q3</v>
      </c>
      <c r="Y117">
        <f t="shared" si="7"/>
        <v>0.31249999999999989</v>
      </c>
    </row>
    <row r="118" spans="1:25" x14ac:dyDescent="0.3">
      <c r="A118">
        <v>117</v>
      </c>
      <c r="B118" t="s">
        <v>587</v>
      </c>
      <c r="C118" s="1">
        <v>40780</v>
      </c>
      <c r="D118" s="1">
        <v>40782</v>
      </c>
      <c r="E118" t="s">
        <v>7</v>
      </c>
      <c r="F118" t="s">
        <v>466</v>
      </c>
      <c r="G118" t="s">
        <v>157</v>
      </c>
      <c r="H118" t="s">
        <v>9</v>
      </c>
      <c r="I118" t="s">
        <v>413</v>
      </c>
      <c r="J118" t="s">
        <v>158</v>
      </c>
      <c r="K118" t="s">
        <v>159</v>
      </c>
      <c r="L118">
        <v>43229</v>
      </c>
      <c r="M118" t="s">
        <v>58</v>
      </c>
      <c r="N118" t="s">
        <v>1021</v>
      </c>
      <c r="O118" t="s">
        <v>21</v>
      </c>
      <c r="P118" t="s">
        <v>72</v>
      </c>
      <c r="Q118" t="s">
        <v>355</v>
      </c>
      <c r="R118">
        <v>130.464</v>
      </c>
      <c r="S118">
        <v>6</v>
      </c>
      <c r="T118">
        <v>0.2</v>
      </c>
      <c r="U118">
        <v>44.031599999999997</v>
      </c>
      <c r="V118">
        <f t="shared" si="4"/>
        <v>2011</v>
      </c>
      <c r="W118" t="str">
        <f t="shared" si="5"/>
        <v>August</v>
      </c>
      <c r="X118" t="str">
        <f t="shared" si="6"/>
        <v>Q3</v>
      </c>
      <c r="Y118">
        <f t="shared" si="7"/>
        <v>0.33749999999999997</v>
      </c>
    </row>
    <row r="119" spans="1:25" x14ac:dyDescent="0.3">
      <c r="A119">
        <v>118</v>
      </c>
      <c r="B119" t="s">
        <v>588</v>
      </c>
      <c r="C119" s="1">
        <v>40970</v>
      </c>
      <c r="D119" s="1">
        <v>40974</v>
      </c>
      <c r="E119" t="s">
        <v>23</v>
      </c>
      <c r="F119" t="s">
        <v>467</v>
      </c>
      <c r="G119" t="s">
        <v>161</v>
      </c>
      <c r="H119" t="s">
        <v>9</v>
      </c>
      <c r="I119" t="s">
        <v>413</v>
      </c>
      <c r="J119" t="s">
        <v>36</v>
      </c>
      <c r="K119" t="s">
        <v>37</v>
      </c>
      <c r="L119">
        <v>98103</v>
      </c>
      <c r="M119" t="s">
        <v>20</v>
      </c>
      <c r="N119" t="s">
        <v>1022</v>
      </c>
      <c r="O119" t="s">
        <v>13</v>
      </c>
      <c r="P119" t="s">
        <v>27</v>
      </c>
      <c r="Q119" t="s">
        <v>244</v>
      </c>
      <c r="R119">
        <v>787.53</v>
      </c>
      <c r="S119">
        <v>3</v>
      </c>
      <c r="T119">
        <v>0</v>
      </c>
      <c r="U119">
        <v>165.38129999999995</v>
      </c>
      <c r="V119">
        <f t="shared" si="4"/>
        <v>2012</v>
      </c>
      <c r="W119" t="str">
        <f t="shared" si="5"/>
        <v>March</v>
      </c>
      <c r="X119" t="str">
        <f t="shared" si="6"/>
        <v>Q1</v>
      </c>
      <c r="Y119">
        <f t="shared" si="7"/>
        <v>0.20999999999999994</v>
      </c>
    </row>
    <row r="120" spans="1:25" x14ac:dyDescent="0.3">
      <c r="A120">
        <v>119</v>
      </c>
      <c r="B120" t="s">
        <v>589</v>
      </c>
      <c r="C120" s="1">
        <v>41004</v>
      </c>
      <c r="D120" s="1">
        <v>41009</v>
      </c>
      <c r="E120" t="s">
        <v>23</v>
      </c>
      <c r="F120" t="s">
        <v>468</v>
      </c>
      <c r="G120" t="s">
        <v>162</v>
      </c>
      <c r="H120" t="s">
        <v>17</v>
      </c>
      <c r="I120" t="s">
        <v>413</v>
      </c>
      <c r="J120" t="s">
        <v>163</v>
      </c>
      <c r="K120" t="s">
        <v>115</v>
      </c>
      <c r="L120">
        <v>37620</v>
      </c>
      <c r="M120" t="s">
        <v>12</v>
      </c>
      <c r="N120" t="s">
        <v>1023</v>
      </c>
      <c r="O120" t="s">
        <v>21</v>
      </c>
      <c r="P120" t="s">
        <v>405</v>
      </c>
      <c r="Q120" t="s">
        <v>342</v>
      </c>
      <c r="R120">
        <v>157.79400000000004</v>
      </c>
      <c r="S120">
        <v>1</v>
      </c>
      <c r="T120">
        <v>0.7</v>
      </c>
      <c r="U120">
        <v>-115.71559999999999</v>
      </c>
      <c r="V120">
        <f t="shared" si="4"/>
        <v>2012</v>
      </c>
      <c r="W120" t="str">
        <f t="shared" si="5"/>
        <v>April</v>
      </c>
      <c r="X120" t="str">
        <f t="shared" si="6"/>
        <v>Q2</v>
      </c>
      <c r="Y120">
        <f t="shared" si="7"/>
        <v>-0.73333333333333317</v>
      </c>
    </row>
    <row r="121" spans="1:25" x14ac:dyDescent="0.3">
      <c r="A121">
        <v>120</v>
      </c>
      <c r="B121" t="s">
        <v>590</v>
      </c>
      <c r="C121" s="1">
        <v>41438</v>
      </c>
      <c r="D121" s="1">
        <v>41441</v>
      </c>
      <c r="E121" t="s">
        <v>68</v>
      </c>
      <c r="F121" t="s">
        <v>469</v>
      </c>
      <c r="G121" t="s">
        <v>165</v>
      </c>
      <c r="H121" t="s">
        <v>9</v>
      </c>
      <c r="I121" t="s">
        <v>413</v>
      </c>
      <c r="J121" t="s">
        <v>166</v>
      </c>
      <c r="K121" t="s">
        <v>91</v>
      </c>
      <c r="L121">
        <v>19805</v>
      </c>
      <c r="M121" t="s">
        <v>58</v>
      </c>
      <c r="N121" t="s">
        <v>1024</v>
      </c>
      <c r="O121" t="s">
        <v>13</v>
      </c>
      <c r="P121" t="s">
        <v>402</v>
      </c>
      <c r="Q121" t="s">
        <v>292</v>
      </c>
      <c r="R121">
        <v>47.04</v>
      </c>
      <c r="S121">
        <v>3</v>
      </c>
      <c r="T121">
        <v>0</v>
      </c>
      <c r="U121">
        <v>18.345599999999997</v>
      </c>
      <c r="V121">
        <f t="shared" si="4"/>
        <v>2013</v>
      </c>
      <c r="W121" t="str">
        <f t="shared" si="5"/>
        <v>June</v>
      </c>
      <c r="X121" t="str">
        <f t="shared" si="6"/>
        <v>Q2</v>
      </c>
      <c r="Y121">
        <f t="shared" si="7"/>
        <v>0.38999999999999996</v>
      </c>
    </row>
    <row r="122" spans="1:25" x14ac:dyDescent="0.3">
      <c r="A122">
        <v>121</v>
      </c>
      <c r="B122" t="s">
        <v>590</v>
      </c>
      <c r="C122" s="1">
        <v>41438</v>
      </c>
      <c r="D122" s="1">
        <v>41441</v>
      </c>
      <c r="E122" t="s">
        <v>68</v>
      </c>
      <c r="F122" t="s">
        <v>469</v>
      </c>
      <c r="G122" t="s">
        <v>165</v>
      </c>
      <c r="H122" t="s">
        <v>9</v>
      </c>
      <c r="I122" t="s">
        <v>413</v>
      </c>
      <c r="J122" t="s">
        <v>166</v>
      </c>
      <c r="K122" t="s">
        <v>91</v>
      </c>
      <c r="L122">
        <v>19805</v>
      </c>
      <c r="M122" t="s">
        <v>58</v>
      </c>
      <c r="N122" t="s">
        <v>916</v>
      </c>
      <c r="O122" t="s">
        <v>21</v>
      </c>
      <c r="P122" t="s">
        <v>405</v>
      </c>
      <c r="Q122" t="s">
        <v>43</v>
      </c>
      <c r="R122">
        <v>30.84</v>
      </c>
      <c r="S122">
        <v>4</v>
      </c>
      <c r="T122">
        <v>0</v>
      </c>
      <c r="U122">
        <v>13.878</v>
      </c>
      <c r="V122">
        <f t="shared" si="4"/>
        <v>2013</v>
      </c>
      <c r="W122" t="str">
        <f t="shared" si="5"/>
        <v>June</v>
      </c>
      <c r="X122" t="str">
        <f t="shared" si="6"/>
        <v>Q2</v>
      </c>
      <c r="Y122">
        <f t="shared" si="7"/>
        <v>0.45</v>
      </c>
    </row>
    <row r="123" spans="1:25" x14ac:dyDescent="0.3">
      <c r="A123">
        <v>122</v>
      </c>
      <c r="B123" t="s">
        <v>590</v>
      </c>
      <c r="C123" s="1">
        <v>41438</v>
      </c>
      <c r="D123" s="1">
        <v>41441</v>
      </c>
      <c r="E123" t="s">
        <v>68</v>
      </c>
      <c r="F123" t="s">
        <v>469</v>
      </c>
      <c r="G123" t="s">
        <v>165</v>
      </c>
      <c r="H123" t="s">
        <v>9</v>
      </c>
      <c r="I123" t="s">
        <v>413</v>
      </c>
      <c r="J123" t="s">
        <v>166</v>
      </c>
      <c r="K123" t="s">
        <v>91</v>
      </c>
      <c r="L123">
        <v>19805</v>
      </c>
      <c r="M123" t="s">
        <v>58</v>
      </c>
      <c r="N123" t="s">
        <v>1025</v>
      </c>
      <c r="O123" t="s">
        <v>21</v>
      </c>
      <c r="P123" t="s">
        <v>401</v>
      </c>
      <c r="Q123" t="s">
        <v>131</v>
      </c>
      <c r="R123">
        <v>226.56</v>
      </c>
      <c r="S123">
        <v>6</v>
      </c>
      <c r="T123">
        <v>0</v>
      </c>
      <c r="U123">
        <v>63.436800000000005</v>
      </c>
      <c r="V123">
        <f t="shared" si="4"/>
        <v>2013</v>
      </c>
      <c r="W123" t="str">
        <f t="shared" si="5"/>
        <v>June</v>
      </c>
      <c r="X123" t="str">
        <f t="shared" si="6"/>
        <v>Q2</v>
      </c>
      <c r="Y123">
        <f t="shared" si="7"/>
        <v>0.28000000000000003</v>
      </c>
    </row>
    <row r="124" spans="1:25" x14ac:dyDescent="0.3">
      <c r="A124">
        <v>123</v>
      </c>
      <c r="B124" t="s">
        <v>590</v>
      </c>
      <c r="C124" s="1">
        <v>41438</v>
      </c>
      <c r="D124" s="1">
        <v>41441</v>
      </c>
      <c r="E124" t="s">
        <v>68</v>
      </c>
      <c r="F124" t="s">
        <v>469</v>
      </c>
      <c r="G124" t="s">
        <v>165</v>
      </c>
      <c r="H124" t="s">
        <v>9</v>
      </c>
      <c r="I124" t="s">
        <v>413</v>
      </c>
      <c r="J124" t="s">
        <v>166</v>
      </c>
      <c r="K124" t="s">
        <v>91</v>
      </c>
      <c r="L124">
        <v>19805</v>
      </c>
      <c r="M124" t="s">
        <v>58</v>
      </c>
      <c r="N124" t="s">
        <v>1026</v>
      </c>
      <c r="O124" t="s">
        <v>21</v>
      </c>
      <c r="P124" t="s">
        <v>72</v>
      </c>
      <c r="Q124" t="s">
        <v>245</v>
      </c>
      <c r="R124">
        <v>115.02</v>
      </c>
      <c r="S124">
        <v>9</v>
      </c>
      <c r="T124">
        <v>0</v>
      </c>
      <c r="U124">
        <v>51.758999999999993</v>
      </c>
      <c r="V124">
        <f t="shared" si="4"/>
        <v>2013</v>
      </c>
      <c r="W124" t="str">
        <f t="shared" si="5"/>
        <v>June</v>
      </c>
      <c r="X124" t="str">
        <f t="shared" si="6"/>
        <v>Q2</v>
      </c>
      <c r="Y124">
        <f t="shared" si="7"/>
        <v>0.44999999999999996</v>
      </c>
    </row>
    <row r="125" spans="1:25" x14ac:dyDescent="0.3">
      <c r="A125">
        <v>124</v>
      </c>
      <c r="B125" t="s">
        <v>590</v>
      </c>
      <c r="C125" s="1">
        <v>41438</v>
      </c>
      <c r="D125" s="1">
        <v>41441</v>
      </c>
      <c r="E125" t="s">
        <v>68</v>
      </c>
      <c r="F125" t="s">
        <v>469</v>
      </c>
      <c r="G125" t="s">
        <v>165</v>
      </c>
      <c r="H125" t="s">
        <v>9</v>
      </c>
      <c r="I125" t="s">
        <v>413</v>
      </c>
      <c r="J125" t="s">
        <v>166</v>
      </c>
      <c r="K125" t="s">
        <v>91</v>
      </c>
      <c r="L125">
        <v>19805</v>
      </c>
      <c r="M125" t="s">
        <v>58</v>
      </c>
      <c r="N125" t="s">
        <v>1027</v>
      </c>
      <c r="O125" t="s">
        <v>29</v>
      </c>
      <c r="P125" t="s">
        <v>404</v>
      </c>
      <c r="Q125" t="s">
        <v>343</v>
      </c>
      <c r="R125">
        <v>68.040000000000006</v>
      </c>
      <c r="S125">
        <v>7</v>
      </c>
      <c r="T125">
        <v>0</v>
      </c>
      <c r="U125">
        <v>19.731599999999997</v>
      </c>
      <c r="V125">
        <f t="shared" si="4"/>
        <v>2013</v>
      </c>
      <c r="W125" t="str">
        <f t="shared" si="5"/>
        <v>June</v>
      </c>
      <c r="X125" t="str">
        <f t="shared" si="6"/>
        <v>Q2</v>
      </c>
      <c r="Y125">
        <f t="shared" si="7"/>
        <v>0.28999999999999992</v>
      </c>
    </row>
    <row r="126" spans="1:25" x14ac:dyDescent="0.3">
      <c r="A126">
        <v>125</v>
      </c>
      <c r="B126" t="s">
        <v>591</v>
      </c>
      <c r="C126" s="1">
        <v>40903</v>
      </c>
      <c r="D126" s="1">
        <v>40905</v>
      </c>
      <c r="E126" t="s">
        <v>7</v>
      </c>
      <c r="F126" t="s">
        <v>470</v>
      </c>
      <c r="G126" t="s">
        <v>167</v>
      </c>
      <c r="H126" t="s">
        <v>39</v>
      </c>
      <c r="I126" t="s">
        <v>413</v>
      </c>
      <c r="J126" t="s">
        <v>67</v>
      </c>
      <c r="K126" t="s">
        <v>41</v>
      </c>
      <c r="L126">
        <v>77041</v>
      </c>
      <c r="M126" t="s">
        <v>42</v>
      </c>
      <c r="N126" t="s">
        <v>1028</v>
      </c>
      <c r="O126" t="s">
        <v>13</v>
      </c>
      <c r="P126" t="s">
        <v>400</v>
      </c>
      <c r="Q126" t="s">
        <v>362</v>
      </c>
      <c r="R126">
        <v>600.55799999999999</v>
      </c>
      <c r="S126">
        <v>3</v>
      </c>
      <c r="T126">
        <v>0.3</v>
      </c>
      <c r="U126">
        <v>-8.5794000000000779</v>
      </c>
      <c r="V126">
        <f t="shared" si="4"/>
        <v>2011</v>
      </c>
      <c r="W126" t="str">
        <f t="shared" si="5"/>
        <v>December</v>
      </c>
      <c r="X126" t="str">
        <f t="shared" si="6"/>
        <v>Q4</v>
      </c>
      <c r="Y126">
        <f t="shared" si="7"/>
        <v>-1.4285714285714415E-2</v>
      </c>
    </row>
    <row r="127" spans="1:25" x14ac:dyDescent="0.3">
      <c r="A127">
        <v>126</v>
      </c>
      <c r="B127" t="s">
        <v>592</v>
      </c>
      <c r="C127" s="1">
        <v>40806</v>
      </c>
      <c r="D127" s="1">
        <v>40811</v>
      </c>
      <c r="E127" t="s">
        <v>23</v>
      </c>
      <c r="F127" t="s">
        <v>471</v>
      </c>
      <c r="G127" t="s">
        <v>168</v>
      </c>
      <c r="H127" t="s">
        <v>9</v>
      </c>
      <c r="I127" t="s">
        <v>413</v>
      </c>
      <c r="J127" t="s">
        <v>169</v>
      </c>
      <c r="K127" t="s">
        <v>77</v>
      </c>
      <c r="L127">
        <v>61701</v>
      </c>
      <c r="M127" t="s">
        <v>42</v>
      </c>
      <c r="N127" t="s">
        <v>1029</v>
      </c>
      <c r="O127" t="s">
        <v>13</v>
      </c>
      <c r="P127" t="s">
        <v>27</v>
      </c>
      <c r="Q127" t="s">
        <v>248</v>
      </c>
      <c r="R127">
        <v>617.70000000000005</v>
      </c>
      <c r="S127">
        <v>6</v>
      </c>
      <c r="T127">
        <v>0.5</v>
      </c>
      <c r="U127">
        <v>-407.68200000000013</v>
      </c>
      <c r="V127">
        <f t="shared" si="4"/>
        <v>2011</v>
      </c>
      <c r="W127" t="str">
        <f t="shared" si="5"/>
        <v>September</v>
      </c>
      <c r="X127" t="str">
        <f t="shared" si="6"/>
        <v>Q3</v>
      </c>
      <c r="Y127">
        <f t="shared" si="7"/>
        <v>-0.66000000000000014</v>
      </c>
    </row>
    <row r="128" spans="1:25" x14ac:dyDescent="0.3">
      <c r="A128">
        <v>127</v>
      </c>
      <c r="B128" t="s">
        <v>593</v>
      </c>
      <c r="C128" s="1">
        <v>41949</v>
      </c>
      <c r="D128" s="1">
        <v>41956</v>
      </c>
      <c r="E128" t="s">
        <v>23</v>
      </c>
      <c r="F128" t="s">
        <v>472</v>
      </c>
      <c r="G128" t="s">
        <v>170</v>
      </c>
      <c r="H128" t="s">
        <v>9</v>
      </c>
      <c r="I128" t="s">
        <v>413</v>
      </c>
      <c r="J128" t="s">
        <v>171</v>
      </c>
      <c r="K128" t="s">
        <v>106</v>
      </c>
      <c r="L128">
        <v>85023</v>
      </c>
      <c r="M128" t="s">
        <v>20</v>
      </c>
      <c r="N128" t="s">
        <v>1030</v>
      </c>
      <c r="O128" t="s">
        <v>21</v>
      </c>
      <c r="P128" t="s">
        <v>405</v>
      </c>
      <c r="Q128" t="s">
        <v>148</v>
      </c>
      <c r="R128">
        <v>2.3880000000000003</v>
      </c>
      <c r="S128">
        <v>2</v>
      </c>
      <c r="T128">
        <v>0.7</v>
      </c>
      <c r="U128">
        <v>-1.8308</v>
      </c>
      <c r="V128">
        <f t="shared" si="4"/>
        <v>2014</v>
      </c>
      <c r="W128" t="str">
        <f t="shared" si="5"/>
        <v>November</v>
      </c>
      <c r="X128" t="str">
        <f t="shared" si="6"/>
        <v>Q4</v>
      </c>
      <c r="Y128">
        <f t="shared" si="7"/>
        <v>-0.7666666666666665</v>
      </c>
    </row>
    <row r="129" spans="1:25" x14ac:dyDescent="0.3">
      <c r="A129">
        <v>128</v>
      </c>
      <c r="B129" t="s">
        <v>593</v>
      </c>
      <c r="C129" s="1">
        <v>41949</v>
      </c>
      <c r="D129" s="1">
        <v>41956</v>
      </c>
      <c r="E129" t="s">
        <v>23</v>
      </c>
      <c r="F129" t="s">
        <v>472</v>
      </c>
      <c r="G129" t="s">
        <v>170</v>
      </c>
      <c r="H129" t="s">
        <v>9</v>
      </c>
      <c r="I129" t="s">
        <v>413</v>
      </c>
      <c r="J129" t="s">
        <v>171</v>
      </c>
      <c r="K129" t="s">
        <v>106</v>
      </c>
      <c r="L129">
        <v>85023</v>
      </c>
      <c r="M129" t="s">
        <v>20</v>
      </c>
      <c r="N129" t="s">
        <v>1031</v>
      </c>
      <c r="O129" t="s">
        <v>21</v>
      </c>
      <c r="P129" t="s">
        <v>401</v>
      </c>
      <c r="Q129" t="s">
        <v>330</v>
      </c>
      <c r="R129">
        <v>243.99200000000002</v>
      </c>
      <c r="S129">
        <v>7</v>
      </c>
      <c r="T129">
        <v>0.2</v>
      </c>
      <c r="U129">
        <v>30.498999999999981</v>
      </c>
      <c r="V129">
        <f t="shared" si="4"/>
        <v>2014</v>
      </c>
      <c r="W129" t="str">
        <f t="shared" si="5"/>
        <v>November</v>
      </c>
      <c r="X129" t="str">
        <f t="shared" si="6"/>
        <v>Q4</v>
      </c>
      <c r="Y129">
        <f t="shared" si="7"/>
        <v>0.12499999999999992</v>
      </c>
    </row>
    <row r="130" spans="1:25" x14ac:dyDescent="0.3">
      <c r="A130">
        <v>129</v>
      </c>
      <c r="B130" t="s">
        <v>594</v>
      </c>
      <c r="C130" s="1">
        <v>41585</v>
      </c>
      <c r="D130" s="1">
        <v>41589</v>
      </c>
      <c r="E130" t="s">
        <v>7</v>
      </c>
      <c r="F130" t="s">
        <v>473</v>
      </c>
      <c r="G130" t="s">
        <v>173</v>
      </c>
      <c r="H130" t="s">
        <v>39</v>
      </c>
      <c r="I130" t="s">
        <v>413</v>
      </c>
      <c r="J130" t="s">
        <v>18</v>
      </c>
      <c r="K130" t="s">
        <v>19</v>
      </c>
      <c r="L130">
        <v>90004</v>
      </c>
      <c r="M130" t="s">
        <v>20</v>
      </c>
      <c r="N130" t="s">
        <v>972</v>
      </c>
      <c r="O130" t="s">
        <v>13</v>
      </c>
      <c r="P130" t="s">
        <v>400</v>
      </c>
      <c r="Q130" t="s">
        <v>262</v>
      </c>
      <c r="R130">
        <v>81.424000000000007</v>
      </c>
      <c r="S130">
        <v>2</v>
      </c>
      <c r="T130">
        <v>0.2</v>
      </c>
      <c r="U130">
        <v>-9.1601999999999961</v>
      </c>
      <c r="V130">
        <f t="shared" si="4"/>
        <v>2013</v>
      </c>
      <c r="W130" t="str">
        <f t="shared" si="5"/>
        <v>November</v>
      </c>
      <c r="X130" t="str">
        <f t="shared" si="6"/>
        <v>Q4</v>
      </c>
      <c r="Y130">
        <f t="shared" si="7"/>
        <v>-0.11249999999999995</v>
      </c>
    </row>
    <row r="131" spans="1:25" x14ac:dyDescent="0.3">
      <c r="A131">
        <v>130</v>
      </c>
      <c r="B131" t="s">
        <v>594</v>
      </c>
      <c r="C131" s="1">
        <v>41585</v>
      </c>
      <c r="D131" s="1">
        <v>41589</v>
      </c>
      <c r="E131" t="s">
        <v>7</v>
      </c>
      <c r="F131" t="s">
        <v>473</v>
      </c>
      <c r="G131" t="s">
        <v>173</v>
      </c>
      <c r="H131" t="s">
        <v>39</v>
      </c>
      <c r="I131" t="s">
        <v>413</v>
      </c>
      <c r="J131" t="s">
        <v>18</v>
      </c>
      <c r="K131" t="s">
        <v>19</v>
      </c>
      <c r="L131">
        <v>90004</v>
      </c>
      <c r="M131" t="s">
        <v>20</v>
      </c>
      <c r="N131" t="s">
        <v>1032</v>
      </c>
      <c r="O131" t="s">
        <v>13</v>
      </c>
      <c r="P131" t="s">
        <v>402</v>
      </c>
      <c r="Q131" t="s">
        <v>306</v>
      </c>
      <c r="R131">
        <v>238.56</v>
      </c>
      <c r="S131">
        <v>3</v>
      </c>
      <c r="T131">
        <v>0</v>
      </c>
      <c r="U131">
        <v>26.241599999999977</v>
      </c>
      <c r="V131">
        <f t="shared" ref="V131:V194" si="8">YEAR(C131)</f>
        <v>2013</v>
      </c>
      <c r="W131" t="str">
        <f t="shared" ref="W131:W194" si="9">TEXT(C131,"MMMM")</f>
        <v>November</v>
      </c>
      <c r="X131" t="str">
        <f t="shared" ref="X131:X194" si="10">"Q"&amp;ROUNDUP(MONTH(C131)/3,0)</f>
        <v>Q4</v>
      </c>
      <c r="Y131">
        <f t="shared" ref="Y131:Y194" si="11">U131/R131</f>
        <v>0.1099999999999999</v>
      </c>
    </row>
    <row r="132" spans="1:25" x14ac:dyDescent="0.3">
      <c r="A132">
        <v>131</v>
      </c>
      <c r="B132" t="s">
        <v>595</v>
      </c>
      <c r="C132" s="1">
        <v>41673</v>
      </c>
      <c r="D132" s="1">
        <v>41676</v>
      </c>
      <c r="E132" t="s">
        <v>68</v>
      </c>
      <c r="F132" t="s">
        <v>474</v>
      </c>
      <c r="G132" t="s">
        <v>174</v>
      </c>
      <c r="H132" t="s">
        <v>17</v>
      </c>
      <c r="I132" t="s">
        <v>413</v>
      </c>
      <c r="J132" t="s">
        <v>158</v>
      </c>
      <c r="K132" t="s">
        <v>159</v>
      </c>
      <c r="L132">
        <v>43229</v>
      </c>
      <c r="M132" t="s">
        <v>58</v>
      </c>
      <c r="N132" t="s">
        <v>1033</v>
      </c>
      <c r="O132" t="s">
        <v>29</v>
      </c>
      <c r="P132" t="s">
        <v>404</v>
      </c>
      <c r="Q132" t="s">
        <v>322</v>
      </c>
      <c r="R132">
        <v>59.969999999999992</v>
      </c>
      <c r="S132">
        <v>5</v>
      </c>
      <c r="T132">
        <v>0.4</v>
      </c>
      <c r="U132">
        <v>-11.993999999999993</v>
      </c>
      <c r="V132">
        <f t="shared" si="8"/>
        <v>2014</v>
      </c>
      <c r="W132" t="str">
        <f t="shared" si="9"/>
        <v>February</v>
      </c>
      <c r="X132" t="str">
        <f t="shared" si="10"/>
        <v>Q1</v>
      </c>
      <c r="Y132">
        <f t="shared" si="11"/>
        <v>-0.1999999999999999</v>
      </c>
    </row>
    <row r="133" spans="1:25" x14ac:dyDescent="0.3">
      <c r="A133">
        <v>132</v>
      </c>
      <c r="B133" t="s">
        <v>595</v>
      </c>
      <c r="C133" s="1">
        <v>41673</v>
      </c>
      <c r="D133" s="1">
        <v>41676</v>
      </c>
      <c r="E133" t="s">
        <v>68</v>
      </c>
      <c r="F133" t="s">
        <v>474</v>
      </c>
      <c r="G133" t="s">
        <v>174</v>
      </c>
      <c r="H133" t="s">
        <v>17</v>
      </c>
      <c r="I133" t="s">
        <v>413</v>
      </c>
      <c r="J133" t="s">
        <v>158</v>
      </c>
      <c r="K133" t="s">
        <v>159</v>
      </c>
      <c r="L133">
        <v>43229</v>
      </c>
      <c r="M133" t="s">
        <v>58</v>
      </c>
      <c r="N133" t="s">
        <v>1034</v>
      </c>
      <c r="O133" t="s">
        <v>21</v>
      </c>
      <c r="P133" t="s">
        <v>34</v>
      </c>
      <c r="Q133" t="s">
        <v>387</v>
      </c>
      <c r="R133">
        <v>78.304000000000002</v>
      </c>
      <c r="S133">
        <v>2</v>
      </c>
      <c r="T133">
        <v>0.2</v>
      </c>
      <c r="U133">
        <v>29.363999999999997</v>
      </c>
      <c r="V133">
        <f t="shared" si="8"/>
        <v>2014</v>
      </c>
      <c r="W133" t="str">
        <f t="shared" si="9"/>
        <v>February</v>
      </c>
      <c r="X133" t="str">
        <f t="shared" si="10"/>
        <v>Q1</v>
      </c>
      <c r="Y133">
        <f t="shared" si="11"/>
        <v>0.37499999999999994</v>
      </c>
    </row>
    <row r="134" spans="1:25" x14ac:dyDescent="0.3">
      <c r="A134">
        <v>133</v>
      </c>
      <c r="B134" t="s">
        <v>595</v>
      </c>
      <c r="C134" s="1">
        <v>41673</v>
      </c>
      <c r="D134" s="1">
        <v>41676</v>
      </c>
      <c r="E134" t="s">
        <v>68</v>
      </c>
      <c r="F134" t="s">
        <v>474</v>
      </c>
      <c r="G134" t="s">
        <v>174</v>
      </c>
      <c r="H134" t="s">
        <v>17</v>
      </c>
      <c r="I134" t="s">
        <v>413</v>
      </c>
      <c r="J134" t="s">
        <v>158</v>
      </c>
      <c r="K134" t="s">
        <v>159</v>
      </c>
      <c r="L134">
        <v>43229</v>
      </c>
      <c r="M134" t="s">
        <v>58</v>
      </c>
      <c r="N134" t="s">
        <v>1035</v>
      </c>
      <c r="O134" t="s">
        <v>21</v>
      </c>
      <c r="P134" t="s">
        <v>408</v>
      </c>
      <c r="Q134" t="s">
        <v>73</v>
      </c>
      <c r="R134">
        <v>21.456</v>
      </c>
      <c r="S134">
        <v>9</v>
      </c>
      <c r="T134">
        <v>0.2</v>
      </c>
      <c r="U134">
        <v>6.9731999999999976</v>
      </c>
      <c r="V134">
        <f t="shared" si="8"/>
        <v>2014</v>
      </c>
      <c r="W134" t="str">
        <f t="shared" si="9"/>
        <v>February</v>
      </c>
      <c r="X134" t="str">
        <f t="shared" si="10"/>
        <v>Q1</v>
      </c>
      <c r="Y134">
        <f t="shared" si="11"/>
        <v>0.3249999999999999</v>
      </c>
    </row>
    <row r="135" spans="1:25" x14ac:dyDescent="0.3">
      <c r="A135">
        <v>134</v>
      </c>
      <c r="B135" t="s">
        <v>596</v>
      </c>
      <c r="C135" s="1">
        <v>41561</v>
      </c>
      <c r="D135" s="1">
        <v>41567</v>
      </c>
      <c r="E135" t="s">
        <v>23</v>
      </c>
      <c r="F135" t="s">
        <v>475</v>
      </c>
      <c r="G135" t="s">
        <v>175</v>
      </c>
      <c r="H135" t="s">
        <v>9</v>
      </c>
      <c r="I135" t="s">
        <v>413</v>
      </c>
      <c r="J135" t="s">
        <v>176</v>
      </c>
      <c r="K135" t="s">
        <v>19</v>
      </c>
      <c r="L135">
        <v>95661</v>
      </c>
      <c r="M135" t="s">
        <v>20</v>
      </c>
      <c r="N135" t="s">
        <v>1036</v>
      </c>
      <c r="O135" t="s">
        <v>21</v>
      </c>
      <c r="P135" t="s">
        <v>34</v>
      </c>
      <c r="Q135" t="s">
        <v>230</v>
      </c>
      <c r="R135">
        <v>20.04</v>
      </c>
      <c r="S135">
        <v>3</v>
      </c>
      <c r="T135">
        <v>0</v>
      </c>
      <c r="U135">
        <v>9.6191999999999993</v>
      </c>
      <c r="V135">
        <f t="shared" si="8"/>
        <v>2013</v>
      </c>
      <c r="W135" t="str">
        <f t="shared" si="9"/>
        <v>October</v>
      </c>
      <c r="X135" t="str">
        <f t="shared" si="10"/>
        <v>Q4</v>
      </c>
      <c r="Y135">
        <f t="shared" si="11"/>
        <v>0.48</v>
      </c>
    </row>
    <row r="136" spans="1:25" x14ac:dyDescent="0.3">
      <c r="A136">
        <v>135</v>
      </c>
      <c r="B136" t="s">
        <v>596</v>
      </c>
      <c r="C136" s="1">
        <v>41561</v>
      </c>
      <c r="D136" s="1">
        <v>41567</v>
      </c>
      <c r="E136" t="s">
        <v>23</v>
      </c>
      <c r="F136" t="s">
        <v>475</v>
      </c>
      <c r="G136" t="s">
        <v>175</v>
      </c>
      <c r="H136" t="s">
        <v>9</v>
      </c>
      <c r="I136" t="s">
        <v>413</v>
      </c>
      <c r="J136" t="s">
        <v>176</v>
      </c>
      <c r="K136" t="s">
        <v>19</v>
      </c>
      <c r="L136">
        <v>95661</v>
      </c>
      <c r="M136" t="s">
        <v>20</v>
      </c>
      <c r="N136" t="s">
        <v>1037</v>
      </c>
      <c r="O136" t="s">
        <v>21</v>
      </c>
      <c r="P136" t="s">
        <v>34</v>
      </c>
      <c r="Q136" t="s">
        <v>274</v>
      </c>
      <c r="R136">
        <v>35.44</v>
      </c>
      <c r="S136">
        <v>1</v>
      </c>
      <c r="T136">
        <v>0</v>
      </c>
      <c r="U136">
        <v>16.656799999999997</v>
      </c>
      <c r="V136">
        <f t="shared" si="8"/>
        <v>2013</v>
      </c>
      <c r="W136" t="str">
        <f t="shared" si="9"/>
        <v>October</v>
      </c>
      <c r="X136" t="str">
        <f t="shared" si="10"/>
        <v>Q4</v>
      </c>
      <c r="Y136">
        <f t="shared" si="11"/>
        <v>0.46999999999999992</v>
      </c>
    </row>
    <row r="137" spans="1:25" x14ac:dyDescent="0.3">
      <c r="A137">
        <v>136</v>
      </c>
      <c r="B137" t="s">
        <v>596</v>
      </c>
      <c r="C137" s="1">
        <v>41561</v>
      </c>
      <c r="D137" s="1">
        <v>41567</v>
      </c>
      <c r="E137" t="s">
        <v>23</v>
      </c>
      <c r="F137" t="s">
        <v>475</v>
      </c>
      <c r="G137" t="s">
        <v>175</v>
      </c>
      <c r="H137" t="s">
        <v>9</v>
      </c>
      <c r="I137" t="s">
        <v>413</v>
      </c>
      <c r="J137" t="s">
        <v>176</v>
      </c>
      <c r="K137" t="s">
        <v>19</v>
      </c>
      <c r="L137">
        <v>95661</v>
      </c>
      <c r="M137" t="s">
        <v>20</v>
      </c>
      <c r="N137" t="s">
        <v>1038</v>
      </c>
      <c r="O137" t="s">
        <v>21</v>
      </c>
      <c r="P137" t="s">
        <v>403</v>
      </c>
      <c r="Q137" t="s">
        <v>297</v>
      </c>
      <c r="R137">
        <v>11.52</v>
      </c>
      <c r="S137">
        <v>4</v>
      </c>
      <c r="T137">
        <v>0</v>
      </c>
      <c r="U137">
        <v>3.4559999999999995</v>
      </c>
      <c r="V137">
        <f t="shared" si="8"/>
        <v>2013</v>
      </c>
      <c r="W137" t="str">
        <f t="shared" si="9"/>
        <v>October</v>
      </c>
      <c r="X137" t="str">
        <f t="shared" si="10"/>
        <v>Q4</v>
      </c>
      <c r="Y137">
        <f t="shared" si="11"/>
        <v>0.3</v>
      </c>
    </row>
    <row r="138" spans="1:25" x14ac:dyDescent="0.3">
      <c r="A138">
        <v>137</v>
      </c>
      <c r="B138" t="s">
        <v>596</v>
      </c>
      <c r="C138" s="1">
        <v>41561</v>
      </c>
      <c r="D138" s="1">
        <v>41567</v>
      </c>
      <c r="E138" t="s">
        <v>23</v>
      </c>
      <c r="F138" t="s">
        <v>475</v>
      </c>
      <c r="G138" t="s">
        <v>175</v>
      </c>
      <c r="H138" t="s">
        <v>9</v>
      </c>
      <c r="I138" t="s">
        <v>413</v>
      </c>
      <c r="J138" t="s">
        <v>176</v>
      </c>
      <c r="K138" t="s">
        <v>19</v>
      </c>
      <c r="L138">
        <v>95661</v>
      </c>
      <c r="M138" t="s">
        <v>20</v>
      </c>
      <c r="N138" t="s">
        <v>1039</v>
      </c>
      <c r="O138" t="s">
        <v>21</v>
      </c>
      <c r="P138" t="s">
        <v>408</v>
      </c>
      <c r="Q138" t="s">
        <v>160</v>
      </c>
      <c r="R138">
        <v>4.0199999999999996</v>
      </c>
      <c r="S138">
        <v>2</v>
      </c>
      <c r="T138">
        <v>0</v>
      </c>
      <c r="U138">
        <v>1.9697999999999998</v>
      </c>
      <c r="V138">
        <f t="shared" si="8"/>
        <v>2013</v>
      </c>
      <c r="W138" t="str">
        <f t="shared" si="9"/>
        <v>October</v>
      </c>
      <c r="X138" t="str">
        <f t="shared" si="10"/>
        <v>Q4</v>
      </c>
      <c r="Y138">
        <f t="shared" si="11"/>
        <v>0.49</v>
      </c>
    </row>
    <row r="139" spans="1:25" x14ac:dyDescent="0.3">
      <c r="A139">
        <v>138</v>
      </c>
      <c r="B139" t="s">
        <v>596</v>
      </c>
      <c r="C139" s="1">
        <v>41561</v>
      </c>
      <c r="D139" s="1">
        <v>41567</v>
      </c>
      <c r="E139" t="s">
        <v>23</v>
      </c>
      <c r="F139" t="s">
        <v>475</v>
      </c>
      <c r="G139" t="s">
        <v>175</v>
      </c>
      <c r="H139" t="s">
        <v>9</v>
      </c>
      <c r="I139" t="s">
        <v>413</v>
      </c>
      <c r="J139" t="s">
        <v>176</v>
      </c>
      <c r="K139" t="s">
        <v>19</v>
      </c>
      <c r="L139">
        <v>95661</v>
      </c>
      <c r="M139" t="s">
        <v>20</v>
      </c>
      <c r="N139" t="s">
        <v>1040</v>
      </c>
      <c r="O139" t="s">
        <v>21</v>
      </c>
      <c r="P139" t="s">
        <v>405</v>
      </c>
      <c r="Q139" t="s">
        <v>332</v>
      </c>
      <c r="R139">
        <v>76.176000000000002</v>
      </c>
      <c r="S139">
        <v>3</v>
      </c>
      <c r="T139">
        <v>0.2</v>
      </c>
      <c r="U139">
        <v>26.661599999999996</v>
      </c>
      <c r="V139">
        <f t="shared" si="8"/>
        <v>2013</v>
      </c>
      <c r="W139" t="str">
        <f t="shared" si="9"/>
        <v>October</v>
      </c>
      <c r="X139" t="str">
        <f t="shared" si="10"/>
        <v>Q4</v>
      </c>
      <c r="Y139">
        <f t="shared" si="11"/>
        <v>0.34999999999999992</v>
      </c>
    </row>
    <row r="140" spans="1:25" x14ac:dyDescent="0.3">
      <c r="A140">
        <v>139</v>
      </c>
      <c r="B140" t="s">
        <v>596</v>
      </c>
      <c r="C140" s="1">
        <v>41561</v>
      </c>
      <c r="D140" s="1">
        <v>41567</v>
      </c>
      <c r="E140" t="s">
        <v>23</v>
      </c>
      <c r="F140" t="s">
        <v>475</v>
      </c>
      <c r="G140" t="s">
        <v>175</v>
      </c>
      <c r="H140" t="s">
        <v>9</v>
      </c>
      <c r="I140" t="s">
        <v>413</v>
      </c>
      <c r="J140" t="s">
        <v>176</v>
      </c>
      <c r="K140" t="s">
        <v>19</v>
      </c>
      <c r="L140">
        <v>95661</v>
      </c>
      <c r="M140" t="s">
        <v>20</v>
      </c>
      <c r="N140" t="s">
        <v>1041</v>
      </c>
      <c r="O140" t="s">
        <v>21</v>
      </c>
      <c r="P140" t="s">
        <v>407</v>
      </c>
      <c r="Q140" t="s">
        <v>249</v>
      </c>
      <c r="R140">
        <v>65.88</v>
      </c>
      <c r="S140">
        <v>6</v>
      </c>
      <c r="T140">
        <v>0</v>
      </c>
      <c r="U140">
        <v>18.446400000000004</v>
      </c>
      <c r="V140">
        <f t="shared" si="8"/>
        <v>2013</v>
      </c>
      <c r="W140" t="str">
        <f t="shared" si="9"/>
        <v>October</v>
      </c>
      <c r="X140" t="str">
        <f t="shared" si="10"/>
        <v>Q4</v>
      </c>
      <c r="Y140">
        <f t="shared" si="11"/>
        <v>0.28000000000000008</v>
      </c>
    </row>
    <row r="141" spans="1:25" x14ac:dyDescent="0.3">
      <c r="A141">
        <v>140</v>
      </c>
      <c r="B141" t="s">
        <v>596</v>
      </c>
      <c r="C141" s="1">
        <v>41561</v>
      </c>
      <c r="D141" s="1">
        <v>41567</v>
      </c>
      <c r="E141" t="s">
        <v>23</v>
      </c>
      <c r="F141" t="s">
        <v>475</v>
      </c>
      <c r="G141" t="s">
        <v>175</v>
      </c>
      <c r="H141" t="s">
        <v>9</v>
      </c>
      <c r="I141" t="s">
        <v>413</v>
      </c>
      <c r="J141" t="s">
        <v>176</v>
      </c>
      <c r="K141" t="s">
        <v>19</v>
      </c>
      <c r="L141">
        <v>95661</v>
      </c>
      <c r="M141" t="s">
        <v>20</v>
      </c>
      <c r="N141" t="s">
        <v>958</v>
      </c>
      <c r="O141" t="s">
        <v>13</v>
      </c>
      <c r="P141" t="s">
        <v>402</v>
      </c>
      <c r="Q141" t="s">
        <v>371</v>
      </c>
      <c r="R141">
        <v>43.120000000000005</v>
      </c>
      <c r="S141">
        <v>14</v>
      </c>
      <c r="T141">
        <v>0</v>
      </c>
      <c r="U141">
        <v>20.697599999999998</v>
      </c>
      <c r="V141">
        <f t="shared" si="8"/>
        <v>2013</v>
      </c>
      <c r="W141" t="str">
        <f t="shared" si="9"/>
        <v>October</v>
      </c>
      <c r="X141" t="str">
        <f t="shared" si="10"/>
        <v>Q4</v>
      </c>
      <c r="Y141">
        <f t="shared" si="11"/>
        <v>0.47999999999999987</v>
      </c>
    </row>
    <row r="142" spans="1:25" x14ac:dyDescent="0.3">
      <c r="A142">
        <v>141</v>
      </c>
      <c r="B142" t="s">
        <v>597</v>
      </c>
      <c r="C142" s="1">
        <v>41523</v>
      </c>
      <c r="D142" s="1">
        <v>41525</v>
      </c>
      <c r="E142" t="s">
        <v>7</v>
      </c>
      <c r="F142" t="s">
        <v>476</v>
      </c>
      <c r="G142" t="s">
        <v>177</v>
      </c>
      <c r="H142" t="s">
        <v>17</v>
      </c>
      <c r="I142" t="s">
        <v>413</v>
      </c>
      <c r="J142" t="s">
        <v>56</v>
      </c>
      <c r="K142" t="s">
        <v>57</v>
      </c>
      <c r="L142">
        <v>19140</v>
      </c>
      <c r="M142" t="s">
        <v>58</v>
      </c>
      <c r="N142" t="s">
        <v>936</v>
      </c>
      <c r="O142" t="s">
        <v>13</v>
      </c>
      <c r="P142" t="s">
        <v>402</v>
      </c>
      <c r="Q142" t="s">
        <v>287</v>
      </c>
      <c r="R142">
        <v>82.800000000000011</v>
      </c>
      <c r="S142">
        <v>2</v>
      </c>
      <c r="T142">
        <v>0.2</v>
      </c>
      <c r="U142">
        <v>10.349999999999994</v>
      </c>
      <c r="V142">
        <f t="shared" si="8"/>
        <v>2013</v>
      </c>
      <c r="W142" t="str">
        <f t="shared" si="9"/>
        <v>September</v>
      </c>
      <c r="X142" t="str">
        <f t="shared" si="10"/>
        <v>Q3</v>
      </c>
      <c r="Y142">
        <f t="shared" si="11"/>
        <v>0.12499999999999992</v>
      </c>
    </row>
    <row r="143" spans="1:25" x14ac:dyDescent="0.3">
      <c r="A143">
        <v>142</v>
      </c>
      <c r="B143" t="s">
        <v>598</v>
      </c>
      <c r="C143" s="1">
        <v>41901</v>
      </c>
      <c r="D143" s="1">
        <v>41906</v>
      </c>
      <c r="E143" t="s">
        <v>23</v>
      </c>
      <c r="F143" t="s">
        <v>477</v>
      </c>
      <c r="G143" t="s">
        <v>178</v>
      </c>
      <c r="H143" t="s">
        <v>17</v>
      </c>
      <c r="I143" t="s">
        <v>413</v>
      </c>
      <c r="J143" t="s">
        <v>51</v>
      </c>
      <c r="K143" t="s">
        <v>19</v>
      </c>
      <c r="L143">
        <v>94122</v>
      </c>
      <c r="M143" t="s">
        <v>20</v>
      </c>
      <c r="N143" t="s">
        <v>1042</v>
      </c>
      <c r="O143" t="s">
        <v>21</v>
      </c>
      <c r="P143" t="s">
        <v>403</v>
      </c>
      <c r="Q143" t="s">
        <v>260</v>
      </c>
      <c r="R143">
        <v>8.82</v>
      </c>
      <c r="S143">
        <v>3</v>
      </c>
      <c r="T143">
        <v>0</v>
      </c>
      <c r="U143">
        <v>2.3814000000000002</v>
      </c>
      <c r="V143">
        <f t="shared" si="8"/>
        <v>2014</v>
      </c>
      <c r="W143" t="str">
        <f t="shared" si="9"/>
        <v>September</v>
      </c>
      <c r="X143" t="str">
        <f t="shared" si="10"/>
        <v>Q3</v>
      </c>
      <c r="Y143">
        <f t="shared" si="11"/>
        <v>0.27</v>
      </c>
    </row>
    <row r="144" spans="1:25" x14ac:dyDescent="0.3">
      <c r="A144">
        <v>143</v>
      </c>
      <c r="B144" t="s">
        <v>598</v>
      </c>
      <c r="C144" s="1">
        <v>41901</v>
      </c>
      <c r="D144" s="1">
        <v>41906</v>
      </c>
      <c r="E144" t="s">
        <v>23</v>
      </c>
      <c r="F144" t="s">
        <v>477</v>
      </c>
      <c r="G144" t="s">
        <v>178</v>
      </c>
      <c r="H144" t="s">
        <v>17</v>
      </c>
      <c r="I144" t="s">
        <v>413</v>
      </c>
      <c r="J144" t="s">
        <v>51</v>
      </c>
      <c r="K144" t="s">
        <v>19</v>
      </c>
      <c r="L144">
        <v>94122</v>
      </c>
      <c r="M144" t="s">
        <v>20</v>
      </c>
      <c r="N144" t="s">
        <v>1043</v>
      </c>
      <c r="O144" t="s">
        <v>21</v>
      </c>
      <c r="P144" t="s">
        <v>72</v>
      </c>
      <c r="Q144" t="s">
        <v>267</v>
      </c>
      <c r="R144">
        <v>10.86</v>
      </c>
      <c r="S144">
        <v>3</v>
      </c>
      <c r="T144">
        <v>0</v>
      </c>
      <c r="U144">
        <v>5.1042000000000005</v>
      </c>
      <c r="V144">
        <f t="shared" si="8"/>
        <v>2014</v>
      </c>
      <c r="W144" t="str">
        <f t="shared" si="9"/>
        <v>September</v>
      </c>
      <c r="X144" t="str">
        <f t="shared" si="10"/>
        <v>Q3</v>
      </c>
      <c r="Y144">
        <f t="shared" si="11"/>
        <v>0.47000000000000008</v>
      </c>
    </row>
    <row r="145" spans="1:25" x14ac:dyDescent="0.3">
      <c r="A145">
        <v>144</v>
      </c>
      <c r="B145" t="s">
        <v>598</v>
      </c>
      <c r="C145" s="1">
        <v>41901</v>
      </c>
      <c r="D145" s="1">
        <v>41906</v>
      </c>
      <c r="E145" t="s">
        <v>23</v>
      </c>
      <c r="F145" t="s">
        <v>477</v>
      </c>
      <c r="G145" t="s">
        <v>178</v>
      </c>
      <c r="H145" t="s">
        <v>17</v>
      </c>
      <c r="I145" t="s">
        <v>413</v>
      </c>
      <c r="J145" t="s">
        <v>51</v>
      </c>
      <c r="K145" t="s">
        <v>19</v>
      </c>
      <c r="L145">
        <v>94122</v>
      </c>
      <c r="M145" t="s">
        <v>20</v>
      </c>
      <c r="N145" t="s">
        <v>1044</v>
      </c>
      <c r="O145" t="s">
        <v>21</v>
      </c>
      <c r="P145" t="s">
        <v>34</v>
      </c>
      <c r="Q145" t="s">
        <v>388</v>
      </c>
      <c r="R145">
        <v>143.69999999999999</v>
      </c>
      <c r="S145">
        <v>3</v>
      </c>
      <c r="T145">
        <v>0</v>
      </c>
      <c r="U145">
        <v>68.975999999999999</v>
      </c>
      <c r="V145">
        <f t="shared" si="8"/>
        <v>2014</v>
      </c>
      <c r="W145" t="str">
        <f t="shared" si="9"/>
        <v>September</v>
      </c>
      <c r="X145" t="str">
        <f t="shared" si="10"/>
        <v>Q3</v>
      </c>
      <c r="Y145">
        <f t="shared" si="11"/>
        <v>0.48000000000000004</v>
      </c>
    </row>
    <row r="146" spans="1:25" x14ac:dyDescent="0.3">
      <c r="A146">
        <v>145</v>
      </c>
      <c r="B146" t="s">
        <v>599</v>
      </c>
      <c r="C146" s="1">
        <v>41996</v>
      </c>
      <c r="D146" s="1">
        <v>42001</v>
      </c>
      <c r="E146" t="s">
        <v>23</v>
      </c>
      <c r="F146" t="s">
        <v>478</v>
      </c>
      <c r="G146" t="s">
        <v>179</v>
      </c>
      <c r="H146" t="s">
        <v>9</v>
      </c>
      <c r="I146" t="s">
        <v>413</v>
      </c>
      <c r="J146" t="s">
        <v>180</v>
      </c>
      <c r="K146" t="s">
        <v>181</v>
      </c>
      <c r="L146">
        <v>64055</v>
      </c>
      <c r="M146" t="s">
        <v>42</v>
      </c>
      <c r="N146" t="s">
        <v>1045</v>
      </c>
      <c r="O146" t="s">
        <v>21</v>
      </c>
      <c r="P146" t="s">
        <v>30</v>
      </c>
      <c r="Q146" t="s">
        <v>286</v>
      </c>
      <c r="R146">
        <v>839.43000000000006</v>
      </c>
      <c r="S146">
        <v>3</v>
      </c>
      <c r="T146">
        <v>0</v>
      </c>
      <c r="U146">
        <v>218.25179999999997</v>
      </c>
      <c r="V146">
        <f t="shared" si="8"/>
        <v>2014</v>
      </c>
      <c r="W146" t="str">
        <f t="shared" si="9"/>
        <v>December</v>
      </c>
      <c r="X146" t="str">
        <f t="shared" si="10"/>
        <v>Q4</v>
      </c>
      <c r="Y146">
        <f t="shared" si="11"/>
        <v>0.25999999999999995</v>
      </c>
    </row>
    <row r="147" spans="1:25" x14ac:dyDescent="0.3">
      <c r="A147">
        <v>146</v>
      </c>
      <c r="B147" t="s">
        <v>600</v>
      </c>
      <c r="C147" s="1">
        <v>41159</v>
      </c>
      <c r="D147" s="1">
        <v>41164</v>
      </c>
      <c r="E147" t="s">
        <v>23</v>
      </c>
      <c r="F147" t="s">
        <v>479</v>
      </c>
      <c r="G147" t="s">
        <v>183</v>
      </c>
      <c r="H147" t="s">
        <v>9</v>
      </c>
      <c r="I147" t="s">
        <v>413</v>
      </c>
      <c r="J147" t="s">
        <v>184</v>
      </c>
      <c r="K147" t="s">
        <v>19</v>
      </c>
      <c r="L147">
        <v>91104</v>
      </c>
      <c r="M147" t="s">
        <v>20</v>
      </c>
      <c r="N147" t="s">
        <v>990</v>
      </c>
      <c r="O147" t="s">
        <v>21</v>
      </c>
      <c r="P147" t="s">
        <v>401</v>
      </c>
      <c r="Q147" t="s">
        <v>251</v>
      </c>
      <c r="R147">
        <v>671.93</v>
      </c>
      <c r="S147">
        <v>7</v>
      </c>
      <c r="T147">
        <v>0</v>
      </c>
      <c r="U147">
        <v>20.157899999999998</v>
      </c>
      <c r="V147">
        <f t="shared" si="8"/>
        <v>2012</v>
      </c>
      <c r="W147" t="str">
        <f t="shared" si="9"/>
        <v>September</v>
      </c>
      <c r="X147" t="str">
        <f t="shared" si="10"/>
        <v>Q3</v>
      </c>
      <c r="Y147">
        <f t="shared" si="11"/>
        <v>0.03</v>
      </c>
    </row>
    <row r="148" spans="1:25" x14ac:dyDescent="0.3">
      <c r="A148">
        <v>147</v>
      </c>
      <c r="B148" t="s">
        <v>601</v>
      </c>
      <c r="C148" s="1">
        <v>40838</v>
      </c>
      <c r="D148" s="1">
        <v>40844</v>
      </c>
      <c r="E148" t="s">
        <v>23</v>
      </c>
      <c r="F148" t="s">
        <v>480</v>
      </c>
      <c r="G148" t="s">
        <v>185</v>
      </c>
      <c r="H148" t="s">
        <v>39</v>
      </c>
      <c r="I148" t="s">
        <v>413</v>
      </c>
      <c r="J148" t="s">
        <v>186</v>
      </c>
      <c r="K148" t="s">
        <v>159</v>
      </c>
      <c r="L148">
        <v>43055</v>
      </c>
      <c r="M148" t="s">
        <v>58</v>
      </c>
      <c r="N148" t="s">
        <v>1046</v>
      </c>
      <c r="O148" t="s">
        <v>13</v>
      </c>
      <c r="P148" t="s">
        <v>402</v>
      </c>
      <c r="Q148" t="s">
        <v>243</v>
      </c>
      <c r="R148">
        <v>93.888000000000005</v>
      </c>
      <c r="S148">
        <v>4</v>
      </c>
      <c r="T148">
        <v>0.2</v>
      </c>
      <c r="U148">
        <v>12.90959999999999</v>
      </c>
      <c r="V148">
        <f t="shared" si="8"/>
        <v>2011</v>
      </c>
      <c r="W148" t="str">
        <f t="shared" si="9"/>
        <v>October</v>
      </c>
      <c r="X148" t="str">
        <f t="shared" si="10"/>
        <v>Q4</v>
      </c>
      <c r="Y148">
        <f t="shared" si="11"/>
        <v>0.1374999999999999</v>
      </c>
    </row>
    <row r="149" spans="1:25" x14ac:dyDescent="0.3">
      <c r="A149">
        <v>148</v>
      </c>
      <c r="B149" t="s">
        <v>602</v>
      </c>
      <c r="C149" s="1">
        <v>41614</v>
      </c>
      <c r="D149" s="1">
        <v>41618</v>
      </c>
      <c r="E149" t="s">
        <v>23</v>
      </c>
      <c r="F149" t="s">
        <v>481</v>
      </c>
      <c r="G149" t="s">
        <v>188</v>
      </c>
      <c r="H149" t="s">
        <v>17</v>
      </c>
      <c r="I149" t="s">
        <v>413</v>
      </c>
      <c r="J149" t="s">
        <v>189</v>
      </c>
      <c r="K149" t="s">
        <v>46</v>
      </c>
      <c r="L149">
        <v>53132</v>
      </c>
      <c r="M149" t="s">
        <v>42</v>
      </c>
      <c r="N149" t="s">
        <v>1047</v>
      </c>
      <c r="O149" t="s">
        <v>29</v>
      </c>
      <c r="P149" t="s">
        <v>404</v>
      </c>
      <c r="Q149" t="s">
        <v>340</v>
      </c>
      <c r="R149">
        <v>384.45000000000005</v>
      </c>
      <c r="S149">
        <v>11</v>
      </c>
      <c r="T149">
        <v>0</v>
      </c>
      <c r="U149">
        <v>103.80150000000003</v>
      </c>
      <c r="V149">
        <f t="shared" si="8"/>
        <v>2013</v>
      </c>
      <c r="W149" t="str">
        <f t="shared" si="9"/>
        <v>December</v>
      </c>
      <c r="X149" t="str">
        <f t="shared" si="10"/>
        <v>Q4</v>
      </c>
      <c r="Y149">
        <f t="shared" si="11"/>
        <v>0.27000000000000007</v>
      </c>
    </row>
    <row r="150" spans="1:25" x14ac:dyDescent="0.3">
      <c r="A150">
        <v>149</v>
      </c>
      <c r="B150" t="s">
        <v>602</v>
      </c>
      <c r="C150" s="1">
        <v>41614</v>
      </c>
      <c r="D150" s="1">
        <v>41618</v>
      </c>
      <c r="E150" t="s">
        <v>23</v>
      </c>
      <c r="F150" t="s">
        <v>481</v>
      </c>
      <c r="G150" t="s">
        <v>188</v>
      </c>
      <c r="H150" t="s">
        <v>17</v>
      </c>
      <c r="I150" t="s">
        <v>413</v>
      </c>
      <c r="J150" t="s">
        <v>189</v>
      </c>
      <c r="K150" t="s">
        <v>46</v>
      </c>
      <c r="L150">
        <v>53132</v>
      </c>
      <c r="M150" t="s">
        <v>42</v>
      </c>
      <c r="N150" t="s">
        <v>1048</v>
      </c>
      <c r="O150" t="s">
        <v>29</v>
      </c>
      <c r="P150" t="s">
        <v>404</v>
      </c>
      <c r="Q150" t="s">
        <v>270</v>
      </c>
      <c r="R150">
        <v>149.97</v>
      </c>
      <c r="S150">
        <v>3</v>
      </c>
      <c r="T150">
        <v>0</v>
      </c>
      <c r="U150">
        <v>5.9987999999999815</v>
      </c>
      <c r="V150">
        <f t="shared" si="8"/>
        <v>2013</v>
      </c>
      <c r="W150" t="str">
        <f t="shared" si="9"/>
        <v>December</v>
      </c>
      <c r="X150" t="str">
        <f t="shared" si="10"/>
        <v>Q4</v>
      </c>
      <c r="Y150">
        <f t="shared" si="11"/>
        <v>3.9999999999999876E-2</v>
      </c>
    </row>
    <row r="151" spans="1:25" x14ac:dyDescent="0.3">
      <c r="A151">
        <v>150</v>
      </c>
      <c r="B151" t="s">
        <v>602</v>
      </c>
      <c r="C151" s="1">
        <v>41614</v>
      </c>
      <c r="D151" s="1">
        <v>41618</v>
      </c>
      <c r="E151" t="s">
        <v>23</v>
      </c>
      <c r="F151" t="s">
        <v>481</v>
      </c>
      <c r="G151" t="s">
        <v>188</v>
      </c>
      <c r="H151" t="s">
        <v>17</v>
      </c>
      <c r="I151" t="s">
        <v>413</v>
      </c>
      <c r="J151" t="s">
        <v>189</v>
      </c>
      <c r="K151" t="s">
        <v>46</v>
      </c>
      <c r="L151">
        <v>53132</v>
      </c>
      <c r="M151" t="s">
        <v>42</v>
      </c>
      <c r="N151" t="s">
        <v>909</v>
      </c>
      <c r="O151" t="s">
        <v>13</v>
      </c>
      <c r="P151" t="s">
        <v>400</v>
      </c>
      <c r="Q151" t="s">
        <v>382</v>
      </c>
      <c r="R151">
        <v>1951.84</v>
      </c>
      <c r="S151">
        <v>8</v>
      </c>
      <c r="T151">
        <v>0</v>
      </c>
      <c r="U151">
        <v>585.55199999999991</v>
      </c>
      <c r="V151">
        <f t="shared" si="8"/>
        <v>2013</v>
      </c>
      <c r="W151" t="str">
        <f t="shared" si="9"/>
        <v>December</v>
      </c>
      <c r="X151" t="str">
        <f t="shared" si="10"/>
        <v>Q4</v>
      </c>
      <c r="Y151">
        <f t="shared" si="11"/>
        <v>0.3</v>
      </c>
    </row>
    <row r="152" spans="1:25" x14ac:dyDescent="0.3">
      <c r="A152">
        <v>151</v>
      </c>
      <c r="B152" t="s">
        <v>602</v>
      </c>
      <c r="C152" s="1">
        <v>41614</v>
      </c>
      <c r="D152" s="1">
        <v>41618</v>
      </c>
      <c r="E152" t="s">
        <v>23</v>
      </c>
      <c r="F152" t="s">
        <v>481</v>
      </c>
      <c r="G152" t="s">
        <v>188</v>
      </c>
      <c r="H152" t="s">
        <v>17</v>
      </c>
      <c r="I152" t="s">
        <v>413</v>
      </c>
      <c r="J152" t="s">
        <v>189</v>
      </c>
      <c r="K152" t="s">
        <v>46</v>
      </c>
      <c r="L152">
        <v>53132</v>
      </c>
      <c r="M152" t="s">
        <v>42</v>
      </c>
      <c r="N152" t="s">
        <v>1049</v>
      </c>
      <c r="O152" t="s">
        <v>21</v>
      </c>
      <c r="P152" t="s">
        <v>405</v>
      </c>
      <c r="Q152" t="s">
        <v>309</v>
      </c>
      <c r="R152">
        <v>171.55</v>
      </c>
      <c r="S152">
        <v>5</v>
      </c>
      <c r="T152">
        <v>0</v>
      </c>
      <c r="U152">
        <v>80.628500000000003</v>
      </c>
      <c r="V152">
        <f t="shared" si="8"/>
        <v>2013</v>
      </c>
      <c r="W152" t="str">
        <f t="shared" si="9"/>
        <v>December</v>
      </c>
      <c r="X152" t="str">
        <f t="shared" si="10"/>
        <v>Q4</v>
      </c>
      <c r="Y152">
        <f t="shared" si="11"/>
        <v>0.47</v>
      </c>
    </row>
    <row r="153" spans="1:25" x14ac:dyDescent="0.3">
      <c r="A153">
        <v>152</v>
      </c>
      <c r="B153" t="s">
        <v>603</v>
      </c>
      <c r="C153" s="1">
        <v>41347</v>
      </c>
      <c r="D153" s="1">
        <v>41350</v>
      </c>
      <c r="E153" t="s">
        <v>68</v>
      </c>
      <c r="F153" t="s">
        <v>482</v>
      </c>
      <c r="G153" t="s">
        <v>190</v>
      </c>
      <c r="H153" t="s">
        <v>39</v>
      </c>
      <c r="I153" t="s">
        <v>413</v>
      </c>
      <c r="J153" t="s">
        <v>191</v>
      </c>
      <c r="K153" t="s">
        <v>106</v>
      </c>
      <c r="L153">
        <v>85254</v>
      </c>
      <c r="M153" t="s">
        <v>20</v>
      </c>
      <c r="N153" t="s">
        <v>1050</v>
      </c>
      <c r="O153" t="s">
        <v>21</v>
      </c>
      <c r="P153" t="s">
        <v>30</v>
      </c>
      <c r="Q153" t="s">
        <v>253</v>
      </c>
      <c r="R153">
        <v>157.91999999999999</v>
      </c>
      <c r="S153">
        <v>5</v>
      </c>
      <c r="T153">
        <v>0.2</v>
      </c>
      <c r="U153">
        <v>17.765999999999991</v>
      </c>
      <c r="V153">
        <f t="shared" si="8"/>
        <v>2013</v>
      </c>
      <c r="W153" t="str">
        <f t="shared" si="9"/>
        <v>March</v>
      </c>
      <c r="X153" t="str">
        <f t="shared" si="10"/>
        <v>Q1</v>
      </c>
      <c r="Y153">
        <f t="shared" si="11"/>
        <v>0.11249999999999995</v>
      </c>
    </row>
    <row r="154" spans="1:25" x14ac:dyDescent="0.3">
      <c r="A154">
        <v>153</v>
      </c>
      <c r="B154" t="s">
        <v>603</v>
      </c>
      <c r="C154" s="1">
        <v>41347</v>
      </c>
      <c r="D154" s="1">
        <v>41350</v>
      </c>
      <c r="E154" t="s">
        <v>68</v>
      </c>
      <c r="F154" t="s">
        <v>482</v>
      </c>
      <c r="G154" t="s">
        <v>190</v>
      </c>
      <c r="H154" t="s">
        <v>39</v>
      </c>
      <c r="I154" t="s">
        <v>413</v>
      </c>
      <c r="J154" t="s">
        <v>191</v>
      </c>
      <c r="K154" t="s">
        <v>106</v>
      </c>
      <c r="L154">
        <v>85254</v>
      </c>
      <c r="M154" t="s">
        <v>20</v>
      </c>
      <c r="N154" t="s">
        <v>1051</v>
      </c>
      <c r="O154" t="s">
        <v>29</v>
      </c>
      <c r="P154" t="s">
        <v>404</v>
      </c>
      <c r="Q154" t="s">
        <v>310</v>
      </c>
      <c r="R154">
        <v>203.184</v>
      </c>
      <c r="S154">
        <v>2</v>
      </c>
      <c r="T154">
        <v>0.2</v>
      </c>
      <c r="U154">
        <v>15.238799999999991</v>
      </c>
      <c r="V154">
        <f t="shared" si="8"/>
        <v>2013</v>
      </c>
      <c r="W154" t="str">
        <f t="shared" si="9"/>
        <v>March</v>
      </c>
      <c r="X154" t="str">
        <f t="shared" si="10"/>
        <v>Q1</v>
      </c>
      <c r="Y154">
        <f t="shared" si="11"/>
        <v>7.4999999999999956E-2</v>
      </c>
    </row>
    <row r="155" spans="1:25" x14ac:dyDescent="0.3">
      <c r="A155">
        <v>154</v>
      </c>
      <c r="B155" t="s">
        <v>604</v>
      </c>
      <c r="C155" s="1">
        <v>41060</v>
      </c>
      <c r="D155" s="1">
        <v>41062</v>
      </c>
      <c r="E155" t="s">
        <v>68</v>
      </c>
      <c r="F155" t="s">
        <v>483</v>
      </c>
      <c r="G155" t="s">
        <v>192</v>
      </c>
      <c r="H155" t="s">
        <v>17</v>
      </c>
      <c r="I155" t="s">
        <v>413</v>
      </c>
      <c r="J155" t="s">
        <v>193</v>
      </c>
      <c r="K155" t="s">
        <v>19</v>
      </c>
      <c r="L155">
        <v>95123</v>
      </c>
      <c r="M155" t="s">
        <v>20</v>
      </c>
      <c r="N155" t="s">
        <v>1052</v>
      </c>
      <c r="O155" t="s">
        <v>21</v>
      </c>
      <c r="P155" t="s">
        <v>34</v>
      </c>
      <c r="Q155" t="s">
        <v>265</v>
      </c>
      <c r="R155">
        <v>58.379999999999995</v>
      </c>
      <c r="S155">
        <v>7</v>
      </c>
      <c r="T155">
        <v>0</v>
      </c>
      <c r="U155">
        <v>26.270999999999994</v>
      </c>
      <c r="V155">
        <f t="shared" si="8"/>
        <v>2012</v>
      </c>
      <c r="W155" t="str">
        <f t="shared" si="9"/>
        <v>May</v>
      </c>
      <c r="X155" t="str">
        <f t="shared" si="10"/>
        <v>Q2</v>
      </c>
      <c r="Y155">
        <f t="shared" si="11"/>
        <v>0.4499999999999999</v>
      </c>
    </row>
    <row r="156" spans="1:25" x14ac:dyDescent="0.3">
      <c r="A156">
        <v>155</v>
      </c>
      <c r="B156" t="s">
        <v>604</v>
      </c>
      <c r="C156" s="1">
        <v>41060</v>
      </c>
      <c r="D156" s="1">
        <v>41062</v>
      </c>
      <c r="E156" t="s">
        <v>68</v>
      </c>
      <c r="F156" t="s">
        <v>483</v>
      </c>
      <c r="G156" t="s">
        <v>192</v>
      </c>
      <c r="H156" t="s">
        <v>17</v>
      </c>
      <c r="I156" t="s">
        <v>413</v>
      </c>
      <c r="J156" t="s">
        <v>193</v>
      </c>
      <c r="K156" t="s">
        <v>19</v>
      </c>
      <c r="L156">
        <v>95123</v>
      </c>
      <c r="M156" t="s">
        <v>20</v>
      </c>
      <c r="N156" t="s">
        <v>1053</v>
      </c>
      <c r="O156" t="s">
        <v>21</v>
      </c>
      <c r="P156" t="s">
        <v>34</v>
      </c>
      <c r="Q156" t="s">
        <v>375</v>
      </c>
      <c r="R156">
        <v>105.52</v>
      </c>
      <c r="S156">
        <v>4</v>
      </c>
      <c r="T156">
        <v>0</v>
      </c>
      <c r="U156">
        <v>48.539199999999994</v>
      </c>
      <c r="V156">
        <f t="shared" si="8"/>
        <v>2012</v>
      </c>
      <c r="W156" t="str">
        <f t="shared" si="9"/>
        <v>May</v>
      </c>
      <c r="X156" t="str">
        <f t="shared" si="10"/>
        <v>Q2</v>
      </c>
      <c r="Y156">
        <f t="shared" si="11"/>
        <v>0.45999999999999996</v>
      </c>
    </row>
    <row r="157" spans="1:25" x14ac:dyDescent="0.3">
      <c r="A157">
        <v>156</v>
      </c>
      <c r="B157" t="s">
        <v>604</v>
      </c>
      <c r="C157" s="1">
        <v>41060</v>
      </c>
      <c r="D157" s="1">
        <v>41062</v>
      </c>
      <c r="E157" t="s">
        <v>68</v>
      </c>
      <c r="F157" t="s">
        <v>483</v>
      </c>
      <c r="G157" t="s">
        <v>192</v>
      </c>
      <c r="H157" t="s">
        <v>17</v>
      </c>
      <c r="I157" t="s">
        <v>413</v>
      </c>
      <c r="J157" t="s">
        <v>193</v>
      </c>
      <c r="K157" t="s">
        <v>19</v>
      </c>
      <c r="L157">
        <v>95123</v>
      </c>
      <c r="M157" t="s">
        <v>20</v>
      </c>
      <c r="N157" t="s">
        <v>722</v>
      </c>
      <c r="O157" t="s">
        <v>21</v>
      </c>
      <c r="P157" t="s">
        <v>401</v>
      </c>
      <c r="Q157" t="s">
        <v>335</v>
      </c>
      <c r="R157">
        <v>80.88</v>
      </c>
      <c r="S157">
        <v>6</v>
      </c>
      <c r="T157">
        <v>0</v>
      </c>
      <c r="U157">
        <v>21.028799999999997</v>
      </c>
      <c r="V157">
        <f t="shared" si="8"/>
        <v>2012</v>
      </c>
      <c r="W157" t="str">
        <f t="shared" si="9"/>
        <v>May</v>
      </c>
      <c r="X157" t="str">
        <f t="shared" si="10"/>
        <v>Q2</v>
      </c>
      <c r="Y157">
        <f t="shared" si="11"/>
        <v>0.25999999999999995</v>
      </c>
    </row>
    <row r="158" spans="1:25" x14ac:dyDescent="0.3">
      <c r="A158">
        <v>157</v>
      </c>
      <c r="B158" t="s">
        <v>605</v>
      </c>
      <c r="C158" s="1">
        <v>41057</v>
      </c>
      <c r="D158" s="1">
        <v>41063</v>
      </c>
      <c r="E158" t="s">
        <v>23</v>
      </c>
      <c r="F158" t="s">
        <v>484</v>
      </c>
      <c r="G158" t="s">
        <v>195</v>
      </c>
      <c r="H158" t="s">
        <v>39</v>
      </c>
      <c r="I158" t="s">
        <v>413</v>
      </c>
      <c r="J158" t="s">
        <v>36</v>
      </c>
      <c r="K158" t="s">
        <v>37</v>
      </c>
      <c r="L158">
        <v>98105</v>
      </c>
      <c r="M158" t="s">
        <v>20</v>
      </c>
      <c r="N158" t="s">
        <v>1054</v>
      </c>
      <c r="O158" t="s">
        <v>21</v>
      </c>
      <c r="P158" t="s">
        <v>403</v>
      </c>
      <c r="Q158" t="s">
        <v>384</v>
      </c>
      <c r="R158">
        <v>6.63</v>
      </c>
      <c r="S158">
        <v>3</v>
      </c>
      <c r="T158">
        <v>0</v>
      </c>
      <c r="U158">
        <v>1.7901</v>
      </c>
      <c r="V158">
        <f t="shared" si="8"/>
        <v>2012</v>
      </c>
      <c r="W158" t="str">
        <f t="shared" si="9"/>
        <v>May</v>
      </c>
      <c r="X158" t="str">
        <f t="shared" si="10"/>
        <v>Q2</v>
      </c>
      <c r="Y158">
        <f t="shared" si="11"/>
        <v>0.27</v>
      </c>
    </row>
    <row r="159" spans="1:25" x14ac:dyDescent="0.3">
      <c r="A159">
        <v>158</v>
      </c>
      <c r="B159" t="s">
        <v>606</v>
      </c>
      <c r="C159" s="1">
        <v>40603</v>
      </c>
      <c r="D159" s="1">
        <v>40608</v>
      </c>
      <c r="E159" t="s">
        <v>7</v>
      </c>
      <c r="F159" t="s">
        <v>485</v>
      </c>
      <c r="G159" t="s">
        <v>196</v>
      </c>
      <c r="H159" t="s">
        <v>9</v>
      </c>
      <c r="I159" t="s">
        <v>413</v>
      </c>
      <c r="J159" t="s">
        <v>36</v>
      </c>
      <c r="K159" t="s">
        <v>37</v>
      </c>
      <c r="L159">
        <v>98115</v>
      </c>
      <c r="M159" t="s">
        <v>20</v>
      </c>
      <c r="N159" t="s">
        <v>1028</v>
      </c>
      <c r="O159" t="s">
        <v>13</v>
      </c>
      <c r="P159" t="s">
        <v>400</v>
      </c>
      <c r="Q159" t="s">
        <v>362</v>
      </c>
      <c r="R159">
        <v>457.56800000000004</v>
      </c>
      <c r="S159">
        <v>2</v>
      </c>
      <c r="T159">
        <v>0.2</v>
      </c>
      <c r="U159">
        <v>51.476399999999941</v>
      </c>
      <c r="V159">
        <f t="shared" si="8"/>
        <v>2011</v>
      </c>
      <c r="W159" t="str">
        <f t="shared" si="9"/>
        <v>March</v>
      </c>
      <c r="X159" t="str">
        <f t="shared" si="10"/>
        <v>Q1</v>
      </c>
      <c r="Y159">
        <f t="shared" si="11"/>
        <v>0.11249999999999986</v>
      </c>
    </row>
    <row r="160" spans="1:25" x14ac:dyDescent="0.3">
      <c r="A160">
        <v>159</v>
      </c>
      <c r="B160" t="s">
        <v>607</v>
      </c>
      <c r="C160" s="1">
        <v>41599</v>
      </c>
      <c r="D160" s="1">
        <v>41603</v>
      </c>
      <c r="E160" t="s">
        <v>23</v>
      </c>
      <c r="F160" t="s">
        <v>486</v>
      </c>
      <c r="G160" t="s">
        <v>197</v>
      </c>
      <c r="H160" t="s">
        <v>9</v>
      </c>
      <c r="I160" t="s">
        <v>413</v>
      </c>
      <c r="J160" t="s">
        <v>198</v>
      </c>
      <c r="K160" t="s">
        <v>199</v>
      </c>
      <c r="L160">
        <v>73034</v>
      </c>
      <c r="M160" t="s">
        <v>42</v>
      </c>
      <c r="N160" t="s">
        <v>1055</v>
      </c>
      <c r="O160" t="s">
        <v>21</v>
      </c>
      <c r="P160" t="s">
        <v>22</v>
      </c>
      <c r="Q160" t="s">
        <v>320</v>
      </c>
      <c r="R160">
        <v>14.62</v>
      </c>
      <c r="S160">
        <v>2</v>
      </c>
      <c r="T160">
        <v>0</v>
      </c>
      <c r="U160">
        <v>6.8713999999999995</v>
      </c>
      <c r="V160">
        <f t="shared" si="8"/>
        <v>2013</v>
      </c>
      <c r="W160" t="str">
        <f t="shared" si="9"/>
        <v>November</v>
      </c>
      <c r="X160" t="str">
        <f t="shared" si="10"/>
        <v>Q4</v>
      </c>
      <c r="Y160">
        <f t="shared" si="11"/>
        <v>0.47</v>
      </c>
    </row>
    <row r="161" spans="1:25" x14ac:dyDescent="0.3">
      <c r="A161">
        <v>160</v>
      </c>
      <c r="B161" t="s">
        <v>607</v>
      </c>
      <c r="C161" s="1">
        <v>41599</v>
      </c>
      <c r="D161" s="1">
        <v>41603</v>
      </c>
      <c r="E161" t="s">
        <v>23</v>
      </c>
      <c r="F161" t="s">
        <v>486</v>
      </c>
      <c r="G161" t="s">
        <v>197</v>
      </c>
      <c r="H161" t="s">
        <v>9</v>
      </c>
      <c r="I161" t="s">
        <v>413</v>
      </c>
      <c r="J161" t="s">
        <v>198</v>
      </c>
      <c r="K161" t="s">
        <v>199</v>
      </c>
      <c r="L161">
        <v>73034</v>
      </c>
      <c r="M161" t="s">
        <v>42</v>
      </c>
      <c r="N161" t="s">
        <v>1056</v>
      </c>
      <c r="O161" t="s">
        <v>29</v>
      </c>
      <c r="P161" t="s">
        <v>404</v>
      </c>
      <c r="Q161" t="s">
        <v>337</v>
      </c>
      <c r="R161">
        <v>944.93000000000006</v>
      </c>
      <c r="S161">
        <v>7</v>
      </c>
      <c r="T161">
        <v>0</v>
      </c>
      <c r="U161">
        <v>236.23250000000002</v>
      </c>
      <c r="V161">
        <f t="shared" si="8"/>
        <v>2013</v>
      </c>
      <c r="W161" t="str">
        <f t="shared" si="9"/>
        <v>November</v>
      </c>
      <c r="X161" t="str">
        <f t="shared" si="10"/>
        <v>Q4</v>
      </c>
      <c r="Y161">
        <f t="shared" si="11"/>
        <v>0.25</v>
      </c>
    </row>
    <row r="162" spans="1:25" x14ac:dyDescent="0.3">
      <c r="A162">
        <v>161</v>
      </c>
      <c r="B162" t="s">
        <v>608</v>
      </c>
      <c r="C162" s="1">
        <v>41406</v>
      </c>
      <c r="D162" s="1">
        <v>41407</v>
      </c>
      <c r="E162" t="s">
        <v>68</v>
      </c>
      <c r="F162" t="s">
        <v>487</v>
      </c>
      <c r="G162" t="s">
        <v>200</v>
      </c>
      <c r="H162" t="s">
        <v>9</v>
      </c>
      <c r="I162" t="s">
        <v>413</v>
      </c>
      <c r="J162" t="s">
        <v>18</v>
      </c>
      <c r="K162" t="s">
        <v>19</v>
      </c>
      <c r="L162">
        <v>90045</v>
      </c>
      <c r="M162" t="s">
        <v>20</v>
      </c>
      <c r="N162" t="s">
        <v>1057</v>
      </c>
      <c r="O162" t="s">
        <v>21</v>
      </c>
      <c r="P162" t="s">
        <v>34</v>
      </c>
      <c r="Q162" t="s">
        <v>254</v>
      </c>
      <c r="R162">
        <v>5.98</v>
      </c>
      <c r="S162">
        <v>1</v>
      </c>
      <c r="T162">
        <v>0</v>
      </c>
      <c r="U162">
        <v>2.6909999999999998</v>
      </c>
      <c r="V162">
        <f t="shared" si="8"/>
        <v>2013</v>
      </c>
      <c r="W162" t="str">
        <f t="shared" si="9"/>
        <v>May</v>
      </c>
      <c r="X162" t="str">
        <f t="shared" si="10"/>
        <v>Q2</v>
      </c>
      <c r="Y162">
        <f t="shared" si="11"/>
        <v>0.44999999999999996</v>
      </c>
    </row>
    <row r="163" spans="1:25" x14ac:dyDescent="0.3">
      <c r="A163">
        <v>162</v>
      </c>
      <c r="B163" t="s">
        <v>609</v>
      </c>
      <c r="C163" s="1">
        <v>41271</v>
      </c>
      <c r="D163" s="1">
        <v>41274</v>
      </c>
      <c r="E163" t="s">
        <v>7</v>
      </c>
      <c r="F163" t="s">
        <v>488</v>
      </c>
      <c r="G163" t="s">
        <v>201</v>
      </c>
      <c r="H163" t="s">
        <v>9</v>
      </c>
      <c r="I163" t="s">
        <v>413</v>
      </c>
      <c r="J163" t="s">
        <v>56</v>
      </c>
      <c r="K163" t="s">
        <v>57</v>
      </c>
      <c r="L163">
        <v>19134</v>
      </c>
      <c r="M163" t="s">
        <v>58</v>
      </c>
      <c r="N163" t="s">
        <v>1058</v>
      </c>
      <c r="O163" t="s">
        <v>29</v>
      </c>
      <c r="P163" t="s">
        <v>406</v>
      </c>
      <c r="Q163" t="s">
        <v>85</v>
      </c>
      <c r="R163">
        <v>54.384000000000007</v>
      </c>
      <c r="S163">
        <v>2</v>
      </c>
      <c r="T163">
        <v>0.2</v>
      </c>
      <c r="U163">
        <v>1.359599999999995</v>
      </c>
      <c r="V163">
        <f t="shared" si="8"/>
        <v>2012</v>
      </c>
      <c r="W163" t="str">
        <f t="shared" si="9"/>
        <v>December</v>
      </c>
      <c r="X163" t="str">
        <f t="shared" si="10"/>
        <v>Q4</v>
      </c>
      <c r="Y163">
        <f t="shared" si="11"/>
        <v>2.4999999999999904E-2</v>
      </c>
    </row>
    <row r="164" spans="1:25" x14ac:dyDescent="0.3">
      <c r="A164">
        <v>163</v>
      </c>
      <c r="B164" t="s">
        <v>610</v>
      </c>
      <c r="C164" s="1">
        <v>41595</v>
      </c>
      <c r="D164" s="1">
        <v>41599</v>
      </c>
      <c r="E164" t="s">
        <v>23</v>
      </c>
      <c r="F164" t="s">
        <v>489</v>
      </c>
      <c r="G164" t="s">
        <v>202</v>
      </c>
      <c r="H164" t="s">
        <v>9</v>
      </c>
      <c r="I164" t="s">
        <v>413</v>
      </c>
      <c r="J164" t="s">
        <v>203</v>
      </c>
      <c r="K164" t="s">
        <v>204</v>
      </c>
      <c r="L164">
        <v>88220</v>
      </c>
      <c r="M164" t="s">
        <v>20</v>
      </c>
      <c r="N164" t="s">
        <v>1059</v>
      </c>
      <c r="O164" t="s">
        <v>21</v>
      </c>
      <c r="P164" t="s">
        <v>72</v>
      </c>
      <c r="Q164" t="s">
        <v>73</v>
      </c>
      <c r="R164">
        <v>28.4</v>
      </c>
      <c r="S164">
        <v>5</v>
      </c>
      <c r="T164">
        <v>0</v>
      </c>
      <c r="U164">
        <v>13.347999999999997</v>
      </c>
      <c r="V164">
        <f t="shared" si="8"/>
        <v>2013</v>
      </c>
      <c r="W164" t="str">
        <f t="shared" si="9"/>
        <v>November</v>
      </c>
      <c r="X164" t="str">
        <f t="shared" si="10"/>
        <v>Q4</v>
      </c>
      <c r="Y164">
        <f t="shared" si="11"/>
        <v>0.46999999999999992</v>
      </c>
    </row>
    <row r="165" spans="1:25" x14ac:dyDescent="0.3">
      <c r="A165">
        <v>164</v>
      </c>
      <c r="B165" t="s">
        <v>611</v>
      </c>
      <c r="C165" s="1">
        <v>41586</v>
      </c>
      <c r="D165" s="1">
        <v>41590</v>
      </c>
      <c r="E165" t="s">
        <v>23</v>
      </c>
      <c r="F165" t="s">
        <v>490</v>
      </c>
      <c r="G165" t="s">
        <v>205</v>
      </c>
      <c r="H165" t="s">
        <v>9</v>
      </c>
      <c r="I165" t="s">
        <v>413</v>
      </c>
      <c r="J165" t="s">
        <v>36</v>
      </c>
      <c r="K165" t="s">
        <v>37</v>
      </c>
      <c r="L165">
        <v>98115</v>
      </c>
      <c r="M165" t="s">
        <v>20</v>
      </c>
      <c r="N165" t="s">
        <v>1060</v>
      </c>
      <c r="O165" t="s">
        <v>21</v>
      </c>
      <c r="P165" t="s">
        <v>405</v>
      </c>
      <c r="Q165" t="s">
        <v>331</v>
      </c>
      <c r="R165">
        <v>27.680000000000003</v>
      </c>
      <c r="S165">
        <v>2</v>
      </c>
      <c r="T165">
        <v>0.2</v>
      </c>
      <c r="U165">
        <v>9.6879999999999988</v>
      </c>
      <c r="V165">
        <f t="shared" si="8"/>
        <v>2013</v>
      </c>
      <c r="W165" t="str">
        <f t="shared" si="9"/>
        <v>November</v>
      </c>
      <c r="X165" t="str">
        <f t="shared" si="10"/>
        <v>Q4</v>
      </c>
      <c r="Y165">
        <f t="shared" si="11"/>
        <v>0.34999999999999992</v>
      </c>
    </row>
    <row r="166" spans="1:25" x14ac:dyDescent="0.3">
      <c r="A166">
        <v>165</v>
      </c>
      <c r="B166" t="s">
        <v>612</v>
      </c>
      <c r="C166" s="1">
        <v>40794</v>
      </c>
      <c r="D166" s="1">
        <v>40798</v>
      </c>
      <c r="E166" t="s">
        <v>23</v>
      </c>
      <c r="F166" t="s">
        <v>491</v>
      </c>
      <c r="G166" t="s">
        <v>206</v>
      </c>
      <c r="H166" t="s">
        <v>9</v>
      </c>
      <c r="I166" t="s">
        <v>413</v>
      </c>
      <c r="J166" t="s">
        <v>207</v>
      </c>
      <c r="K166" t="s">
        <v>41</v>
      </c>
      <c r="L166">
        <v>78207</v>
      </c>
      <c r="M166" t="s">
        <v>42</v>
      </c>
      <c r="N166" t="s">
        <v>1061</v>
      </c>
      <c r="O166" t="s">
        <v>21</v>
      </c>
      <c r="P166" t="s">
        <v>403</v>
      </c>
      <c r="Q166" t="s">
        <v>240</v>
      </c>
      <c r="R166">
        <v>9.9359999999999999</v>
      </c>
      <c r="S166">
        <v>3</v>
      </c>
      <c r="T166">
        <v>0.2</v>
      </c>
      <c r="U166">
        <v>2.7324000000000002</v>
      </c>
      <c r="V166">
        <f t="shared" si="8"/>
        <v>2011</v>
      </c>
      <c r="W166" t="str">
        <f t="shared" si="9"/>
        <v>September</v>
      </c>
      <c r="X166" t="str">
        <f t="shared" si="10"/>
        <v>Q3</v>
      </c>
      <c r="Y166">
        <f t="shared" si="11"/>
        <v>0.27500000000000002</v>
      </c>
    </row>
    <row r="167" spans="1:25" x14ac:dyDescent="0.3">
      <c r="A167">
        <v>166</v>
      </c>
      <c r="B167" t="s">
        <v>612</v>
      </c>
      <c r="C167" s="1">
        <v>40794</v>
      </c>
      <c r="D167" s="1">
        <v>40798</v>
      </c>
      <c r="E167" t="s">
        <v>23</v>
      </c>
      <c r="F167" t="s">
        <v>491</v>
      </c>
      <c r="G167" t="s">
        <v>206</v>
      </c>
      <c r="H167" t="s">
        <v>9</v>
      </c>
      <c r="I167" t="s">
        <v>413</v>
      </c>
      <c r="J167" t="s">
        <v>207</v>
      </c>
      <c r="K167" t="s">
        <v>41</v>
      </c>
      <c r="L167">
        <v>78207</v>
      </c>
      <c r="M167" t="s">
        <v>42</v>
      </c>
      <c r="N167" t="s">
        <v>1062</v>
      </c>
      <c r="O167" t="s">
        <v>29</v>
      </c>
      <c r="P167" t="s">
        <v>409</v>
      </c>
      <c r="Q167" t="s">
        <v>372</v>
      </c>
      <c r="R167">
        <v>8159.9519999999993</v>
      </c>
      <c r="S167">
        <v>8</v>
      </c>
      <c r="T167">
        <v>0.4</v>
      </c>
      <c r="U167">
        <v>-1359.992000000002</v>
      </c>
      <c r="V167">
        <f t="shared" si="8"/>
        <v>2011</v>
      </c>
      <c r="W167" t="str">
        <f t="shared" si="9"/>
        <v>September</v>
      </c>
      <c r="X167" t="str">
        <f t="shared" si="10"/>
        <v>Q3</v>
      </c>
      <c r="Y167">
        <f t="shared" si="11"/>
        <v>-0.16666666666666693</v>
      </c>
    </row>
    <row r="168" spans="1:25" x14ac:dyDescent="0.3">
      <c r="A168">
        <v>167</v>
      </c>
      <c r="B168" t="s">
        <v>612</v>
      </c>
      <c r="C168" s="1">
        <v>40794</v>
      </c>
      <c r="D168" s="1">
        <v>40798</v>
      </c>
      <c r="E168" t="s">
        <v>23</v>
      </c>
      <c r="F168" t="s">
        <v>491</v>
      </c>
      <c r="G168" t="s">
        <v>206</v>
      </c>
      <c r="H168" t="s">
        <v>9</v>
      </c>
      <c r="I168" t="s">
        <v>413</v>
      </c>
      <c r="J168" t="s">
        <v>207</v>
      </c>
      <c r="K168" t="s">
        <v>41</v>
      </c>
      <c r="L168">
        <v>78207</v>
      </c>
      <c r="M168" t="s">
        <v>42</v>
      </c>
      <c r="N168" t="s">
        <v>1063</v>
      </c>
      <c r="O168" t="s">
        <v>21</v>
      </c>
      <c r="P168" t="s">
        <v>401</v>
      </c>
      <c r="Q168" t="s">
        <v>81</v>
      </c>
      <c r="R168">
        <v>275.928</v>
      </c>
      <c r="S168">
        <v>3</v>
      </c>
      <c r="T168">
        <v>0.2</v>
      </c>
      <c r="U168">
        <v>-58.634699999999995</v>
      </c>
      <c r="V168">
        <f t="shared" si="8"/>
        <v>2011</v>
      </c>
      <c r="W168" t="str">
        <f t="shared" si="9"/>
        <v>September</v>
      </c>
      <c r="X168" t="str">
        <f t="shared" si="10"/>
        <v>Q3</v>
      </c>
      <c r="Y168">
        <f t="shared" si="11"/>
        <v>-0.21249999999999999</v>
      </c>
    </row>
    <row r="169" spans="1:25" x14ac:dyDescent="0.3">
      <c r="A169">
        <v>168</v>
      </c>
      <c r="B169" t="s">
        <v>612</v>
      </c>
      <c r="C169" s="1">
        <v>40794</v>
      </c>
      <c r="D169" s="1">
        <v>40798</v>
      </c>
      <c r="E169" t="s">
        <v>23</v>
      </c>
      <c r="F169" t="s">
        <v>491</v>
      </c>
      <c r="G169" t="s">
        <v>206</v>
      </c>
      <c r="H169" t="s">
        <v>9</v>
      </c>
      <c r="I169" t="s">
        <v>413</v>
      </c>
      <c r="J169" t="s">
        <v>207</v>
      </c>
      <c r="K169" t="s">
        <v>41</v>
      </c>
      <c r="L169">
        <v>78207</v>
      </c>
      <c r="M169" t="s">
        <v>42</v>
      </c>
      <c r="N169" t="s">
        <v>730</v>
      </c>
      <c r="O169" t="s">
        <v>13</v>
      </c>
      <c r="P169" t="s">
        <v>400</v>
      </c>
      <c r="Q169" t="s">
        <v>209</v>
      </c>
      <c r="R169">
        <v>1740.0599999999997</v>
      </c>
      <c r="S169">
        <v>9</v>
      </c>
      <c r="T169">
        <v>0.3</v>
      </c>
      <c r="U169">
        <v>-24.858000000000175</v>
      </c>
      <c r="V169">
        <f t="shared" si="8"/>
        <v>2011</v>
      </c>
      <c r="W169" t="str">
        <f t="shared" si="9"/>
        <v>September</v>
      </c>
      <c r="X169" t="str">
        <f t="shared" si="10"/>
        <v>Q3</v>
      </c>
      <c r="Y169">
        <f t="shared" si="11"/>
        <v>-1.4285714285714388E-2</v>
      </c>
    </row>
    <row r="170" spans="1:25" x14ac:dyDescent="0.3">
      <c r="A170">
        <v>169</v>
      </c>
      <c r="B170" t="s">
        <v>612</v>
      </c>
      <c r="C170" s="1">
        <v>40794</v>
      </c>
      <c r="D170" s="1">
        <v>40798</v>
      </c>
      <c r="E170" t="s">
        <v>23</v>
      </c>
      <c r="F170" t="s">
        <v>491</v>
      </c>
      <c r="G170" t="s">
        <v>206</v>
      </c>
      <c r="H170" t="s">
        <v>9</v>
      </c>
      <c r="I170" t="s">
        <v>413</v>
      </c>
      <c r="J170" t="s">
        <v>207</v>
      </c>
      <c r="K170" t="s">
        <v>41</v>
      </c>
      <c r="L170">
        <v>78207</v>
      </c>
      <c r="M170" t="s">
        <v>42</v>
      </c>
      <c r="N170" t="s">
        <v>1064</v>
      </c>
      <c r="O170" t="s">
        <v>21</v>
      </c>
      <c r="P170" t="s">
        <v>403</v>
      </c>
      <c r="Q170" t="s">
        <v>255</v>
      </c>
      <c r="R170">
        <v>32.064</v>
      </c>
      <c r="S170">
        <v>6</v>
      </c>
      <c r="T170">
        <v>0.2</v>
      </c>
      <c r="U170">
        <v>6.8135999999999974</v>
      </c>
      <c r="V170">
        <f t="shared" si="8"/>
        <v>2011</v>
      </c>
      <c r="W170" t="str">
        <f t="shared" si="9"/>
        <v>September</v>
      </c>
      <c r="X170" t="str">
        <f t="shared" si="10"/>
        <v>Q3</v>
      </c>
      <c r="Y170">
        <f t="shared" si="11"/>
        <v>0.21249999999999991</v>
      </c>
    </row>
    <row r="171" spans="1:25" x14ac:dyDescent="0.3">
      <c r="A171">
        <v>170</v>
      </c>
      <c r="B171" t="s">
        <v>612</v>
      </c>
      <c r="C171" s="1">
        <v>40794</v>
      </c>
      <c r="D171" s="1">
        <v>40798</v>
      </c>
      <c r="E171" t="s">
        <v>23</v>
      </c>
      <c r="F171" t="s">
        <v>491</v>
      </c>
      <c r="G171" t="s">
        <v>206</v>
      </c>
      <c r="H171" t="s">
        <v>9</v>
      </c>
      <c r="I171" t="s">
        <v>413</v>
      </c>
      <c r="J171" t="s">
        <v>207</v>
      </c>
      <c r="K171" t="s">
        <v>41</v>
      </c>
      <c r="L171">
        <v>78207</v>
      </c>
      <c r="M171" t="s">
        <v>42</v>
      </c>
      <c r="N171" t="s">
        <v>1065</v>
      </c>
      <c r="O171" t="s">
        <v>21</v>
      </c>
      <c r="P171" t="s">
        <v>30</v>
      </c>
      <c r="Q171" t="s">
        <v>256</v>
      </c>
      <c r="R171">
        <v>177.97999999999996</v>
      </c>
      <c r="S171">
        <v>5</v>
      </c>
      <c r="T171">
        <v>0.8</v>
      </c>
      <c r="U171">
        <v>-453.84900000000005</v>
      </c>
      <c r="V171">
        <f t="shared" si="8"/>
        <v>2011</v>
      </c>
      <c r="W171" t="str">
        <f t="shared" si="9"/>
        <v>September</v>
      </c>
      <c r="X171" t="str">
        <f t="shared" si="10"/>
        <v>Q3</v>
      </c>
      <c r="Y171">
        <f t="shared" si="11"/>
        <v>-2.5500000000000007</v>
      </c>
    </row>
    <row r="172" spans="1:25" x14ac:dyDescent="0.3">
      <c r="A172">
        <v>171</v>
      </c>
      <c r="B172" t="s">
        <v>612</v>
      </c>
      <c r="C172" s="1">
        <v>40794</v>
      </c>
      <c r="D172" s="1">
        <v>40798</v>
      </c>
      <c r="E172" t="s">
        <v>23</v>
      </c>
      <c r="F172" t="s">
        <v>491</v>
      </c>
      <c r="G172" t="s">
        <v>206</v>
      </c>
      <c r="H172" t="s">
        <v>9</v>
      </c>
      <c r="I172" t="s">
        <v>413</v>
      </c>
      <c r="J172" t="s">
        <v>207</v>
      </c>
      <c r="K172" t="s">
        <v>41</v>
      </c>
      <c r="L172">
        <v>78207</v>
      </c>
      <c r="M172" t="s">
        <v>42</v>
      </c>
      <c r="N172" t="s">
        <v>1066</v>
      </c>
      <c r="O172" t="s">
        <v>29</v>
      </c>
      <c r="P172" t="s">
        <v>404</v>
      </c>
      <c r="Q172" t="s">
        <v>363</v>
      </c>
      <c r="R172">
        <v>143.976</v>
      </c>
      <c r="S172">
        <v>3</v>
      </c>
      <c r="T172">
        <v>0.2</v>
      </c>
      <c r="U172">
        <v>8.998500000000007</v>
      </c>
      <c r="V172">
        <f t="shared" si="8"/>
        <v>2011</v>
      </c>
      <c r="W172" t="str">
        <f t="shared" si="9"/>
        <v>September</v>
      </c>
      <c r="X172" t="str">
        <f t="shared" si="10"/>
        <v>Q3</v>
      </c>
      <c r="Y172">
        <f t="shared" si="11"/>
        <v>6.2500000000000056E-2</v>
      </c>
    </row>
    <row r="173" spans="1:25" x14ac:dyDescent="0.3">
      <c r="A173">
        <v>172</v>
      </c>
      <c r="B173" t="s">
        <v>613</v>
      </c>
      <c r="C173" s="1">
        <v>40760</v>
      </c>
      <c r="D173" s="1">
        <v>40764</v>
      </c>
      <c r="E173" t="s">
        <v>23</v>
      </c>
      <c r="F173" t="s">
        <v>492</v>
      </c>
      <c r="G173" t="s">
        <v>210</v>
      </c>
      <c r="H173" t="s">
        <v>9</v>
      </c>
      <c r="I173" t="s">
        <v>413</v>
      </c>
      <c r="J173" t="s">
        <v>18</v>
      </c>
      <c r="K173" t="s">
        <v>19</v>
      </c>
      <c r="L173">
        <v>90004</v>
      </c>
      <c r="M173" t="s">
        <v>20</v>
      </c>
      <c r="N173" t="s">
        <v>1067</v>
      </c>
      <c r="O173" t="s">
        <v>21</v>
      </c>
      <c r="P173" t="s">
        <v>34</v>
      </c>
      <c r="Q173" t="s">
        <v>391</v>
      </c>
      <c r="R173">
        <v>20.94</v>
      </c>
      <c r="S173">
        <v>3</v>
      </c>
      <c r="T173">
        <v>0</v>
      </c>
      <c r="U173">
        <v>9.841800000000001</v>
      </c>
      <c r="V173">
        <f t="shared" si="8"/>
        <v>2011</v>
      </c>
      <c r="W173" t="str">
        <f t="shared" si="9"/>
        <v>August</v>
      </c>
      <c r="X173" t="str">
        <f t="shared" si="10"/>
        <v>Q3</v>
      </c>
      <c r="Y173">
        <f t="shared" si="11"/>
        <v>0.47000000000000003</v>
      </c>
    </row>
    <row r="174" spans="1:25" x14ac:dyDescent="0.3">
      <c r="A174">
        <v>173</v>
      </c>
      <c r="B174" t="s">
        <v>613</v>
      </c>
      <c r="C174" s="1">
        <v>40760</v>
      </c>
      <c r="D174" s="1">
        <v>40764</v>
      </c>
      <c r="E174" t="s">
        <v>23</v>
      </c>
      <c r="F174" t="s">
        <v>492</v>
      </c>
      <c r="G174" t="s">
        <v>210</v>
      </c>
      <c r="H174" t="s">
        <v>9</v>
      </c>
      <c r="I174" t="s">
        <v>413</v>
      </c>
      <c r="J174" t="s">
        <v>18</v>
      </c>
      <c r="K174" t="s">
        <v>19</v>
      </c>
      <c r="L174">
        <v>90004</v>
      </c>
      <c r="M174" t="s">
        <v>20</v>
      </c>
      <c r="N174" t="s">
        <v>1068</v>
      </c>
      <c r="O174" t="s">
        <v>21</v>
      </c>
      <c r="P174" t="s">
        <v>34</v>
      </c>
      <c r="Q174" t="s">
        <v>327</v>
      </c>
      <c r="R174">
        <v>110.96</v>
      </c>
      <c r="S174">
        <v>2</v>
      </c>
      <c r="T174">
        <v>0</v>
      </c>
      <c r="U174">
        <v>53.260799999999996</v>
      </c>
      <c r="V174">
        <f t="shared" si="8"/>
        <v>2011</v>
      </c>
      <c r="W174" t="str">
        <f t="shared" si="9"/>
        <v>August</v>
      </c>
      <c r="X174" t="str">
        <f t="shared" si="10"/>
        <v>Q3</v>
      </c>
      <c r="Y174">
        <f t="shared" si="11"/>
        <v>0.48</v>
      </c>
    </row>
    <row r="175" spans="1:25" x14ac:dyDescent="0.3">
      <c r="A175">
        <v>174</v>
      </c>
      <c r="B175" t="s">
        <v>613</v>
      </c>
      <c r="C175" s="1">
        <v>40760</v>
      </c>
      <c r="D175" s="1">
        <v>40764</v>
      </c>
      <c r="E175" t="s">
        <v>23</v>
      </c>
      <c r="F175" t="s">
        <v>492</v>
      </c>
      <c r="G175" t="s">
        <v>210</v>
      </c>
      <c r="H175" t="s">
        <v>9</v>
      </c>
      <c r="I175" t="s">
        <v>413</v>
      </c>
      <c r="J175" t="s">
        <v>18</v>
      </c>
      <c r="K175" t="s">
        <v>19</v>
      </c>
      <c r="L175">
        <v>90004</v>
      </c>
      <c r="M175" t="s">
        <v>20</v>
      </c>
      <c r="N175" t="s">
        <v>1069</v>
      </c>
      <c r="O175" t="s">
        <v>13</v>
      </c>
      <c r="P175" t="s">
        <v>400</v>
      </c>
      <c r="Q175" t="s">
        <v>346</v>
      </c>
      <c r="R175">
        <v>340.14400000000006</v>
      </c>
      <c r="S175">
        <v>7</v>
      </c>
      <c r="T175">
        <v>0.2</v>
      </c>
      <c r="U175">
        <v>21.259</v>
      </c>
      <c r="V175">
        <f t="shared" si="8"/>
        <v>2011</v>
      </c>
      <c r="W175" t="str">
        <f t="shared" si="9"/>
        <v>August</v>
      </c>
      <c r="X175" t="str">
        <f t="shared" si="10"/>
        <v>Q3</v>
      </c>
      <c r="Y175">
        <f t="shared" si="11"/>
        <v>6.2499999999999986E-2</v>
      </c>
    </row>
    <row r="176" spans="1:25" x14ac:dyDescent="0.3">
      <c r="A176">
        <v>175</v>
      </c>
      <c r="B176" t="s">
        <v>614</v>
      </c>
      <c r="C176" s="1">
        <v>40800</v>
      </c>
      <c r="D176" s="1">
        <v>40805</v>
      </c>
      <c r="E176" t="s">
        <v>23</v>
      </c>
      <c r="F176" t="s">
        <v>493</v>
      </c>
      <c r="G176" t="s">
        <v>213</v>
      </c>
      <c r="H176" t="s">
        <v>17</v>
      </c>
      <c r="I176" t="s">
        <v>413</v>
      </c>
      <c r="J176" t="s">
        <v>103</v>
      </c>
      <c r="K176" t="s">
        <v>77</v>
      </c>
      <c r="L176">
        <v>60623</v>
      </c>
      <c r="M176" t="s">
        <v>42</v>
      </c>
      <c r="N176" t="s">
        <v>1070</v>
      </c>
      <c r="O176" t="s">
        <v>21</v>
      </c>
      <c r="P176" t="s">
        <v>30</v>
      </c>
      <c r="Q176" t="s">
        <v>368</v>
      </c>
      <c r="R176">
        <v>52.447999999999993</v>
      </c>
      <c r="S176">
        <v>2</v>
      </c>
      <c r="T176">
        <v>0.8</v>
      </c>
      <c r="U176">
        <v>-131.12000000000003</v>
      </c>
      <c r="V176">
        <f t="shared" si="8"/>
        <v>2011</v>
      </c>
      <c r="W176" t="str">
        <f t="shared" si="9"/>
        <v>September</v>
      </c>
      <c r="X176" t="str">
        <f t="shared" si="10"/>
        <v>Q3</v>
      </c>
      <c r="Y176">
        <f t="shared" si="11"/>
        <v>-2.5000000000000009</v>
      </c>
    </row>
    <row r="177" spans="1:25" x14ac:dyDescent="0.3">
      <c r="A177">
        <v>176</v>
      </c>
      <c r="B177" t="s">
        <v>614</v>
      </c>
      <c r="C177" s="1">
        <v>40800</v>
      </c>
      <c r="D177" s="1">
        <v>40805</v>
      </c>
      <c r="E177" t="s">
        <v>23</v>
      </c>
      <c r="F177" t="s">
        <v>493</v>
      </c>
      <c r="G177" t="s">
        <v>213</v>
      </c>
      <c r="H177" t="s">
        <v>17</v>
      </c>
      <c r="I177" t="s">
        <v>413</v>
      </c>
      <c r="J177" t="s">
        <v>103</v>
      </c>
      <c r="K177" t="s">
        <v>77</v>
      </c>
      <c r="L177">
        <v>60623</v>
      </c>
      <c r="M177" t="s">
        <v>42</v>
      </c>
      <c r="N177" t="s">
        <v>1071</v>
      </c>
      <c r="O177" t="s">
        <v>21</v>
      </c>
      <c r="P177" t="s">
        <v>22</v>
      </c>
      <c r="Q177" t="s">
        <v>281</v>
      </c>
      <c r="R177">
        <v>20.16</v>
      </c>
      <c r="S177">
        <v>4</v>
      </c>
      <c r="T177">
        <v>0.2</v>
      </c>
      <c r="U177">
        <v>6.5519999999999987</v>
      </c>
      <c r="V177">
        <f t="shared" si="8"/>
        <v>2011</v>
      </c>
      <c r="W177" t="str">
        <f t="shared" si="9"/>
        <v>September</v>
      </c>
      <c r="X177" t="str">
        <f t="shared" si="10"/>
        <v>Q3</v>
      </c>
      <c r="Y177">
        <f t="shared" si="11"/>
        <v>0.32499999999999996</v>
      </c>
    </row>
    <row r="178" spans="1:25" x14ac:dyDescent="0.3">
      <c r="A178">
        <v>177</v>
      </c>
      <c r="B178" t="s">
        <v>615</v>
      </c>
      <c r="C178" s="1">
        <v>41751</v>
      </c>
      <c r="D178" s="1">
        <v>41755</v>
      </c>
      <c r="E178" t="s">
        <v>7</v>
      </c>
      <c r="F178" t="s">
        <v>494</v>
      </c>
      <c r="G178" t="s">
        <v>214</v>
      </c>
      <c r="H178" t="s">
        <v>9</v>
      </c>
      <c r="I178" t="s">
        <v>413</v>
      </c>
      <c r="J178" t="s">
        <v>67</v>
      </c>
      <c r="K178" t="s">
        <v>41</v>
      </c>
      <c r="L178">
        <v>77036</v>
      </c>
      <c r="M178" t="s">
        <v>42</v>
      </c>
      <c r="N178" t="s">
        <v>1072</v>
      </c>
      <c r="O178" t="s">
        <v>21</v>
      </c>
      <c r="P178" t="s">
        <v>30</v>
      </c>
      <c r="Q178" t="s">
        <v>357</v>
      </c>
      <c r="R178">
        <v>97.263999999999982</v>
      </c>
      <c r="S178">
        <v>4</v>
      </c>
      <c r="T178">
        <v>0.8</v>
      </c>
      <c r="U178">
        <v>-243.16000000000008</v>
      </c>
      <c r="V178">
        <f t="shared" si="8"/>
        <v>2014</v>
      </c>
      <c r="W178" t="str">
        <f t="shared" si="9"/>
        <v>April</v>
      </c>
      <c r="X178" t="str">
        <f t="shared" si="10"/>
        <v>Q2</v>
      </c>
      <c r="Y178">
        <f t="shared" si="11"/>
        <v>-2.5000000000000013</v>
      </c>
    </row>
    <row r="179" spans="1:25" x14ac:dyDescent="0.3">
      <c r="A179">
        <v>178</v>
      </c>
      <c r="B179" t="s">
        <v>616</v>
      </c>
      <c r="C179" s="1">
        <v>41234</v>
      </c>
      <c r="D179" s="1">
        <v>41236</v>
      </c>
      <c r="E179" t="s">
        <v>7</v>
      </c>
      <c r="F179" t="s">
        <v>445</v>
      </c>
      <c r="G179" t="s">
        <v>113</v>
      </c>
      <c r="H179" t="s">
        <v>9</v>
      </c>
      <c r="I179" t="s">
        <v>413</v>
      </c>
      <c r="J179" t="s">
        <v>186</v>
      </c>
      <c r="K179" t="s">
        <v>159</v>
      </c>
      <c r="L179">
        <v>43055</v>
      </c>
      <c r="M179" t="s">
        <v>58</v>
      </c>
      <c r="N179" t="s">
        <v>1073</v>
      </c>
      <c r="O179" t="s">
        <v>13</v>
      </c>
      <c r="P179" t="s">
        <v>400</v>
      </c>
      <c r="Q179" t="s">
        <v>215</v>
      </c>
      <c r="R179">
        <v>396.80200000000002</v>
      </c>
      <c r="S179">
        <v>7</v>
      </c>
      <c r="T179">
        <v>0.3</v>
      </c>
      <c r="U179">
        <v>-11.337199999999939</v>
      </c>
      <c r="V179">
        <f t="shared" si="8"/>
        <v>2012</v>
      </c>
      <c r="W179" t="str">
        <f t="shared" si="9"/>
        <v>November</v>
      </c>
      <c r="X179" t="str">
        <f t="shared" si="10"/>
        <v>Q4</v>
      </c>
      <c r="Y179">
        <f t="shared" si="11"/>
        <v>-2.8571428571428414E-2</v>
      </c>
    </row>
    <row r="180" spans="1:25" x14ac:dyDescent="0.3">
      <c r="A180">
        <v>179</v>
      </c>
      <c r="B180" t="s">
        <v>616</v>
      </c>
      <c r="C180" s="1">
        <v>41234</v>
      </c>
      <c r="D180" s="1">
        <v>41236</v>
      </c>
      <c r="E180" t="s">
        <v>7</v>
      </c>
      <c r="F180" t="s">
        <v>445</v>
      </c>
      <c r="G180" t="s">
        <v>113</v>
      </c>
      <c r="H180" t="s">
        <v>9</v>
      </c>
      <c r="I180" t="s">
        <v>413</v>
      </c>
      <c r="J180" t="s">
        <v>186</v>
      </c>
      <c r="K180" t="s">
        <v>159</v>
      </c>
      <c r="L180">
        <v>43055</v>
      </c>
      <c r="M180" t="s">
        <v>58</v>
      </c>
      <c r="N180" t="s">
        <v>1074</v>
      </c>
      <c r="O180" t="s">
        <v>21</v>
      </c>
      <c r="P180" t="s">
        <v>407</v>
      </c>
      <c r="Q180" t="s">
        <v>383</v>
      </c>
      <c r="R180">
        <v>15.88</v>
      </c>
      <c r="S180">
        <v>5</v>
      </c>
      <c r="T180">
        <v>0.2</v>
      </c>
      <c r="U180">
        <v>-3.771500000000001</v>
      </c>
      <c r="V180">
        <f t="shared" si="8"/>
        <v>2012</v>
      </c>
      <c r="W180" t="str">
        <f t="shared" si="9"/>
        <v>November</v>
      </c>
      <c r="X180" t="str">
        <f t="shared" si="10"/>
        <v>Q4</v>
      </c>
      <c r="Y180">
        <f t="shared" si="11"/>
        <v>-0.23750000000000004</v>
      </c>
    </row>
    <row r="181" spans="1:25" x14ac:dyDescent="0.3">
      <c r="A181">
        <v>180</v>
      </c>
      <c r="B181" t="s">
        <v>617</v>
      </c>
      <c r="C181" s="1">
        <v>41258</v>
      </c>
      <c r="D181" s="1">
        <v>41262</v>
      </c>
      <c r="E181" t="s">
        <v>23</v>
      </c>
      <c r="F181" t="s">
        <v>495</v>
      </c>
      <c r="G181" t="s">
        <v>216</v>
      </c>
      <c r="H181" t="s">
        <v>39</v>
      </c>
      <c r="I181" t="s">
        <v>413</v>
      </c>
      <c r="J181" t="s">
        <v>96</v>
      </c>
      <c r="K181" t="s">
        <v>97</v>
      </c>
      <c r="L181">
        <v>10009</v>
      </c>
      <c r="M181" t="s">
        <v>58</v>
      </c>
      <c r="N181" t="s">
        <v>1075</v>
      </c>
      <c r="O181" t="s">
        <v>21</v>
      </c>
      <c r="P181" t="s">
        <v>403</v>
      </c>
      <c r="Q181" t="s">
        <v>318</v>
      </c>
      <c r="R181">
        <v>3.28</v>
      </c>
      <c r="S181">
        <v>1</v>
      </c>
      <c r="T181">
        <v>0</v>
      </c>
      <c r="U181">
        <v>1.4104000000000001</v>
      </c>
      <c r="V181">
        <f t="shared" si="8"/>
        <v>2012</v>
      </c>
      <c r="W181" t="str">
        <f t="shared" si="9"/>
        <v>December</v>
      </c>
      <c r="X181" t="str">
        <f t="shared" si="10"/>
        <v>Q4</v>
      </c>
      <c r="Y181">
        <f t="shared" si="11"/>
        <v>0.43000000000000005</v>
      </c>
    </row>
    <row r="182" spans="1:25" x14ac:dyDescent="0.3">
      <c r="A182">
        <v>181</v>
      </c>
      <c r="B182" t="s">
        <v>618</v>
      </c>
      <c r="C182" s="1">
        <v>40882</v>
      </c>
      <c r="D182" s="1">
        <v>40886</v>
      </c>
      <c r="E182" t="s">
        <v>7</v>
      </c>
      <c r="F182" t="s">
        <v>496</v>
      </c>
      <c r="G182" t="s">
        <v>217</v>
      </c>
      <c r="H182" t="s">
        <v>17</v>
      </c>
      <c r="I182" t="s">
        <v>413</v>
      </c>
      <c r="J182" t="s">
        <v>119</v>
      </c>
      <c r="K182" t="s">
        <v>77</v>
      </c>
      <c r="L182">
        <v>62521</v>
      </c>
      <c r="M182" t="s">
        <v>42</v>
      </c>
      <c r="N182" t="s">
        <v>1076</v>
      </c>
      <c r="O182" t="s">
        <v>21</v>
      </c>
      <c r="P182" t="s">
        <v>401</v>
      </c>
      <c r="Q182" t="s">
        <v>392</v>
      </c>
      <c r="R182">
        <v>24.816000000000003</v>
      </c>
      <c r="S182">
        <v>2</v>
      </c>
      <c r="T182">
        <v>0.2</v>
      </c>
      <c r="U182">
        <v>1.8612000000000002</v>
      </c>
      <c r="V182">
        <f t="shared" si="8"/>
        <v>2011</v>
      </c>
      <c r="W182" t="str">
        <f t="shared" si="9"/>
        <v>December</v>
      </c>
      <c r="X182" t="str">
        <f t="shared" si="10"/>
        <v>Q4</v>
      </c>
      <c r="Y182">
        <f t="shared" si="11"/>
        <v>7.4999999999999997E-2</v>
      </c>
    </row>
    <row r="183" spans="1:25" x14ac:dyDescent="0.3">
      <c r="A183">
        <v>182</v>
      </c>
      <c r="B183" t="s">
        <v>618</v>
      </c>
      <c r="C183" s="1">
        <v>40882</v>
      </c>
      <c r="D183" s="1">
        <v>40886</v>
      </c>
      <c r="E183" t="s">
        <v>7</v>
      </c>
      <c r="F183" t="s">
        <v>496</v>
      </c>
      <c r="G183" t="s">
        <v>217</v>
      </c>
      <c r="H183" t="s">
        <v>17</v>
      </c>
      <c r="I183" t="s">
        <v>413</v>
      </c>
      <c r="J183" t="s">
        <v>119</v>
      </c>
      <c r="K183" t="s">
        <v>77</v>
      </c>
      <c r="L183">
        <v>62521</v>
      </c>
      <c r="M183" t="s">
        <v>42</v>
      </c>
      <c r="N183" t="s">
        <v>1077</v>
      </c>
      <c r="O183" t="s">
        <v>29</v>
      </c>
      <c r="P183" t="s">
        <v>406</v>
      </c>
      <c r="Q183" t="s">
        <v>339</v>
      </c>
      <c r="R183">
        <v>408.74399999999997</v>
      </c>
      <c r="S183">
        <v>7</v>
      </c>
      <c r="T183">
        <v>0.2</v>
      </c>
      <c r="U183">
        <v>76.639499999999984</v>
      </c>
      <c r="V183">
        <f t="shared" si="8"/>
        <v>2011</v>
      </c>
      <c r="W183" t="str">
        <f t="shared" si="9"/>
        <v>December</v>
      </c>
      <c r="X183" t="str">
        <f t="shared" si="10"/>
        <v>Q4</v>
      </c>
      <c r="Y183">
        <f t="shared" si="11"/>
        <v>0.18749999999999997</v>
      </c>
    </row>
    <row r="184" spans="1:25" x14ac:dyDescent="0.3">
      <c r="A184">
        <v>183</v>
      </c>
      <c r="B184" t="s">
        <v>619</v>
      </c>
      <c r="C184" s="1">
        <v>40866</v>
      </c>
      <c r="D184" s="1">
        <v>40871</v>
      </c>
      <c r="E184" t="s">
        <v>7</v>
      </c>
      <c r="F184" t="s">
        <v>497</v>
      </c>
      <c r="G184" t="s">
        <v>219</v>
      </c>
      <c r="H184" t="s">
        <v>39</v>
      </c>
      <c r="I184" t="s">
        <v>413</v>
      </c>
      <c r="J184" t="s">
        <v>220</v>
      </c>
      <c r="K184" t="s">
        <v>221</v>
      </c>
      <c r="L184">
        <v>71203</v>
      </c>
      <c r="M184" t="s">
        <v>12</v>
      </c>
      <c r="N184" t="s">
        <v>1078</v>
      </c>
      <c r="O184" t="s">
        <v>29</v>
      </c>
      <c r="P184" t="s">
        <v>404</v>
      </c>
      <c r="Q184" t="s">
        <v>367</v>
      </c>
      <c r="R184">
        <v>503.96</v>
      </c>
      <c r="S184">
        <v>4</v>
      </c>
      <c r="T184">
        <v>0</v>
      </c>
      <c r="U184">
        <v>131.02960000000002</v>
      </c>
      <c r="V184">
        <f t="shared" si="8"/>
        <v>2011</v>
      </c>
      <c r="W184" t="str">
        <f t="shared" si="9"/>
        <v>November</v>
      </c>
      <c r="X184" t="str">
        <f t="shared" si="10"/>
        <v>Q4</v>
      </c>
      <c r="Y184">
        <f t="shared" si="11"/>
        <v>0.26000000000000006</v>
      </c>
    </row>
    <row r="185" spans="1:25" x14ac:dyDescent="0.3">
      <c r="A185">
        <v>184</v>
      </c>
      <c r="B185" t="s">
        <v>619</v>
      </c>
      <c r="C185" s="1">
        <v>40866</v>
      </c>
      <c r="D185" s="1">
        <v>40871</v>
      </c>
      <c r="E185" t="s">
        <v>7</v>
      </c>
      <c r="F185" t="s">
        <v>497</v>
      </c>
      <c r="G185" t="s">
        <v>219</v>
      </c>
      <c r="H185" t="s">
        <v>39</v>
      </c>
      <c r="I185" t="s">
        <v>413</v>
      </c>
      <c r="J185" t="s">
        <v>220</v>
      </c>
      <c r="K185" t="s">
        <v>221</v>
      </c>
      <c r="L185">
        <v>71203</v>
      </c>
      <c r="M185" t="s">
        <v>12</v>
      </c>
      <c r="N185" t="s">
        <v>1079</v>
      </c>
      <c r="O185" t="s">
        <v>29</v>
      </c>
      <c r="P185" t="s">
        <v>404</v>
      </c>
      <c r="Q185" t="s">
        <v>361</v>
      </c>
      <c r="R185">
        <v>149.94999999999999</v>
      </c>
      <c r="S185">
        <v>5</v>
      </c>
      <c r="T185">
        <v>0</v>
      </c>
      <c r="U185">
        <v>41.986000000000004</v>
      </c>
      <c r="V185">
        <f t="shared" si="8"/>
        <v>2011</v>
      </c>
      <c r="W185" t="str">
        <f t="shared" si="9"/>
        <v>November</v>
      </c>
      <c r="X185" t="str">
        <f t="shared" si="10"/>
        <v>Q4</v>
      </c>
      <c r="Y185">
        <f t="shared" si="11"/>
        <v>0.28000000000000003</v>
      </c>
    </row>
    <row r="186" spans="1:25" x14ac:dyDescent="0.3">
      <c r="A186">
        <v>185</v>
      </c>
      <c r="B186" t="s">
        <v>619</v>
      </c>
      <c r="C186" s="1">
        <v>40866</v>
      </c>
      <c r="D186" s="1">
        <v>40871</v>
      </c>
      <c r="E186" t="s">
        <v>7</v>
      </c>
      <c r="F186" t="s">
        <v>497</v>
      </c>
      <c r="G186" t="s">
        <v>219</v>
      </c>
      <c r="H186" t="s">
        <v>39</v>
      </c>
      <c r="I186" t="s">
        <v>413</v>
      </c>
      <c r="J186" t="s">
        <v>220</v>
      </c>
      <c r="K186" t="s">
        <v>221</v>
      </c>
      <c r="L186">
        <v>71203</v>
      </c>
      <c r="M186" t="s">
        <v>12</v>
      </c>
      <c r="N186" t="s">
        <v>1080</v>
      </c>
      <c r="O186" t="s">
        <v>29</v>
      </c>
      <c r="P186" t="s">
        <v>406</v>
      </c>
      <c r="Q186" t="s">
        <v>266</v>
      </c>
      <c r="R186">
        <v>29</v>
      </c>
      <c r="S186">
        <v>2</v>
      </c>
      <c r="T186">
        <v>0</v>
      </c>
      <c r="U186">
        <v>7.25</v>
      </c>
      <c r="V186">
        <f t="shared" si="8"/>
        <v>2011</v>
      </c>
      <c r="W186" t="str">
        <f t="shared" si="9"/>
        <v>November</v>
      </c>
      <c r="X186" t="str">
        <f t="shared" si="10"/>
        <v>Q4</v>
      </c>
      <c r="Y186">
        <f t="shared" si="11"/>
        <v>0.25</v>
      </c>
    </row>
    <row r="187" spans="1:25" x14ac:dyDescent="0.3">
      <c r="A187">
        <v>186</v>
      </c>
      <c r="B187" t="s">
        <v>620</v>
      </c>
      <c r="C187" s="1">
        <v>41607</v>
      </c>
      <c r="D187" s="1">
        <v>41611</v>
      </c>
      <c r="E187" t="s">
        <v>23</v>
      </c>
      <c r="F187" t="s">
        <v>498</v>
      </c>
      <c r="G187" t="s">
        <v>222</v>
      </c>
      <c r="H187" t="s">
        <v>9</v>
      </c>
      <c r="I187" t="s">
        <v>413</v>
      </c>
      <c r="J187" t="s">
        <v>223</v>
      </c>
      <c r="K187" t="s">
        <v>224</v>
      </c>
      <c r="L187">
        <v>6824</v>
      </c>
      <c r="M187" t="s">
        <v>58</v>
      </c>
      <c r="N187" t="s">
        <v>1081</v>
      </c>
      <c r="O187" t="s">
        <v>21</v>
      </c>
      <c r="P187" t="s">
        <v>405</v>
      </c>
      <c r="Q187" t="s">
        <v>326</v>
      </c>
      <c r="R187">
        <v>7.16</v>
      </c>
      <c r="S187">
        <v>2</v>
      </c>
      <c r="T187">
        <v>0</v>
      </c>
      <c r="U187">
        <v>3.4367999999999999</v>
      </c>
      <c r="V187">
        <f t="shared" si="8"/>
        <v>2013</v>
      </c>
      <c r="W187" t="str">
        <f t="shared" si="9"/>
        <v>November</v>
      </c>
      <c r="X187" t="str">
        <f t="shared" si="10"/>
        <v>Q4</v>
      </c>
      <c r="Y187">
        <f t="shared" si="11"/>
        <v>0.48</v>
      </c>
    </row>
    <row r="188" spans="1:25" x14ac:dyDescent="0.3">
      <c r="A188">
        <v>187</v>
      </c>
      <c r="B188" t="s">
        <v>621</v>
      </c>
      <c r="C188" s="1">
        <v>40781</v>
      </c>
      <c r="D188" s="1">
        <v>40785</v>
      </c>
      <c r="E188" t="s">
        <v>23</v>
      </c>
      <c r="F188" t="s">
        <v>499</v>
      </c>
      <c r="G188" t="s">
        <v>225</v>
      </c>
      <c r="H188" t="s">
        <v>39</v>
      </c>
      <c r="I188" t="s">
        <v>413</v>
      </c>
      <c r="J188" t="s">
        <v>18</v>
      </c>
      <c r="K188" t="s">
        <v>19</v>
      </c>
      <c r="L188">
        <v>90032</v>
      </c>
      <c r="M188" t="s">
        <v>20</v>
      </c>
      <c r="N188" t="s">
        <v>1082</v>
      </c>
      <c r="O188" t="s">
        <v>29</v>
      </c>
      <c r="P188" t="s">
        <v>406</v>
      </c>
      <c r="Q188" t="s">
        <v>289</v>
      </c>
      <c r="R188">
        <v>176.8</v>
      </c>
      <c r="S188">
        <v>8</v>
      </c>
      <c r="T188">
        <v>0</v>
      </c>
      <c r="U188">
        <v>22.984000000000009</v>
      </c>
      <c r="V188">
        <f t="shared" si="8"/>
        <v>2011</v>
      </c>
      <c r="W188" t="str">
        <f t="shared" si="9"/>
        <v>August</v>
      </c>
      <c r="X188" t="str">
        <f t="shared" si="10"/>
        <v>Q3</v>
      </c>
      <c r="Y188">
        <f t="shared" si="11"/>
        <v>0.13000000000000003</v>
      </c>
    </row>
    <row r="189" spans="1:25" x14ac:dyDescent="0.3">
      <c r="A189">
        <v>188</v>
      </c>
      <c r="B189" t="s">
        <v>622</v>
      </c>
      <c r="C189" s="1">
        <v>41472</v>
      </c>
      <c r="D189" s="1">
        <v>41478</v>
      </c>
      <c r="E189" t="s">
        <v>23</v>
      </c>
      <c r="F189" t="s">
        <v>500</v>
      </c>
      <c r="G189" t="s">
        <v>226</v>
      </c>
      <c r="H189" t="s">
        <v>17</v>
      </c>
      <c r="I189" t="s">
        <v>413</v>
      </c>
      <c r="J189" t="s">
        <v>227</v>
      </c>
      <c r="K189" t="s">
        <v>41</v>
      </c>
      <c r="L189">
        <v>75051</v>
      </c>
      <c r="M189" t="s">
        <v>42</v>
      </c>
      <c r="N189" t="s">
        <v>1083</v>
      </c>
      <c r="O189" t="s">
        <v>21</v>
      </c>
      <c r="P189" t="s">
        <v>401</v>
      </c>
      <c r="Q189" t="s">
        <v>334</v>
      </c>
      <c r="R189">
        <v>37.224000000000004</v>
      </c>
      <c r="S189">
        <v>3</v>
      </c>
      <c r="T189">
        <v>0.2</v>
      </c>
      <c r="U189">
        <v>3.7224000000000004</v>
      </c>
      <c r="V189">
        <f t="shared" si="8"/>
        <v>2013</v>
      </c>
      <c r="W189" t="str">
        <f t="shared" si="9"/>
        <v>July</v>
      </c>
      <c r="X189" t="str">
        <f t="shared" si="10"/>
        <v>Q3</v>
      </c>
      <c r="Y189">
        <f t="shared" si="11"/>
        <v>0.1</v>
      </c>
    </row>
    <row r="190" spans="1:25" x14ac:dyDescent="0.3">
      <c r="A190">
        <v>189</v>
      </c>
      <c r="B190" t="s">
        <v>622</v>
      </c>
      <c r="C190" s="1">
        <v>41472</v>
      </c>
      <c r="D190" s="1">
        <v>41478</v>
      </c>
      <c r="E190" t="s">
        <v>23</v>
      </c>
      <c r="F190" t="s">
        <v>500</v>
      </c>
      <c r="G190" t="s">
        <v>226</v>
      </c>
      <c r="H190" t="s">
        <v>17</v>
      </c>
      <c r="I190" t="s">
        <v>413</v>
      </c>
      <c r="J190" t="s">
        <v>227</v>
      </c>
      <c r="K190" t="s">
        <v>41</v>
      </c>
      <c r="L190">
        <v>75051</v>
      </c>
      <c r="M190" t="s">
        <v>42</v>
      </c>
      <c r="N190" t="s">
        <v>1052</v>
      </c>
      <c r="O190" t="s">
        <v>21</v>
      </c>
      <c r="P190" t="s">
        <v>34</v>
      </c>
      <c r="Q190" t="s">
        <v>265</v>
      </c>
      <c r="R190">
        <v>20.016000000000002</v>
      </c>
      <c r="S190">
        <v>3</v>
      </c>
      <c r="T190">
        <v>0.2</v>
      </c>
      <c r="U190">
        <v>6.2549999999999963</v>
      </c>
      <c r="V190">
        <f t="shared" si="8"/>
        <v>2013</v>
      </c>
      <c r="W190" t="str">
        <f t="shared" si="9"/>
        <v>July</v>
      </c>
      <c r="X190" t="str">
        <f t="shared" si="10"/>
        <v>Q3</v>
      </c>
      <c r="Y190">
        <f t="shared" si="11"/>
        <v>0.31249999999999978</v>
      </c>
    </row>
    <row r="191" spans="1:25" x14ac:dyDescent="0.3">
      <c r="A191">
        <v>190</v>
      </c>
      <c r="B191" t="s">
        <v>623</v>
      </c>
      <c r="C191" s="1">
        <v>41194</v>
      </c>
      <c r="D191" s="1">
        <v>41196</v>
      </c>
      <c r="E191" t="s">
        <v>68</v>
      </c>
      <c r="F191" t="s">
        <v>501</v>
      </c>
      <c r="G191" t="s">
        <v>228</v>
      </c>
      <c r="H191" t="s">
        <v>39</v>
      </c>
      <c r="I191" t="s">
        <v>413</v>
      </c>
      <c r="J191" t="s">
        <v>96</v>
      </c>
      <c r="K191" t="s">
        <v>97</v>
      </c>
      <c r="L191">
        <v>10035</v>
      </c>
      <c r="M191" t="s">
        <v>58</v>
      </c>
      <c r="N191" t="s">
        <v>1084</v>
      </c>
      <c r="O191" t="s">
        <v>13</v>
      </c>
      <c r="P191" t="s">
        <v>14</v>
      </c>
      <c r="Q191" t="s">
        <v>229</v>
      </c>
      <c r="R191">
        <v>899.13600000000008</v>
      </c>
      <c r="S191">
        <v>4</v>
      </c>
      <c r="T191">
        <v>0.2</v>
      </c>
      <c r="U191">
        <v>112.39199999999991</v>
      </c>
      <c r="V191">
        <f t="shared" si="8"/>
        <v>2012</v>
      </c>
      <c r="W191" t="str">
        <f t="shared" si="9"/>
        <v>October</v>
      </c>
      <c r="X191" t="str">
        <f t="shared" si="10"/>
        <v>Q4</v>
      </c>
      <c r="Y191">
        <f t="shared" si="11"/>
        <v>0.12499999999999989</v>
      </c>
    </row>
    <row r="192" spans="1:25" x14ac:dyDescent="0.3">
      <c r="A192">
        <v>191</v>
      </c>
      <c r="B192" t="s">
        <v>623</v>
      </c>
      <c r="C192" s="1">
        <v>41194</v>
      </c>
      <c r="D192" s="1">
        <v>41196</v>
      </c>
      <c r="E192" t="s">
        <v>68</v>
      </c>
      <c r="F192" t="s">
        <v>501</v>
      </c>
      <c r="G192" t="s">
        <v>228</v>
      </c>
      <c r="H192" t="s">
        <v>39</v>
      </c>
      <c r="I192" t="s">
        <v>413</v>
      </c>
      <c r="J192" t="s">
        <v>96</v>
      </c>
      <c r="K192" t="s">
        <v>97</v>
      </c>
      <c r="L192">
        <v>10035</v>
      </c>
      <c r="M192" t="s">
        <v>58</v>
      </c>
      <c r="N192" t="s">
        <v>1085</v>
      </c>
      <c r="O192" t="s">
        <v>29</v>
      </c>
      <c r="P192" t="s">
        <v>404</v>
      </c>
      <c r="Q192" t="s">
        <v>275</v>
      </c>
      <c r="R192">
        <v>71.760000000000005</v>
      </c>
      <c r="S192">
        <v>6</v>
      </c>
      <c r="T192">
        <v>0</v>
      </c>
      <c r="U192">
        <v>20.092800000000004</v>
      </c>
      <c r="V192">
        <f t="shared" si="8"/>
        <v>2012</v>
      </c>
      <c r="W192" t="str">
        <f t="shared" si="9"/>
        <v>October</v>
      </c>
      <c r="X192" t="str">
        <f t="shared" si="10"/>
        <v>Q4</v>
      </c>
      <c r="Y192">
        <f t="shared" si="11"/>
        <v>0.28000000000000003</v>
      </c>
    </row>
    <row r="193" spans="1:25" x14ac:dyDescent="0.3">
      <c r="A193">
        <v>192</v>
      </c>
      <c r="B193" t="s">
        <v>623</v>
      </c>
      <c r="C193" s="1">
        <v>41194</v>
      </c>
      <c r="D193" s="1">
        <v>41196</v>
      </c>
      <c r="E193" t="s">
        <v>68</v>
      </c>
      <c r="F193" t="s">
        <v>501</v>
      </c>
      <c r="G193" t="s">
        <v>228</v>
      </c>
      <c r="H193" t="s">
        <v>39</v>
      </c>
      <c r="I193" t="s">
        <v>413</v>
      </c>
      <c r="J193" t="s">
        <v>96</v>
      </c>
      <c r="K193" t="s">
        <v>97</v>
      </c>
      <c r="L193">
        <v>10035</v>
      </c>
      <c r="M193" t="s">
        <v>58</v>
      </c>
      <c r="N193" t="s">
        <v>1086</v>
      </c>
      <c r="O193" t="s">
        <v>21</v>
      </c>
      <c r="P193" t="s">
        <v>34</v>
      </c>
      <c r="Q193" t="s">
        <v>311</v>
      </c>
      <c r="R193">
        <v>51.84</v>
      </c>
      <c r="S193">
        <v>8</v>
      </c>
      <c r="T193">
        <v>0</v>
      </c>
      <c r="U193">
        <v>24.883200000000002</v>
      </c>
      <c r="V193">
        <f t="shared" si="8"/>
        <v>2012</v>
      </c>
      <c r="W193" t="str">
        <f t="shared" si="9"/>
        <v>October</v>
      </c>
      <c r="X193" t="str">
        <f t="shared" si="10"/>
        <v>Q4</v>
      </c>
      <c r="Y193">
        <f t="shared" si="11"/>
        <v>0.48000000000000004</v>
      </c>
    </row>
    <row r="194" spans="1:25" x14ac:dyDescent="0.3">
      <c r="A194">
        <v>193</v>
      </c>
      <c r="B194" t="s">
        <v>623</v>
      </c>
      <c r="C194" s="1">
        <v>41194</v>
      </c>
      <c r="D194" s="1">
        <v>41196</v>
      </c>
      <c r="E194" t="s">
        <v>68</v>
      </c>
      <c r="F194" t="s">
        <v>501</v>
      </c>
      <c r="G194" t="s">
        <v>228</v>
      </c>
      <c r="H194" t="s">
        <v>39</v>
      </c>
      <c r="I194" t="s">
        <v>413</v>
      </c>
      <c r="J194" t="s">
        <v>96</v>
      </c>
      <c r="K194" t="s">
        <v>97</v>
      </c>
      <c r="L194">
        <v>10035</v>
      </c>
      <c r="M194" t="s">
        <v>58</v>
      </c>
      <c r="N194" t="s">
        <v>945</v>
      </c>
      <c r="O194" t="s">
        <v>13</v>
      </c>
      <c r="P194" t="s">
        <v>14</v>
      </c>
      <c r="Q194" t="s">
        <v>74</v>
      </c>
      <c r="R194">
        <v>626.35200000000009</v>
      </c>
      <c r="S194">
        <v>3</v>
      </c>
      <c r="T194">
        <v>0.2</v>
      </c>
      <c r="U194">
        <v>46.976400000000012</v>
      </c>
      <c r="V194">
        <f t="shared" si="8"/>
        <v>2012</v>
      </c>
      <c r="W194" t="str">
        <f t="shared" si="9"/>
        <v>October</v>
      </c>
      <c r="X194" t="str">
        <f t="shared" si="10"/>
        <v>Q4</v>
      </c>
      <c r="Y194">
        <f t="shared" si="11"/>
        <v>7.5000000000000011E-2</v>
      </c>
    </row>
    <row r="195" spans="1:25" x14ac:dyDescent="0.3">
      <c r="A195">
        <v>194</v>
      </c>
      <c r="B195" t="s">
        <v>623</v>
      </c>
      <c r="C195" s="1">
        <v>41194</v>
      </c>
      <c r="D195" s="1">
        <v>41196</v>
      </c>
      <c r="E195" t="s">
        <v>68</v>
      </c>
      <c r="F195" t="s">
        <v>501</v>
      </c>
      <c r="G195" t="s">
        <v>228</v>
      </c>
      <c r="H195" t="s">
        <v>39</v>
      </c>
      <c r="I195" t="s">
        <v>413</v>
      </c>
      <c r="J195" t="s">
        <v>96</v>
      </c>
      <c r="K195" t="s">
        <v>97</v>
      </c>
      <c r="L195">
        <v>10035</v>
      </c>
      <c r="M195" t="s">
        <v>58</v>
      </c>
      <c r="N195" t="s">
        <v>1087</v>
      </c>
      <c r="O195" t="s">
        <v>21</v>
      </c>
      <c r="P195" t="s">
        <v>403</v>
      </c>
      <c r="Q195" t="s">
        <v>208</v>
      </c>
      <c r="R195">
        <v>19.899999999999999</v>
      </c>
      <c r="S195">
        <v>5</v>
      </c>
      <c r="T195">
        <v>0</v>
      </c>
      <c r="U195">
        <v>6.5669999999999984</v>
      </c>
      <c r="V195">
        <f t="shared" ref="V195:V200" si="12">YEAR(C195)</f>
        <v>2012</v>
      </c>
      <c r="W195" t="str">
        <f t="shared" ref="W195:W200" si="13">TEXT(C195,"MMMM")</f>
        <v>October</v>
      </c>
      <c r="X195" t="str">
        <f t="shared" ref="X195:X200" si="14">"Q"&amp;ROUNDUP(MONTH(C195)/3,0)</f>
        <v>Q4</v>
      </c>
      <c r="Y195">
        <f t="shared" ref="Y195:Y200" si="15">U195/R195</f>
        <v>0.32999999999999996</v>
      </c>
    </row>
    <row r="196" spans="1:25" x14ac:dyDescent="0.3">
      <c r="A196">
        <v>195</v>
      </c>
      <c r="B196" t="s">
        <v>536</v>
      </c>
      <c r="C196" s="1">
        <v>41213</v>
      </c>
      <c r="D196" s="1">
        <v>41219</v>
      </c>
      <c r="E196" t="s">
        <v>23</v>
      </c>
      <c r="F196" t="s">
        <v>502</v>
      </c>
      <c r="G196" t="s">
        <v>231</v>
      </c>
      <c r="H196" t="s">
        <v>17</v>
      </c>
      <c r="I196" t="s">
        <v>413</v>
      </c>
      <c r="J196" t="s">
        <v>232</v>
      </c>
      <c r="K196" t="s">
        <v>19</v>
      </c>
      <c r="L196">
        <v>92374</v>
      </c>
      <c r="M196" t="s">
        <v>20</v>
      </c>
      <c r="N196" t="s">
        <v>937</v>
      </c>
      <c r="O196" t="s">
        <v>21</v>
      </c>
      <c r="P196" t="s">
        <v>72</v>
      </c>
      <c r="Q196" t="s">
        <v>124</v>
      </c>
      <c r="R196">
        <v>14.280000000000001</v>
      </c>
      <c r="S196">
        <v>7</v>
      </c>
      <c r="T196">
        <v>0</v>
      </c>
      <c r="U196">
        <v>6.7115999999999989</v>
      </c>
      <c r="V196">
        <f t="shared" si="12"/>
        <v>2012</v>
      </c>
      <c r="W196" t="str">
        <f t="shared" si="13"/>
        <v>October</v>
      </c>
      <c r="X196" t="str">
        <f t="shared" si="14"/>
        <v>Q4</v>
      </c>
      <c r="Y196">
        <f t="shared" si="15"/>
        <v>0.46999999999999986</v>
      </c>
    </row>
    <row r="197" spans="1:25" x14ac:dyDescent="0.3">
      <c r="A197">
        <v>196</v>
      </c>
      <c r="B197" t="s">
        <v>517</v>
      </c>
      <c r="C197" s="1">
        <v>40623</v>
      </c>
      <c r="D197" s="1">
        <v>40627</v>
      </c>
      <c r="E197" t="s">
        <v>23</v>
      </c>
      <c r="F197" t="s">
        <v>503</v>
      </c>
      <c r="G197" t="s">
        <v>233</v>
      </c>
      <c r="H197" t="s">
        <v>9</v>
      </c>
      <c r="I197" t="s">
        <v>413</v>
      </c>
      <c r="J197" t="s">
        <v>234</v>
      </c>
      <c r="K197" t="s">
        <v>159</v>
      </c>
      <c r="L197">
        <v>45011</v>
      </c>
      <c r="M197" t="s">
        <v>58</v>
      </c>
      <c r="N197" t="s">
        <v>1088</v>
      </c>
      <c r="O197" t="s">
        <v>21</v>
      </c>
      <c r="P197" t="s">
        <v>403</v>
      </c>
      <c r="Q197" t="s">
        <v>65</v>
      </c>
      <c r="R197">
        <v>7.4080000000000004</v>
      </c>
      <c r="S197">
        <v>2</v>
      </c>
      <c r="T197">
        <v>0.2</v>
      </c>
      <c r="U197">
        <v>1.2037999999999995</v>
      </c>
      <c r="V197">
        <f t="shared" si="12"/>
        <v>2011</v>
      </c>
      <c r="W197" t="str">
        <f t="shared" si="13"/>
        <v>March</v>
      </c>
      <c r="X197" t="str">
        <f t="shared" si="14"/>
        <v>Q1</v>
      </c>
      <c r="Y197">
        <f t="shared" si="15"/>
        <v>0.16249999999999992</v>
      </c>
    </row>
    <row r="198" spans="1:25" x14ac:dyDescent="0.3">
      <c r="A198">
        <v>197</v>
      </c>
      <c r="B198" t="s">
        <v>517</v>
      </c>
      <c r="C198" s="1">
        <v>40623</v>
      </c>
      <c r="D198" s="1">
        <v>40627</v>
      </c>
      <c r="E198" t="s">
        <v>23</v>
      </c>
      <c r="F198" t="s">
        <v>503</v>
      </c>
      <c r="G198" t="s">
        <v>233</v>
      </c>
      <c r="H198" t="s">
        <v>9</v>
      </c>
      <c r="I198" t="s">
        <v>413</v>
      </c>
      <c r="J198" t="s">
        <v>234</v>
      </c>
      <c r="K198" t="s">
        <v>159</v>
      </c>
      <c r="L198">
        <v>45011</v>
      </c>
      <c r="M198" t="s">
        <v>58</v>
      </c>
      <c r="N198" t="s">
        <v>1089</v>
      </c>
      <c r="O198" t="s">
        <v>21</v>
      </c>
      <c r="P198" t="s">
        <v>403</v>
      </c>
      <c r="Q198" t="s">
        <v>333</v>
      </c>
      <c r="R198">
        <v>6.048</v>
      </c>
      <c r="S198">
        <v>3</v>
      </c>
      <c r="T198">
        <v>0.2</v>
      </c>
      <c r="U198">
        <v>1.5876000000000006</v>
      </c>
      <c r="V198">
        <f t="shared" si="12"/>
        <v>2011</v>
      </c>
      <c r="W198" t="str">
        <f t="shared" si="13"/>
        <v>March</v>
      </c>
      <c r="X198" t="str">
        <f t="shared" si="14"/>
        <v>Q1</v>
      </c>
      <c r="Y198">
        <f t="shared" si="15"/>
        <v>0.26250000000000007</v>
      </c>
    </row>
    <row r="199" spans="1:25" x14ac:dyDescent="0.3">
      <c r="A199">
        <v>198</v>
      </c>
      <c r="B199" t="s">
        <v>624</v>
      </c>
      <c r="C199" s="1">
        <v>41950</v>
      </c>
      <c r="D199" s="1">
        <v>41957</v>
      </c>
      <c r="E199" t="s">
        <v>23</v>
      </c>
      <c r="F199" t="s">
        <v>504</v>
      </c>
      <c r="G199" t="s">
        <v>235</v>
      </c>
      <c r="H199" t="s">
        <v>39</v>
      </c>
      <c r="I199" t="s">
        <v>413</v>
      </c>
      <c r="J199" t="s">
        <v>236</v>
      </c>
      <c r="K199" t="s">
        <v>237</v>
      </c>
      <c r="L199">
        <v>7090</v>
      </c>
      <c r="M199" t="s">
        <v>58</v>
      </c>
      <c r="N199" t="s">
        <v>1090</v>
      </c>
      <c r="O199" t="s">
        <v>21</v>
      </c>
      <c r="P199" t="s">
        <v>401</v>
      </c>
      <c r="Q199" t="s">
        <v>247</v>
      </c>
      <c r="R199">
        <v>46.26</v>
      </c>
      <c r="S199">
        <v>3</v>
      </c>
      <c r="T199">
        <v>0</v>
      </c>
      <c r="U199">
        <v>12.0276</v>
      </c>
      <c r="V199">
        <f t="shared" si="12"/>
        <v>2014</v>
      </c>
      <c r="W199" t="str">
        <f t="shared" si="13"/>
        <v>November</v>
      </c>
      <c r="X199" t="str">
        <f t="shared" si="14"/>
        <v>Q4</v>
      </c>
      <c r="Y199">
        <f t="shared" si="15"/>
        <v>0.26</v>
      </c>
    </row>
    <row r="200" spans="1:25" x14ac:dyDescent="0.3">
      <c r="A200">
        <v>199</v>
      </c>
      <c r="B200" t="s">
        <v>625</v>
      </c>
      <c r="C200" s="1">
        <v>41827</v>
      </c>
      <c r="D200" s="1">
        <v>41834</v>
      </c>
      <c r="E200" t="s">
        <v>23</v>
      </c>
      <c r="F200" t="s">
        <v>505</v>
      </c>
      <c r="G200" t="s">
        <v>238</v>
      </c>
      <c r="H200" t="s">
        <v>17</v>
      </c>
      <c r="I200" t="s">
        <v>413</v>
      </c>
      <c r="J200" t="s">
        <v>56</v>
      </c>
      <c r="K200" t="s">
        <v>57</v>
      </c>
      <c r="L200">
        <v>19120</v>
      </c>
      <c r="M200" t="s">
        <v>58</v>
      </c>
      <c r="N200" t="s">
        <v>1091</v>
      </c>
      <c r="O200" t="s">
        <v>21</v>
      </c>
      <c r="P200" t="s">
        <v>405</v>
      </c>
      <c r="Q200" t="s">
        <v>64</v>
      </c>
      <c r="R200">
        <v>2.9460000000000006</v>
      </c>
      <c r="S200">
        <v>2</v>
      </c>
      <c r="T200">
        <v>0.7</v>
      </c>
      <c r="U200">
        <v>-2.2585999999999995</v>
      </c>
      <c r="V200">
        <f t="shared" si="12"/>
        <v>2014</v>
      </c>
      <c r="W200" t="str">
        <f t="shared" si="13"/>
        <v>July</v>
      </c>
      <c r="X200" t="str">
        <f t="shared" si="14"/>
        <v>Q3</v>
      </c>
      <c r="Y200">
        <f t="shared" si="15"/>
        <v>-0.76666666666666639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B33B-A8D4-402F-916F-FE5CDC1229C0}">
  <dimension ref="A1:B297"/>
  <sheetViews>
    <sheetView workbookViewId="0"/>
  </sheetViews>
  <sheetFormatPr defaultRowHeight="15.6" x14ac:dyDescent="0.3"/>
  <cols>
    <col min="1" max="256" width="11.19921875" customWidth="1"/>
  </cols>
  <sheetData>
    <row r="1" spans="1:2" x14ac:dyDescent="0.3">
      <c r="A1" t="s">
        <v>397</v>
      </c>
      <c r="B1" t="s">
        <v>396</v>
      </c>
    </row>
    <row r="2" spans="1:2" x14ac:dyDescent="0.3">
      <c r="A2" t="s">
        <v>398</v>
      </c>
      <c r="B2" t="s">
        <v>831</v>
      </c>
    </row>
    <row r="3" spans="1:2" x14ac:dyDescent="0.3">
      <c r="A3" t="s">
        <v>398</v>
      </c>
      <c r="B3" t="s">
        <v>784</v>
      </c>
    </row>
    <row r="4" spans="1:2" x14ac:dyDescent="0.3">
      <c r="A4" t="s">
        <v>398</v>
      </c>
      <c r="B4" t="s">
        <v>754</v>
      </c>
    </row>
    <row r="5" spans="1:2" x14ac:dyDescent="0.3">
      <c r="A5" t="s">
        <v>398</v>
      </c>
      <c r="B5" t="s">
        <v>737</v>
      </c>
    </row>
    <row r="6" spans="1:2" x14ac:dyDescent="0.3">
      <c r="A6" t="s">
        <v>398</v>
      </c>
      <c r="B6" t="s">
        <v>748</v>
      </c>
    </row>
    <row r="7" spans="1:2" x14ac:dyDescent="0.3">
      <c r="A7" t="s">
        <v>398</v>
      </c>
      <c r="B7" t="s">
        <v>750</v>
      </c>
    </row>
    <row r="8" spans="1:2" x14ac:dyDescent="0.3">
      <c r="A8" t="s">
        <v>398</v>
      </c>
      <c r="B8" t="s">
        <v>858</v>
      </c>
    </row>
    <row r="9" spans="1:2" x14ac:dyDescent="0.3">
      <c r="A9" t="s">
        <v>398</v>
      </c>
      <c r="B9" t="s">
        <v>829</v>
      </c>
    </row>
    <row r="10" spans="1:2" x14ac:dyDescent="0.3">
      <c r="A10" t="s">
        <v>398</v>
      </c>
      <c r="B10" t="s">
        <v>718</v>
      </c>
    </row>
    <row r="11" spans="1:2" x14ac:dyDescent="0.3">
      <c r="A11" t="s">
        <v>398</v>
      </c>
      <c r="B11" t="s">
        <v>799</v>
      </c>
    </row>
    <row r="12" spans="1:2" x14ac:dyDescent="0.3">
      <c r="A12" t="s">
        <v>398</v>
      </c>
      <c r="B12" t="s">
        <v>810</v>
      </c>
    </row>
    <row r="13" spans="1:2" x14ac:dyDescent="0.3">
      <c r="A13" t="s">
        <v>398</v>
      </c>
      <c r="B13" t="s">
        <v>878</v>
      </c>
    </row>
    <row r="14" spans="1:2" x14ac:dyDescent="0.3">
      <c r="A14" t="s">
        <v>398</v>
      </c>
      <c r="B14" t="s">
        <v>877</v>
      </c>
    </row>
    <row r="15" spans="1:2" x14ac:dyDescent="0.3">
      <c r="A15" t="s">
        <v>398</v>
      </c>
      <c r="B15" t="s">
        <v>562</v>
      </c>
    </row>
    <row r="16" spans="1:2" x14ac:dyDescent="0.3">
      <c r="A16" t="s">
        <v>398</v>
      </c>
      <c r="B16" t="s">
        <v>716</v>
      </c>
    </row>
    <row r="17" spans="1:2" x14ac:dyDescent="0.3">
      <c r="A17" t="s">
        <v>398</v>
      </c>
      <c r="B17" t="s">
        <v>762</v>
      </c>
    </row>
    <row r="18" spans="1:2" x14ac:dyDescent="0.3">
      <c r="A18" t="s">
        <v>398</v>
      </c>
      <c r="B18" t="s">
        <v>771</v>
      </c>
    </row>
    <row r="19" spans="1:2" x14ac:dyDescent="0.3">
      <c r="A19" t="s">
        <v>398</v>
      </c>
      <c r="B19" t="s">
        <v>813</v>
      </c>
    </row>
    <row r="20" spans="1:2" x14ac:dyDescent="0.3">
      <c r="A20" t="s">
        <v>398</v>
      </c>
      <c r="B20" t="s">
        <v>687</v>
      </c>
    </row>
    <row r="21" spans="1:2" x14ac:dyDescent="0.3">
      <c r="A21" t="s">
        <v>398</v>
      </c>
      <c r="B21" t="s">
        <v>807</v>
      </c>
    </row>
    <row r="22" spans="1:2" x14ac:dyDescent="0.3">
      <c r="A22" t="s">
        <v>398</v>
      </c>
      <c r="B22" t="s">
        <v>676</v>
      </c>
    </row>
    <row r="23" spans="1:2" x14ac:dyDescent="0.3">
      <c r="A23" t="s">
        <v>398</v>
      </c>
      <c r="B23" t="s">
        <v>852</v>
      </c>
    </row>
    <row r="24" spans="1:2" x14ac:dyDescent="0.3">
      <c r="A24" t="s">
        <v>398</v>
      </c>
      <c r="B24" t="s">
        <v>674</v>
      </c>
    </row>
    <row r="25" spans="1:2" x14ac:dyDescent="0.3">
      <c r="A25" t="s">
        <v>398</v>
      </c>
      <c r="B25" t="s">
        <v>855</v>
      </c>
    </row>
    <row r="26" spans="1:2" x14ac:dyDescent="0.3">
      <c r="A26" t="s">
        <v>398</v>
      </c>
      <c r="B26" t="s">
        <v>714</v>
      </c>
    </row>
    <row r="27" spans="1:2" x14ac:dyDescent="0.3">
      <c r="A27" t="s">
        <v>398</v>
      </c>
      <c r="B27" t="s">
        <v>889</v>
      </c>
    </row>
    <row r="28" spans="1:2" x14ac:dyDescent="0.3">
      <c r="A28" t="s">
        <v>398</v>
      </c>
      <c r="B28" t="s">
        <v>830</v>
      </c>
    </row>
    <row r="29" spans="1:2" x14ac:dyDescent="0.3">
      <c r="A29" t="s">
        <v>398</v>
      </c>
      <c r="B29" t="s">
        <v>628</v>
      </c>
    </row>
    <row r="30" spans="1:2" x14ac:dyDescent="0.3">
      <c r="A30" t="s">
        <v>398</v>
      </c>
      <c r="B30" t="s">
        <v>710</v>
      </c>
    </row>
    <row r="31" spans="1:2" x14ac:dyDescent="0.3">
      <c r="A31" t="s">
        <v>398</v>
      </c>
      <c r="B31" t="s">
        <v>803</v>
      </c>
    </row>
    <row r="32" spans="1:2" x14ac:dyDescent="0.3">
      <c r="A32" t="s">
        <v>398</v>
      </c>
      <c r="B32" t="s">
        <v>658</v>
      </c>
    </row>
    <row r="33" spans="1:2" x14ac:dyDescent="0.3">
      <c r="A33" t="s">
        <v>398</v>
      </c>
      <c r="B33" t="s">
        <v>663</v>
      </c>
    </row>
    <row r="34" spans="1:2" x14ac:dyDescent="0.3">
      <c r="A34" t="s">
        <v>398</v>
      </c>
      <c r="B34" t="s">
        <v>783</v>
      </c>
    </row>
    <row r="35" spans="1:2" x14ac:dyDescent="0.3">
      <c r="A35" t="s">
        <v>398</v>
      </c>
      <c r="B35" t="s">
        <v>655</v>
      </c>
    </row>
    <row r="36" spans="1:2" x14ac:dyDescent="0.3">
      <c r="A36" t="s">
        <v>398</v>
      </c>
      <c r="B36" t="s">
        <v>869</v>
      </c>
    </row>
    <row r="37" spans="1:2" x14ac:dyDescent="0.3">
      <c r="A37" t="s">
        <v>398</v>
      </c>
      <c r="B37" t="s">
        <v>780</v>
      </c>
    </row>
    <row r="38" spans="1:2" x14ac:dyDescent="0.3">
      <c r="A38" t="s">
        <v>398</v>
      </c>
      <c r="B38" t="s">
        <v>695</v>
      </c>
    </row>
    <row r="39" spans="1:2" x14ac:dyDescent="0.3">
      <c r="A39" t="s">
        <v>398</v>
      </c>
      <c r="B39" t="s">
        <v>734</v>
      </c>
    </row>
    <row r="40" spans="1:2" x14ac:dyDescent="0.3">
      <c r="A40" t="s">
        <v>398</v>
      </c>
      <c r="B40" t="s">
        <v>742</v>
      </c>
    </row>
    <row r="41" spans="1:2" x14ac:dyDescent="0.3">
      <c r="A41" t="s">
        <v>398</v>
      </c>
      <c r="B41" t="s">
        <v>769</v>
      </c>
    </row>
    <row r="42" spans="1:2" x14ac:dyDescent="0.3">
      <c r="A42" t="s">
        <v>398</v>
      </c>
      <c r="B42" t="s">
        <v>874</v>
      </c>
    </row>
    <row r="43" spans="1:2" x14ac:dyDescent="0.3">
      <c r="A43" t="s">
        <v>398</v>
      </c>
      <c r="B43" t="s">
        <v>837</v>
      </c>
    </row>
    <row r="44" spans="1:2" x14ac:dyDescent="0.3">
      <c r="A44" t="s">
        <v>398</v>
      </c>
      <c r="B44" t="s">
        <v>843</v>
      </c>
    </row>
    <row r="45" spans="1:2" x14ac:dyDescent="0.3">
      <c r="A45" t="s">
        <v>398</v>
      </c>
      <c r="B45" t="s">
        <v>650</v>
      </c>
    </row>
    <row r="46" spans="1:2" x14ac:dyDescent="0.3">
      <c r="A46" t="s">
        <v>398</v>
      </c>
      <c r="B46" t="s">
        <v>747</v>
      </c>
    </row>
    <row r="47" spans="1:2" x14ac:dyDescent="0.3">
      <c r="A47" t="s">
        <v>398</v>
      </c>
      <c r="B47" t="s">
        <v>704</v>
      </c>
    </row>
    <row r="48" spans="1:2" x14ac:dyDescent="0.3">
      <c r="A48" t="s">
        <v>398</v>
      </c>
      <c r="B48" t="s">
        <v>882</v>
      </c>
    </row>
    <row r="49" spans="1:2" x14ac:dyDescent="0.3">
      <c r="A49" t="s">
        <v>398</v>
      </c>
      <c r="B49" t="s">
        <v>629</v>
      </c>
    </row>
    <row r="50" spans="1:2" x14ac:dyDescent="0.3">
      <c r="A50" t="s">
        <v>398</v>
      </c>
      <c r="B50" t="s">
        <v>875</v>
      </c>
    </row>
    <row r="51" spans="1:2" x14ac:dyDescent="0.3">
      <c r="A51" t="s">
        <v>398</v>
      </c>
      <c r="B51" t="s">
        <v>720</v>
      </c>
    </row>
    <row r="52" spans="1:2" x14ac:dyDescent="0.3">
      <c r="A52" t="s">
        <v>398</v>
      </c>
      <c r="B52" t="s">
        <v>796</v>
      </c>
    </row>
    <row r="53" spans="1:2" x14ac:dyDescent="0.3">
      <c r="A53" t="s">
        <v>398</v>
      </c>
      <c r="B53" t="s">
        <v>740</v>
      </c>
    </row>
    <row r="54" spans="1:2" x14ac:dyDescent="0.3">
      <c r="A54" t="s">
        <v>398</v>
      </c>
      <c r="B54" t="s">
        <v>857</v>
      </c>
    </row>
    <row r="55" spans="1:2" x14ac:dyDescent="0.3">
      <c r="A55" t="s">
        <v>398</v>
      </c>
      <c r="B55" t="s">
        <v>812</v>
      </c>
    </row>
    <row r="56" spans="1:2" x14ac:dyDescent="0.3">
      <c r="A56" t="s">
        <v>398</v>
      </c>
      <c r="B56" t="s">
        <v>640</v>
      </c>
    </row>
    <row r="57" spans="1:2" x14ac:dyDescent="0.3">
      <c r="A57" t="s">
        <v>398</v>
      </c>
      <c r="B57" t="s">
        <v>636</v>
      </c>
    </row>
    <row r="58" spans="1:2" x14ac:dyDescent="0.3">
      <c r="A58" t="s">
        <v>398</v>
      </c>
      <c r="B58" t="s">
        <v>680</v>
      </c>
    </row>
    <row r="59" spans="1:2" x14ac:dyDescent="0.3">
      <c r="A59" t="s">
        <v>398</v>
      </c>
      <c r="B59" t="s">
        <v>794</v>
      </c>
    </row>
    <row r="60" spans="1:2" x14ac:dyDescent="0.3">
      <c r="A60" t="s">
        <v>398</v>
      </c>
      <c r="B60" t="s">
        <v>668</v>
      </c>
    </row>
    <row r="61" spans="1:2" x14ac:dyDescent="0.3">
      <c r="A61" t="s">
        <v>398</v>
      </c>
      <c r="B61" t="s">
        <v>736</v>
      </c>
    </row>
    <row r="62" spans="1:2" x14ac:dyDescent="0.3">
      <c r="A62" t="s">
        <v>398</v>
      </c>
      <c r="B62" t="s">
        <v>596</v>
      </c>
    </row>
    <row r="63" spans="1:2" x14ac:dyDescent="0.3">
      <c r="A63" t="s">
        <v>398</v>
      </c>
      <c r="B63" t="s">
        <v>752</v>
      </c>
    </row>
    <row r="64" spans="1:2" x14ac:dyDescent="0.3">
      <c r="A64" t="s">
        <v>398</v>
      </c>
      <c r="B64" t="s">
        <v>744</v>
      </c>
    </row>
    <row r="65" spans="1:2" x14ac:dyDescent="0.3">
      <c r="A65" t="s">
        <v>398</v>
      </c>
      <c r="B65" t="s">
        <v>894</v>
      </c>
    </row>
    <row r="66" spans="1:2" x14ac:dyDescent="0.3">
      <c r="A66" t="s">
        <v>398</v>
      </c>
      <c r="B66" t="s">
        <v>871</v>
      </c>
    </row>
    <row r="67" spans="1:2" x14ac:dyDescent="0.3">
      <c r="A67" t="s">
        <v>398</v>
      </c>
      <c r="B67" t="s">
        <v>822</v>
      </c>
    </row>
    <row r="68" spans="1:2" x14ac:dyDescent="0.3">
      <c r="A68" t="s">
        <v>398</v>
      </c>
      <c r="B68" t="s">
        <v>862</v>
      </c>
    </row>
    <row r="69" spans="1:2" x14ac:dyDescent="0.3">
      <c r="A69" t="s">
        <v>398</v>
      </c>
      <c r="B69" t="s">
        <v>699</v>
      </c>
    </row>
    <row r="70" spans="1:2" x14ac:dyDescent="0.3">
      <c r="A70" t="s">
        <v>398</v>
      </c>
      <c r="B70" t="s">
        <v>727</v>
      </c>
    </row>
    <row r="71" spans="1:2" x14ac:dyDescent="0.3">
      <c r="A71" t="s">
        <v>398</v>
      </c>
      <c r="B71" t="s">
        <v>786</v>
      </c>
    </row>
    <row r="72" spans="1:2" x14ac:dyDescent="0.3">
      <c r="A72" t="s">
        <v>398</v>
      </c>
      <c r="B72" t="s">
        <v>664</v>
      </c>
    </row>
    <row r="73" spans="1:2" x14ac:dyDescent="0.3">
      <c r="A73" t="s">
        <v>398</v>
      </c>
      <c r="B73" t="s">
        <v>533</v>
      </c>
    </row>
    <row r="74" spans="1:2" x14ac:dyDescent="0.3">
      <c r="A74" t="s">
        <v>398</v>
      </c>
      <c r="B74" t="s">
        <v>879</v>
      </c>
    </row>
    <row r="75" spans="1:2" x14ac:dyDescent="0.3">
      <c r="A75" t="s">
        <v>398</v>
      </c>
      <c r="B75" t="s">
        <v>825</v>
      </c>
    </row>
    <row r="76" spans="1:2" x14ac:dyDescent="0.3">
      <c r="A76" t="s">
        <v>398</v>
      </c>
      <c r="B76" t="s">
        <v>578</v>
      </c>
    </row>
    <row r="77" spans="1:2" x14ac:dyDescent="0.3">
      <c r="A77" t="s">
        <v>398</v>
      </c>
      <c r="B77" t="s">
        <v>781</v>
      </c>
    </row>
    <row r="78" spans="1:2" x14ac:dyDescent="0.3">
      <c r="A78" t="s">
        <v>398</v>
      </c>
      <c r="B78" t="s">
        <v>633</v>
      </c>
    </row>
    <row r="79" spans="1:2" x14ac:dyDescent="0.3">
      <c r="A79" t="s">
        <v>398</v>
      </c>
      <c r="B79" t="s">
        <v>850</v>
      </c>
    </row>
    <row r="80" spans="1:2" x14ac:dyDescent="0.3">
      <c r="A80" t="s">
        <v>398</v>
      </c>
      <c r="B80" t="s">
        <v>868</v>
      </c>
    </row>
    <row r="81" spans="1:2" x14ac:dyDescent="0.3">
      <c r="A81" t="s">
        <v>398</v>
      </c>
      <c r="B81" t="s">
        <v>757</v>
      </c>
    </row>
    <row r="82" spans="1:2" x14ac:dyDescent="0.3">
      <c r="A82" t="s">
        <v>398</v>
      </c>
      <c r="B82" t="s">
        <v>660</v>
      </c>
    </row>
    <row r="83" spans="1:2" x14ac:dyDescent="0.3">
      <c r="A83" t="s">
        <v>398</v>
      </c>
      <c r="B83" t="s">
        <v>670</v>
      </c>
    </row>
    <row r="84" spans="1:2" x14ac:dyDescent="0.3">
      <c r="A84" t="s">
        <v>398</v>
      </c>
      <c r="B84" t="s">
        <v>848</v>
      </c>
    </row>
    <row r="85" spans="1:2" x14ac:dyDescent="0.3">
      <c r="A85" t="s">
        <v>398</v>
      </c>
      <c r="B85" t="s">
        <v>815</v>
      </c>
    </row>
    <row r="86" spans="1:2" x14ac:dyDescent="0.3">
      <c r="A86" t="s">
        <v>398</v>
      </c>
      <c r="B86" t="s">
        <v>693</v>
      </c>
    </row>
    <row r="87" spans="1:2" x14ac:dyDescent="0.3">
      <c r="A87" t="s">
        <v>398</v>
      </c>
      <c r="B87" t="s">
        <v>764</v>
      </c>
    </row>
    <row r="88" spans="1:2" x14ac:dyDescent="0.3">
      <c r="A88" t="s">
        <v>398</v>
      </c>
      <c r="B88" t="s">
        <v>681</v>
      </c>
    </row>
    <row r="89" spans="1:2" x14ac:dyDescent="0.3">
      <c r="A89" t="s">
        <v>398</v>
      </c>
      <c r="B89" t="s">
        <v>859</v>
      </c>
    </row>
    <row r="90" spans="1:2" x14ac:dyDescent="0.3">
      <c r="A90" t="s">
        <v>398</v>
      </c>
      <c r="B90" t="s">
        <v>721</v>
      </c>
    </row>
    <row r="91" spans="1:2" x14ac:dyDescent="0.3">
      <c r="A91" t="s">
        <v>398</v>
      </c>
      <c r="B91" t="s">
        <v>755</v>
      </c>
    </row>
    <row r="92" spans="1:2" x14ac:dyDescent="0.3">
      <c r="A92" t="s">
        <v>398</v>
      </c>
      <c r="B92" t="s">
        <v>797</v>
      </c>
    </row>
    <row r="93" spans="1:2" x14ac:dyDescent="0.3">
      <c r="A93" t="s">
        <v>398</v>
      </c>
      <c r="B93" t="s">
        <v>833</v>
      </c>
    </row>
    <row r="94" spans="1:2" x14ac:dyDescent="0.3">
      <c r="A94" t="s">
        <v>398</v>
      </c>
      <c r="B94" t="s">
        <v>811</v>
      </c>
    </row>
    <row r="95" spans="1:2" x14ac:dyDescent="0.3">
      <c r="A95" t="s">
        <v>398</v>
      </c>
      <c r="B95" t="s">
        <v>637</v>
      </c>
    </row>
    <row r="96" spans="1:2" x14ac:dyDescent="0.3">
      <c r="A96" t="s">
        <v>398</v>
      </c>
      <c r="B96" t="s">
        <v>728</v>
      </c>
    </row>
    <row r="97" spans="1:2" x14ac:dyDescent="0.3">
      <c r="A97" t="s">
        <v>398</v>
      </c>
      <c r="B97" t="s">
        <v>689</v>
      </c>
    </row>
    <row r="98" spans="1:2" x14ac:dyDescent="0.3">
      <c r="A98" t="s">
        <v>398</v>
      </c>
      <c r="B98" t="s">
        <v>661</v>
      </c>
    </row>
    <row r="99" spans="1:2" x14ac:dyDescent="0.3">
      <c r="A99" t="s">
        <v>398</v>
      </c>
      <c r="B99" t="s">
        <v>884</v>
      </c>
    </row>
    <row r="100" spans="1:2" x14ac:dyDescent="0.3">
      <c r="A100" t="s">
        <v>398</v>
      </c>
      <c r="B100" t="s">
        <v>805</v>
      </c>
    </row>
    <row r="101" spans="1:2" x14ac:dyDescent="0.3">
      <c r="A101" t="s">
        <v>398</v>
      </c>
      <c r="B101" t="s">
        <v>792</v>
      </c>
    </row>
    <row r="102" spans="1:2" x14ac:dyDescent="0.3">
      <c r="A102" t="s">
        <v>398</v>
      </c>
      <c r="B102" t="s">
        <v>903</v>
      </c>
    </row>
    <row r="103" spans="1:2" x14ac:dyDescent="0.3">
      <c r="A103" t="s">
        <v>398</v>
      </c>
      <c r="B103" t="s">
        <v>814</v>
      </c>
    </row>
    <row r="104" spans="1:2" x14ac:dyDescent="0.3">
      <c r="A104" t="s">
        <v>398</v>
      </c>
      <c r="B104" t="s">
        <v>904</v>
      </c>
    </row>
    <row r="105" spans="1:2" x14ac:dyDescent="0.3">
      <c r="A105" t="s">
        <v>398</v>
      </c>
      <c r="B105" t="s">
        <v>872</v>
      </c>
    </row>
    <row r="106" spans="1:2" x14ac:dyDescent="0.3">
      <c r="A106" t="s">
        <v>398</v>
      </c>
      <c r="B106" t="s">
        <v>656</v>
      </c>
    </row>
    <row r="107" spans="1:2" x14ac:dyDescent="0.3">
      <c r="A107" t="s">
        <v>398</v>
      </c>
      <c r="B107" t="s">
        <v>666</v>
      </c>
    </row>
    <row r="108" spans="1:2" x14ac:dyDescent="0.3">
      <c r="A108" t="s">
        <v>398</v>
      </c>
      <c r="B108" t="s">
        <v>525</v>
      </c>
    </row>
    <row r="109" spans="1:2" x14ac:dyDescent="0.3">
      <c r="A109" t="s">
        <v>398</v>
      </c>
      <c r="B109" t="s">
        <v>768</v>
      </c>
    </row>
    <row r="110" spans="1:2" x14ac:dyDescent="0.3">
      <c r="A110" t="s">
        <v>398</v>
      </c>
      <c r="B110" t="s">
        <v>886</v>
      </c>
    </row>
    <row r="111" spans="1:2" x14ac:dyDescent="0.3">
      <c r="A111" t="s">
        <v>398</v>
      </c>
      <c r="B111" t="s">
        <v>690</v>
      </c>
    </row>
    <row r="112" spans="1:2" x14ac:dyDescent="0.3">
      <c r="A112" t="s">
        <v>398</v>
      </c>
      <c r="B112" t="s">
        <v>839</v>
      </c>
    </row>
    <row r="113" spans="1:2" x14ac:dyDescent="0.3">
      <c r="A113" t="s">
        <v>398</v>
      </c>
      <c r="B113" t="s">
        <v>729</v>
      </c>
    </row>
    <row r="114" spans="1:2" x14ac:dyDescent="0.3">
      <c r="A114" t="s">
        <v>398</v>
      </c>
      <c r="B114" t="s">
        <v>849</v>
      </c>
    </row>
    <row r="115" spans="1:2" x14ac:dyDescent="0.3">
      <c r="A115" t="s">
        <v>398</v>
      </c>
      <c r="B115" t="s">
        <v>696</v>
      </c>
    </row>
    <row r="116" spans="1:2" x14ac:dyDescent="0.3">
      <c r="A116" t="s">
        <v>398</v>
      </c>
      <c r="B116" t="s">
        <v>717</v>
      </c>
    </row>
    <row r="117" spans="1:2" x14ac:dyDescent="0.3">
      <c r="A117" t="s">
        <v>398</v>
      </c>
      <c r="B117" t="s">
        <v>818</v>
      </c>
    </row>
    <row r="118" spans="1:2" x14ac:dyDescent="0.3">
      <c r="A118" t="s">
        <v>398</v>
      </c>
      <c r="B118" t="s">
        <v>824</v>
      </c>
    </row>
    <row r="119" spans="1:2" x14ac:dyDescent="0.3">
      <c r="A119" t="s">
        <v>398</v>
      </c>
      <c r="B119" t="s">
        <v>644</v>
      </c>
    </row>
    <row r="120" spans="1:2" x14ac:dyDescent="0.3">
      <c r="A120" t="s">
        <v>398</v>
      </c>
      <c r="B120" t="s">
        <v>635</v>
      </c>
    </row>
    <row r="121" spans="1:2" x14ac:dyDescent="0.3">
      <c r="A121" t="s">
        <v>398</v>
      </c>
      <c r="B121" t="s">
        <v>887</v>
      </c>
    </row>
    <row r="122" spans="1:2" x14ac:dyDescent="0.3">
      <c r="A122" t="s">
        <v>398</v>
      </c>
      <c r="B122" t="s">
        <v>532</v>
      </c>
    </row>
    <row r="123" spans="1:2" x14ac:dyDescent="0.3">
      <c r="A123" t="s">
        <v>398</v>
      </c>
      <c r="B123" t="s">
        <v>711</v>
      </c>
    </row>
    <row r="124" spans="1:2" x14ac:dyDescent="0.3">
      <c r="A124" t="s">
        <v>398</v>
      </c>
      <c r="B124" t="s">
        <v>705</v>
      </c>
    </row>
    <row r="125" spans="1:2" x14ac:dyDescent="0.3">
      <c r="A125" t="s">
        <v>398</v>
      </c>
      <c r="B125" t="s">
        <v>819</v>
      </c>
    </row>
    <row r="126" spans="1:2" x14ac:dyDescent="0.3">
      <c r="A126" t="s">
        <v>398</v>
      </c>
      <c r="B126" t="s">
        <v>648</v>
      </c>
    </row>
    <row r="127" spans="1:2" x14ac:dyDescent="0.3">
      <c r="A127" t="s">
        <v>398</v>
      </c>
      <c r="B127" t="s">
        <v>630</v>
      </c>
    </row>
    <row r="128" spans="1:2" x14ac:dyDescent="0.3">
      <c r="A128" t="s">
        <v>398</v>
      </c>
      <c r="B128" t="s">
        <v>761</v>
      </c>
    </row>
    <row r="129" spans="1:2" x14ac:dyDescent="0.3">
      <c r="A129" t="s">
        <v>398</v>
      </c>
      <c r="B129" t="s">
        <v>638</v>
      </c>
    </row>
    <row r="130" spans="1:2" x14ac:dyDescent="0.3">
      <c r="A130" t="s">
        <v>398</v>
      </c>
      <c r="B130" t="s">
        <v>856</v>
      </c>
    </row>
    <row r="131" spans="1:2" x14ac:dyDescent="0.3">
      <c r="A131" t="s">
        <v>398</v>
      </c>
      <c r="B131" t="s">
        <v>834</v>
      </c>
    </row>
    <row r="132" spans="1:2" x14ac:dyDescent="0.3">
      <c r="A132" t="s">
        <v>398</v>
      </c>
      <c r="B132" t="s">
        <v>702</v>
      </c>
    </row>
    <row r="133" spans="1:2" x14ac:dyDescent="0.3">
      <c r="A133" t="s">
        <v>398</v>
      </c>
      <c r="B133" t="s">
        <v>715</v>
      </c>
    </row>
    <row r="134" spans="1:2" x14ac:dyDescent="0.3">
      <c r="A134" t="s">
        <v>398</v>
      </c>
      <c r="B134" t="s">
        <v>639</v>
      </c>
    </row>
    <row r="135" spans="1:2" x14ac:dyDescent="0.3">
      <c r="A135" t="s">
        <v>398</v>
      </c>
      <c r="B135" t="s">
        <v>800</v>
      </c>
    </row>
    <row r="136" spans="1:2" x14ac:dyDescent="0.3">
      <c r="A136" t="s">
        <v>398</v>
      </c>
      <c r="B136" t="s">
        <v>821</v>
      </c>
    </row>
    <row r="137" spans="1:2" x14ac:dyDescent="0.3">
      <c r="A137" t="s">
        <v>398</v>
      </c>
      <c r="B137" t="s">
        <v>776</v>
      </c>
    </row>
    <row r="138" spans="1:2" x14ac:dyDescent="0.3">
      <c r="A138" t="s">
        <v>398</v>
      </c>
      <c r="B138" t="s">
        <v>766</v>
      </c>
    </row>
    <row r="139" spans="1:2" x14ac:dyDescent="0.3">
      <c r="A139" t="s">
        <v>398</v>
      </c>
      <c r="B139" t="s">
        <v>832</v>
      </c>
    </row>
    <row r="140" spans="1:2" x14ac:dyDescent="0.3">
      <c r="A140" t="s">
        <v>398</v>
      </c>
      <c r="B140" t="s">
        <v>703</v>
      </c>
    </row>
    <row r="141" spans="1:2" x14ac:dyDescent="0.3">
      <c r="A141" t="s">
        <v>398</v>
      </c>
      <c r="B141" t="s">
        <v>701</v>
      </c>
    </row>
    <row r="142" spans="1:2" x14ac:dyDescent="0.3">
      <c r="A142" t="s">
        <v>398</v>
      </c>
      <c r="B142" t="s">
        <v>828</v>
      </c>
    </row>
    <row r="143" spans="1:2" x14ac:dyDescent="0.3">
      <c r="A143" t="s">
        <v>398</v>
      </c>
      <c r="B143" t="s">
        <v>534</v>
      </c>
    </row>
    <row r="144" spans="1:2" x14ac:dyDescent="0.3">
      <c r="A144" t="s">
        <v>398</v>
      </c>
      <c r="B144" t="s">
        <v>713</v>
      </c>
    </row>
    <row r="145" spans="1:2" x14ac:dyDescent="0.3">
      <c r="A145" t="s">
        <v>398</v>
      </c>
      <c r="B145" t="s">
        <v>649</v>
      </c>
    </row>
    <row r="146" spans="1:2" x14ac:dyDescent="0.3">
      <c r="A146" t="s">
        <v>398</v>
      </c>
      <c r="B146" t="s">
        <v>893</v>
      </c>
    </row>
    <row r="147" spans="1:2" x14ac:dyDescent="0.3">
      <c r="A147" t="s">
        <v>398</v>
      </c>
      <c r="B147" t="s">
        <v>746</v>
      </c>
    </row>
    <row r="148" spans="1:2" x14ac:dyDescent="0.3">
      <c r="A148" t="s">
        <v>398</v>
      </c>
      <c r="B148" t="s">
        <v>632</v>
      </c>
    </row>
    <row r="149" spans="1:2" x14ac:dyDescent="0.3">
      <c r="A149" t="s">
        <v>398</v>
      </c>
      <c r="B149" t="s">
        <v>793</v>
      </c>
    </row>
    <row r="150" spans="1:2" x14ac:dyDescent="0.3">
      <c r="A150" t="s">
        <v>398</v>
      </c>
      <c r="B150" t="s">
        <v>697</v>
      </c>
    </row>
    <row r="151" spans="1:2" x14ac:dyDescent="0.3">
      <c r="A151" t="s">
        <v>398</v>
      </c>
      <c r="B151" t="s">
        <v>808</v>
      </c>
    </row>
    <row r="152" spans="1:2" x14ac:dyDescent="0.3">
      <c r="A152" t="s">
        <v>398</v>
      </c>
      <c r="B152" t="s">
        <v>707</v>
      </c>
    </row>
    <row r="153" spans="1:2" x14ac:dyDescent="0.3">
      <c r="A153" t="s">
        <v>398</v>
      </c>
      <c r="B153" t="s">
        <v>733</v>
      </c>
    </row>
    <row r="154" spans="1:2" x14ac:dyDescent="0.3">
      <c r="A154" t="s">
        <v>398</v>
      </c>
      <c r="B154" t="s">
        <v>806</v>
      </c>
    </row>
    <row r="155" spans="1:2" x14ac:dyDescent="0.3">
      <c r="A155" t="s">
        <v>398</v>
      </c>
      <c r="B155" t="s">
        <v>898</v>
      </c>
    </row>
    <row r="156" spans="1:2" x14ac:dyDescent="0.3">
      <c r="A156" t="s">
        <v>398</v>
      </c>
      <c r="B156" t="s">
        <v>726</v>
      </c>
    </row>
    <row r="157" spans="1:2" x14ac:dyDescent="0.3">
      <c r="A157" t="s">
        <v>398</v>
      </c>
      <c r="B157" t="s">
        <v>654</v>
      </c>
    </row>
    <row r="158" spans="1:2" x14ac:dyDescent="0.3">
      <c r="A158" t="s">
        <v>398</v>
      </c>
      <c r="B158" t="s">
        <v>677</v>
      </c>
    </row>
    <row r="159" spans="1:2" x14ac:dyDescent="0.3">
      <c r="A159" t="s">
        <v>398</v>
      </c>
      <c r="B159" t="s">
        <v>816</v>
      </c>
    </row>
    <row r="160" spans="1:2" x14ac:dyDescent="0.3">
      <c r="A160" t="s">
        <v>398</v>
      </c>
      <c r="B160" t="s">
        <v>698</v>
      </c>
    </row>
    <row r="161" spans="1:2" x14ac:dyDescent="0.3">
      <c r="A161" t="s">
        <v>398</v>
      </c>
      <c r="B161" t="s">
        <v>546</v>
      </c>
    </row>
    <row r="162" spans="1:2" x14ac:dyDescent="0.3">
      <c r="A162" t="s">
        <v>398</v>
      </c>
      <c r="B162" t="s">
        <v>801</v>
      </c>
    </row>
    <row r="163" spans="1:2" x14ac:dyDescent="0.3">
      <c r="A163" t="s">
        <v>398</v>
      </c>
      <c r="B163" t="s">
        <v>899</v>
      </c>
    </row>
    <row r="164" spans="1:2" x14ac:dyDescent="0.3">
      <c r="A164" t="s">
        <v>398</v>
      </c>
      <c r="B164" t="s">
        <v>735</v>
      </c>
    </row>
    <row r="165" spans="1:2" x14ac:dyDescent="0.3">
      <c r="A165" t="s">
        <v>398</v>
      </c>
      <c r="B165" t="s">
        <v>865</v>
      </c>
    </row>
    <row r="166" spans="1:2" x14ac:dyDescent="0.3">
      <c r="A166" t="s">
        <v>398</v>
      </c>
      <c r="B166" t="s">
        <v>823</v>
      </c>
    </row>
    <row r="167" spans="1:2" x14ac:dyDescent="0.3">
      <c r="A167" t="s">
        <v>398</v>
      </c>
      <c r="B167" t="s">
        <v>719</v>
      </c>
    </row>
    <row r="168" spans="1:2" x14ac:dyDescent="0.3">
      <c r="A168" t="s">
        <v>398</v>
      </c>
      <c r="B168" t="s">
        <v>738</v>
      </c>
    </row>
    <row r="169" spans="1:2" x14ac:dyDescent="0.3">
      <c r="A169" t="s">
        <v>398</v>
      </c>
      <c r="B169" t="s">
        <v>531</v>
      </c>
    </row>
    <row r="170" spans="1:2" x14ac:dyDescent="0.3">
      <c r="A170" t="s">
        <v>398</v>
      </c>
      <c r="B170" t="s">
        <v>851</v>
      </c>
    </row>
    <row r="171" spans="1:2" x14ac:dyDescent="0.3">
      <c r="A171" t="s">
        <v>398</v>
      </c>
      <c r="B171" t="s">
        <v>683</v>
      </c>
    </row>
    <row r="172" spans="1:2" x14ac:dyDescent="0.3">
      <c r="A172" t="s">
        <v>398</v>
      </c>
      <c r="B172" t="s">
        <v>643</v>
      </c>
    </row>
    <row r="173" spans="1:2" x14ac:dyDescent="0.3">
      <c r="A173" t="s">
        <v>398</v>
      </c>
      <c r="B173" t="s">
        <v>692</v>
      </c>
    </row>
    <row r="174" spans="1:2" x14ac:dyDescent="0.3">
      <c r="A174" t="s">
        <v>398</v>
      </c>
      <c r="B174" t="s">
        <v>745</v>
      </c>
    </row>
    <row r="175" spans="1:2" x14ac:dyDescent="0.3">
      <c r="A175" t="s">
        <v>398</v>
      </c>
      <c r="B175" t="s">
        <v>675</v>
      </c>
    </row>
    <row r="176" spans="1:2" x14ac:dyDescent="0.3">
      <c r="A176" t="s">
        <v>398</v>
      </c>
      <c r="B176" t="s">
        <v>866</v>
      </c>
    </row>
    <row r="177" spans="1:2" x14ac:dyDescent="0.3">
      <c r="A177" t="s">
        <v>398</v>
      </c>
      <c r="B177" t="s">
        <v>885</v>
      </c>
    </row>
    <row r="178" spans="1:2" x14ac:dyDescent="0.3">
      <c r="A178" t="s">
        <v>398</v>
      </c>
      <c r="B178" t="s">
        <v>901</v>
      </c>
    </row>
    <row r="179" spans="1:2" x14ac:dyDescent="0.3">
      <c r="A179" t="s">
        <v>398</v>
      </c>
      <c r="B179" t="s">
        <v>785</v>
      </c>
    </row>
    <row r="180" spans="1:2" x14ac:dyDescent="0.3">
      <c r="A180" t="s">
        <v>398</v>
      </c>
      <c r="B180" t="s">
        <v>789</v>
      </c>
    </row>
    <row r="181" spans="1:2" x14ac:dyDescent="0.3">
      <c r="A181" t="s">
        <v>398</v>
      </c>
      <c r="B181" t="s">
        <v>669</v>
      </c>
    </row>
    <row r="182" spans="1:2" x14ac:dyDescent="0.3">
      <c r="A182" t="s">
        <v>398</v>
      </c>
      <c r="B182" t="s">
        <v>646</v>
      </c>
    </row>
    <row r="183" spans="1:2" x14ac:dyDescent="0.3">
      <c r="A183" t="s">
        <v>398</v>
      </c>
      <c r="B183" t="s">
        <v>861</v>
      </c>
    </row>
    <row r="184" spans="1:2" x14ac:dyDescent="0.3">
      <c r="A184" t="s">
        <v>398</v>
      </c>
      <c r="B184" t="s">
        <v>758</v>
      </c>
    </row>
    <row r="185" spans="1:2" x14ac:dyDescent="0.3">
      <c r="A185" t="s">
        <v>398</v>
      </c>
      <c r="B185" t="s">
        <v>895</v>
      </c>
    </row>
    <row r="186" spans="1:2" x14ac:dyDescent="0.3">
      <c r="A186" t="s">
        <v>398</v>
      </c>
      <c r="B186" t="s">
        <v>863</v>
      </c>
    </row>
    <row r="187" spans="1:2" x14ac:dyDescent="0.3">
      <c r="A187" t="s">
        <v>398</v>
      </c>
      <c r="B187" t="s">
        <v>686</v>
      </c>
    </row>
    <row r="188" spans="1:2" x14ac:dyDescent="0.3">
      <c r="A188" t="s">
        <v>398</v>
      </c>
      <c r="B188" t="s">
        <v>847</v>
      </c>
    </row>
    <row r="189" spans="1:2" x14ac:dyDescent="0.3">
      <c r="A189" t="s">
        <v>398</v>
      </c>
      <c r="B189" t="s">
        <v>770</v>
      </c>
    </row>
    <row r="190" spans="1:2" x14ac:dyDescent="0.3">
      <c r="A190" t="s">
        <v>398</v>
      </c>
      <c r="B190" t="s">
        <v>844</v>
      </c>
    </row>
    <row r="191" spans="1:2" x14ac:dyDescent="0.3">
      <c r="A191" t="s">
        <v>398</v>
      </c>
      <c r="B191" t="s">
        <v>725</v>
      </c>
    </row>
    <row r="192" spans="1:2" x14ac:dyDescent="0.3">
      <c r="A192" t="s">
        <v>398</v>
      </c>
      <c r="B192" t="s">
        <v>706</v>
      </c>
    </row>
    <row r="193" spans="1:2" x14ac:dyDescent="0.3">
      <c r="A193" t="s">
        <v>398</v>
      </c>
      <c r="B193" t="s">
        <v>662</v>
      </c>
    </row>
    <row r="194" spans="1:2" x14ac:dyDescent="0.3">
      <c r="A194" t="s">
        <v>398</v>
      </c>
      <c r="B194" t="s">
        <v>787</v>
      </c>
    </row>
    <row r="195" spans="1:2" x14ac:dyDescent="0.3">
      <c r="A195" t="s">
        <v>398</v>
      </c>
      <c r="B195" t="s">
        <v>775</v>
      </c>
    </row>
    <row r="196" spans="1:2" x14ac:dyDescent="0.3">
      <c r="A196" t="s">
        <v>398</v>
      </c>
      <c r="B196" t="s">
        <v>778</v>
      </c>
    </row>
    <row r="197" spans="1:2" x14ac:dyDescent="0.3">
      <c r="A197" t="s">
        <v>398</v>
      </c>
      <c r="B197" t="s">
        <v>840</v>
      </c>
    </row>
    <row r="198" spans="1:2" x14ac:dyDescent="0.3">
      <c r="A198" t="s">
        <v>398</v>
      </c>
      <c r="B198" t="s">
        <v>779</v>
      </c>
    </row>
    <row r="199" spans="1:2" x14ac:dyDescent="0.3">
      <c r="A199" t="s">
        <v>398</v>
      </c>
      <c r="B199" t="s">
        <v>694</v>
      </c>
    </row>
    <row r="200" spans="1:2" x14ac:dyDescent="0.3">
      <c r="A200" t="s">
        <v>398</v>
      </c>
      <c r="B200" t="s">
        <v>900</v>
      </c>
    </row>
    <row r="201" spans="1:2" x14ac:dyDescent="0.3">
      <c r="A201" t="s">
        <v>398</v>
      </c>
      <c r="B201" t="s">
        <v>892</v>
      </c>
    </row>
    <row r="202" spans="1:2" x14ac:dyDescent="0.3">
      <c r="A202" t="s">
        <v>398</v>
      </c>
      <c r="B202" t="s">
        <v>708</v>
      </c>
    </row>
    <row r="203" spans="1:2" x14ac:dyDescent="0.3">
      <c r="A203" t="s">
        <v>398</v>
      </c>
      <c r="B203" t="s">
        <v>804</v>
      </c>
    </row>
    <row r="204" spans="1:2" x14ac:dyDescent="0.3">
      <c r="A204" t="s">
        <v>398</v>
      </c>
      <c r="B204" t="s">
        <v>653</v>
      </c>
    </row>
    <row r="205" spans="1:2" x14ac:dyDescent="0.3">
      <c r="A205" t="s">
        <v>398</v>
      </c>
      <c r="B205" t="s">
        <v>743</v>
      </c>
    </row>
    <row r="206" spans="1:2" x14ac:dyDescent="0.3">
      <c r="A206" t="s">
        <v>398</v>
      </c>
      <c r="B206" t="s">
        <v>626</v>
      </c>
    </row>
    <row r="207" spans="1:2" x14ac:dyDescent="0.3">
      <c r="A207" t="s">
        <v>398</v>
      </c>
      <c r="B207" t="s">
        <v>760</v>
      </c>
    </row>
    <row r="208" spans="1:2" x14ac:dyDescent="0.3">
      <c r="A208" t="s">
        <v>398</v>
      </c>
      <c r="B208" t="s">
        <v>651</v>
      </c>
    </row>
    <row r="209" spans="1:2" x14ac:dyDescent="0.3">
      <c r="A209" t="s">
        <v>398</v>
      </c>
      <c r="B209" t="s">
        <v>891</v>
      </c>
    </row>
    <row r="210" spans="1:2" x14ac:dyDescent="0.3">
      <c r="A210" t="s">
        <v>398</v>
      </c>
      <c r="B210" t="s">
        <v>673</v>
      </c>
    </row>
    <row r="211" spans="1:2" x14ac:dyDescent="0.3">
      <c r="A211" t="s">
        <v>398</v>
      </c>
      <c r="B211" t="s">
        <v>890</v>
      </c>
    </row>
    <row r="212" spans="1:2" x14ac:dyDescent="0.3">
      <c r="A212" t="s">
        <v>398</v>
      </c>
      <c r="B212" t="s">
        <v>809</v>
      </c>
    </row>
    <row r="213" spans="1:2" x14ac:dyDescent="0.3">
      <c r="A213" t="s">
        <v>398</v>
      </c>
      <c r="B213" t="s">
        <v>836</v>
      </c>
    </row>
    <row r="214" spans="1:2" x14ac:dyDescent="0.3">
      <c r="A214" t="s">
        <v>398</v>
      </c>
      <c r="B214" t="s">
        <v>647</v>
      </c>
    </row>
    <row r="215" spans="1:2" x14ac:dyDescent="0.3">
      <c r="A215" t="s">
        <v>398</v>
      </c>
      <c r="B215" t="s">
        <v>731</v>
      </c>
    </row>
    <row r="216" spans="1:2" x14ac:dyDescent="0.3">
      <c r="A216" t="s">
        <v>398</v>
      </c>
      <c r="B216" t="s">
        <v>712</v>
      </c>
    </row>
    <row r="217" spans="1:2" x14ac:dyDescent="0.3">
      <c r="A217" t="s">
        <v>398</v>
      </c>
      <c r="B217" t="s">
        <v>753</v>
      </c>
    </row>
    <row r="218" spans="1:2" x14ac:dyDescent="0.3">
      <c r="A218" t="s">
        <v>398</v>
      </c>
      <c r="B218" t="s">
        <v>523</v>
      </c>
    </row>
    <row r="219" spans="1:2" x14ac:dyDescent="0.3">
      <c r="A219" t="s">
        <v>398</v>
      </c>
      <c r="B219" t="s">
        <v>641</v>
      </c>
    </row>
    <row r="220" spans="1:2" x14ac:dyDescent="0.3">
      <c r="A220" t="s">
        <v>398</v>
      </c>
      <c r="B220" t="s">
        <v>657</v>
      </c>
    </row>
    <row r="221" spans="1:2" x14ac:dyDescent="0.3">
      <c r="A221" t="s">
        <v>398</v>
      </c>
      <c r="B221" t="s">
        <v>777</v>
      </c>
    </row>
    <row r="222" spans="1:2" x14ac:dyDescent="0.3">
      <c r="A222" t="s">
        <v>398</v>
      </c>
      <c r="B222" t="s">
        <v>741</v>
      </c>
    </row>
    <row r="223" spans="1:2" x14ac:dyDescent="0.3">
      <c r="A223" t="s">
        <v>398</v>
      </c>
      <c r="B223" t="s">
        <v>883</v>
      </c>
    </row>
    <row r="224" spans="1:2" x14ac:dyDescent="0.3">
      <c r="A224" t="s">
        <v>398</v>
      </c>
      <c r="B224" t="s">
        <v>774</v>
      </c>
    </row>
    <row r="225" spans="1:2" x14ac:dyDescent="0.3">
      <c r="A225" t="s">
        <v>398</v>
      </c>
      <c r="B225" t="s">
        <v>873</v>
      </c>
    </row>
    <row r="226" spans="1:2" x14ac:dyDescent="0.3">
      <c r="A226" t="s">
        <v>398</v>
      </c>
      <c r="B226" t="s">
        <v>763</v>
      </c>
    </row>
    <row r="227" spans="1:2" x14ac:dyDescent="0.3">
      <c r="A227" t="s">
        <v>398</v>
      </c>
      <c r="B227" t="s">
        <v>685</v>
      </c>
    </row>
    <row r="228" spans="1:2" x14ac:dyDescent="0.3">
      <c r="A228" t="s">
        <v>398</v>
      </c>
      <c r="B228" t="s">
        <v>522</v>
      </c>
    </row>
    <row r="229" spans="1:2" x14ac:dyDescent="0.3">
      <c r="A229" t="s">
        <v>398</v>
      </c>
      <c r="B229" t="s">
        <v>672</v>
      </c>
    </row>
    <row r="230" spans="1:2" x14ac:dyDescent="0.3">
      <c r="A230" t="s">
        <v>398</v>
      </c>
      <c r="B230" t="s">
        <v>530</v>
      </c>
    </row>
    <row r="231" spans="1:2" x14ac:dyDescent="0.3">
      <c r="A231" t="s">
        <v>398</v>
      </c>
      <c r="B231" t="s">
        <v>864</v>
      </c>
    </row>
    <row r="232" spans="1:2" x14ac:dyDescent="0.3">
      <c r="A232" t="s">
        <v>398</v>
      </c>
      <c r="B232" t="s">
        <v>524</v>
      </c>
    </row>
    <row r="233" spans="1:2" x14ac:dyDescent="0.3">
      <c r="A233" t="s">
        <v>398</v>
      </c>
      <c r="B233" t="s">
        <v>700</v>
      </c>
    </row>
    <row r="234" spans="1:2" x14ac:dyDescent="0.3">
      <c r="A234" t="s">
        <v>398</v>
      </c>
      <c r="B234" t="s">
        <v>765</v>
      </c>
    </row>
    <row r="235" spans="1:2" x14ac:dyDescent="0.3">
      <c r="A235" t="s">
        <v>398</v>
      </c>
      <c r="B235" t="s">
        <v>732</v>
      </c>
    </row>
    <row r="236" spans="1:2" x14ac:dyDescent="0.3">
      <c r="A236" t="s">
        <v>398</v>
      </c>
      <c r="B236" t="s">
        <v>845</v>
      </c>
    </row>
    <row r="237" spans="1:2" x14ac:dyDescent="0.3">
      <c r="A237" t="s">
        <v>398</v>
      </c>
      <c r="B237" t="s">
        <v>739</v>
      </c>
    </row>
    <row r="238" spans="1:2" x14ac:dyDescent="0.3">
      <c r="A238" t="s">
        <v>398</v>
      </c>
      <c r="B238" t="s">
        <v>678</v>
      </c>
    </row>
    <row r="239" spans="1:2" x14ac:dyDescent="0.3">
      <c r="A239" t="s">
        <v>398</v>
      </c>
      <c r="B239" t="s">
        <v>520</v>
      </c>
    </row>
    <row r="240" spans="1:2" x14ac:dyDescent="0.3">
      <c r="A240" t="s">
        <v>398</v>
      </c>
      <c r="B240" t="s">
        <v>634</v>
      </c>
    </row>
    <row r="241" spans="1:2" x14ac:dyDescent="0.3">
      <c r="A241" t="s">
        <v>398</v>
      </c>
      <c r="B241" t="s">
        <v>826</v>
      </c>
    </row>
    <row r="242" spans="1:2" x14ac:dyDescent="0.3">
      <c r="A242" t="s">
        <v>398</v>
      </c>
      <c r="B242" t="s">
        <v>684</v>
      </c>
    </row>
    <row r="243" spans="1:2" x14ac:dyDescent="0.3">
      <c r="A243" t="s">
        <v>398</v>
      </c>
      <c r="B243" t="s">
        <v>867</v>
      </c>
    </row>
    <row r="244" spans="1:2" x14ac:dyDescent="0.3">
      <c r="A244" t="s">
        <v>398</v>
      </c>
      <c r="B244" t="s">
        <v>870</v>
      </c>
    </row>
    <row r="245" spans="1:2" x14ac:dyDescent="0.3">
      <c r="A245" t="s">
        <v>398</v>
      </c>
      <c r="B245" t="s">
        <v>671</v>
      </c>
    </row>
    <row r="246" spans="1:2" x14ac:dyDescent="0.3">
      <c r="A246" t="s">
        <v>398</v>
      </c>
      <c r="B246" t="s">
        <v>888</v>
      </c>
    </row>
    <row r="247" spans="1:2" x14ac:dyDescent="0.3">
      <c r="A247" t="s">
        <v>398</v>
      </c>
      <c r="B247" t="s">
        <v>627</v>
      </c>
    </row>
    <row r="248" spans="1:2" x14ac:dyDescent="0.3">
      <c r="A248" t="s">
        <v>398</v>
      </c>
      <c r="B248" t="s">
        <v>642</v>
      </c>
    </row>
    <row r="249" spans="1:2" x14ac:dyDescent="0.3">
      <c r="A249" t="s">
        <v>398</v>
      </c>
      <c r="B249" t="s">
        <v>795</v>
      </c>
    </row>
    <row r="250" spans="1:2" x14ac:dyDescent="0.3">
      <c r="A250" t="s">
        <v>398</v>
      </c>
      <c r="B250" t="s">
        <v>902</v>
      </c>
    </row>
    <row r="251" spans="1:2" x14ac:dyDescent="0.3">
      <c r="A251" t="s">
        <v>398</v>
      </c>
      <c r="B251" t="s">
        <v>905</v>
      </c>
    </row>
    <row r="252" spans="1:2" x14ac:dyDescent="0.3">
      <c r="A252" t="s">
        <v>398</v>
      </c>
      <c r="B252" t="s">
        <v>907</v>
      </c>
    </row>
    <row r="253" spans="1:2" x14ac:dyDescent="0.3">
      <c r="A253" t="s">
        <v>398</v>
      </c>
      <c r="B253" t="s">
        <v>802</v>
      </c>
    </row>
    <row r="254" spans="1:2" x14ac:dyDescent="0.3">
      <c r="A254" t="s">
        <v>398</v>
      </c>
      <c r="B254" t="s">
        <v>759</v>
      </c>
    </row>
    <row r="255" spans="1:2" x14ac:dyDescent="0.3">
      <c r="A255" t="s">
        <v>398</v>
      </c>
      <c r="B255" t="s">
        <v>791</v>
      </c>
    </row>
    <row r="256" spans="1:2" x14ac:dyDescent="0.3">
      <c r="A256" t="s">
        <v>398</v>
      </c>
      <c r="B256" t="s">
        <v>790</v>
      </c>
    </row>
    <row r="257" spans="1:2" x14ac:dyDescent="0.3">
      <c r="A257" t="s">
        <v>398</v>
      </c>
      <c r="B257" t="s">
        <v>749</v>
      </c>
    </row>
    <row r="258" spans="1:2" x14ac:dyDescent="0.3">
      <c r="A258" t="s">
        <v>398</v>
      </c>
      <c r="B258" t="s">
        <v>521</v>
      </c>
    </row>
    <row r="259" spans="1:2" x14ac:dyDescent="0.3">
      <c r="A259" t="s">
        <v>398</v>
      </c>
      <c r="B259" t="s">
        <v>860</v>
      </c>
    </row>
    <row r="260" spans="1:2" x14ac:dyDescent="0.3">
      <c r="A260" t="s">
        <v>398</v>
      </c>
      <c r="B260" t="s">
        <v>691</v>
      </c>
    </row>
    <row r="261" spans="1:2" x14ac:dyDescent="0.3">
      <c r="A261" t="s">
        <v>398</v>
      </c>
      <c r="B261" t="s">
        <v>679</v>
      </c>
    </row>
    <row r="262" spans="1:2" x14ac:dyDescent="0.3">
      <c r="A262" t="s">
        <v>398</v>
      </c>
      <c r="B262" t="s">
        <v>665</v>
      </c>
    </row>
    <row r="263" spans="1:2" x14ac:dyDescent="0.3">
      <c r="A263" t="s">
        <v>398</v>
      </c>
      <c r="B263" t="s">
        <v>767</v>
      </c>
    </row>
    <row r="264" spans="1:2" x14ac:dyDescent="0.3">
      <c r="A264" t="s">
        <v>398</v>
      </c>
      <c r="B264" t="s">
        <v>817</v>
      </c>
    </row>
    <row r="265" spans="1:2" x14ac:dyDescent="0.3">
      <c r="A265" t="s">
        <v>398</v>
      </c>
      <c r="B265" t="s">
        <v>751</v>
      </c>
    </row>
    <row r="266" spans="1:2" x14ac:dyDescent="0.3">
      <c r="A266" t="s">
        <v>398</v>
      </c>
      <c r="B266" t="s">
        <v>842</v>
      </c>
    </row>
    <row r="267" spans="1:2" x14ac:dyDescent="0.3">
      <c r="A267" t="s">
        <v>398</v>
      </c>
      <c r="B267" t="s">
        <v>773</v>
      </c>
    </row>
    <row r="268" spans="1:2" x14ac:dyDescent="0.3">
      <c r="A268" t="s">
        <v>398</v>
      </c>
      <c r="B268" t="s">
        <v>820</v>
      </c>
    </row>
    <row r="269" spans="1:2" x14ac:dyDescent="0.3">
      <c r="A269" t="s">
        <v>398</v>
      </c>
      <c r="B269" t="s">
        <v>896</v>
      </c>
    </row>
    <row r="270" spans="1:2" x14ac:dyDescent="0.3">
      <c r="A270" t="s">
        <v>398</v>
      </c>
      <c r="B270" t="s">
        <v>798</v>
      </c>
    </row>
    <row r="271" spans="1:2" x14ac:dyDescent="0.3">
      <c r="A271" t="s">
        <v>398</v>
      </c>
      <c r="B271" t="s">
        <v>854</v>
      </c>
    </row>
    <row r="272" spans="1:2" x14ac:dyDescent="0.3">
      <c r="A272" t="s">
        <v>398</v>
      </c>
      <c r="B272" t="s">
        <v>724</v>
      </c>
    </row>
    <row r="273" spans="1:2" x14ac:dyDescent="0.3">
      <c r="A273" t="s">
        <v>398</v>
      </c>
      <c r="B273" t="s">
        <v>519</v>
      </c>
    </row>
    <row r="274" spans="1:2" x14ac:dyDescent="0.3">
      <c r="A274" t="s">
        <v>398</v>
      </c>
      <c r="B274" t="s">
        <v>841</v>
      </c>
    </row>
    <row r="275" spans="1:2" x14ac:dyDescent="0.3">
      <c r="A275" t="s">
        <v>398</v>
      </c>
      <c r="B275" t="s">
        <v>827</v>
      </c>
    </row>
    <row r="276" spans="1:2" x14ac:dyDescent="0.3">
      <c r="A276" t="s">
        <v>398</v>
      </c>
      <c r="B276" t="s">
        <v>906</v>
      </c>
    </row>
    <row r="277" spans="1:2" x14ac:dyDescent="0.3">
      <c r="A277" t="s">
        <v>398</v>
      </c>
      <c r="B277" t="s">
        <v>788</v>
      </c>
    </row>
    <row r="278" spans="1:2" x14ac:dyDescent="0.3">
      <c r="A278" t="s">
        <v>398</v>
      </c>
      <c r="B278" t="s">
        <v>709</v>
      </c>
    </row>
    <row r="279" spans="1:2" x14ac:dyDescent="0.3">
      <c r="A279" t="s">
        <v>398</v>
      </c>
      <c r="B279" t="s">
        <v>723</v>
      </c>
    </row>
    <row r="280" spans="1:2" x14ac:dyDescent="0.3">
      <c r="A280" t="s">
        <v>398</v>
      </c>
      <c r="B280" t="s">
        <v>667</v>
      </c>
    </row>
    <row r="281" spans="1:2" x14ac:dyDescent="0.3">
      <c r="A281" t="s">
        <v>398</v>
      </c>
      <c r="B281" t="s">
        <v>756</v>
      </c>
    </row>
    <row r="282" spans="1:2" x14ac:dyDescent="0.3">
      <c r="A282" t="s">
        <v>398</v>
      </c>
      <c r="B282" t="s">
        <v>659</v>
      </c>
    </row>
    <row r="283" spans="1:2" x14ac:dyDescent="0.3">
      <c r="A283" t="s">
        <v>398</v>
      </c>
      <c r="B283" t="s">
        <v>682</v>
      </c>
    </row>
    <row r="284" spans="1:2" x14ac:dyDescent="0.3">
      <c r="A284" t="s">
        <v>398</v>
      </c>
      <c r="B284" t="s">
        <v>880</v>
      </c>
    </row>
    <row r="285" spans="1:2" x14ac:dyDescent="0.3">
      <c r="A285" t="s">
        <v>398</v>
      </c>
      <c r="B285" t="s">
        <v>782</v>
      </c>
    </row>
    <row r="286" spans="1:2" x14ac:dyDescent="0.3">
      <c r="A286" t="s">
        <v>398</v>
      </c>
      <c r="B286" t="s">
        <v>835</v>
      </c>
    </row>
    <row r="287" spans="1:2" x14ac:dyDescent="0.3">
      <c r="A287" t="s">
        <v>398</v>
      </c>
      <c r="B287" t="s">
        <v>838</v>
      </c>
    </row>
    <row r="288" spans="1:2" x14ac:dyDescent="0.3">
      <c r="A288" t="s">
        <v>398</v>
      </c>
      <c r="B288" t="s">
        <v>846</v>
      </c>
    </row>
    <row r="289" spans="1:2" x14ac:dyDescent="0.3">
      <c r="A289" t="s">
        <v>398</v>
      </c>
      <c r="B289" t="s">
        <v>688</v>
      </c>
    </row>
    <row r="290" spans="1:2" x14ac:dyDescent="0.3">
      <c r="A290" t="s">
        <v>398</v>
      </c>
      <c r="B290" t="s">
        <v>881</v>
      </c>
    </row>
    <row r="291" spans="1:2" x14ac:dyDescent="0.3">
      <c r="A291" t="s">
        <v>398</v>
      </c>
      <c r="B291" t="s">
        <v>772</v>
      </c>
    </row>
    <row r="292" spans="1:2" x14ac:dyDescent="0.3">
      <c r="A292" t="s">
        <v>398</v>
      </c>
      <c r="B292" t="s">
        <v>876</v>
      </c>
    </row>
    <row r="293" spans="1:2" x14ac:dyDescent="0.3">
      <c r="A293" t="s">
        <v>398</v>
      </c>
      <c r="B293" t="s">
        <v>645</v>
      </c>
    </row>
    <row r="294" spans="1:2" x14ac:dyDescent="0.3">
      <c r="A294" t="s">
        <v>398</v>
      </c>
      <c r="B294" t="s">
        <v>897</v>
      </c>
    </row>
    <row r="295" spans="1:2" x14ac:dyDescent="0.3">
      <c r="A295" t="s">
        <v>398</v>
      </c>
      <c r="B295" t="s">
        <v>652</v>
      </c>
    </row>
    <row r="296" spans="1:2" x14ac:dyDescent="0.3">
      <c r="A296" t="s">
        <v>398</v>
      </c>
      <c r="B296" t="s">
        <v>631</v>
      </c>
    </row>
    <row r="297" spans="1:2" x14ac:dyDescent="0.3">
      <c r="A297" t="s">
        <v>398</v>
      </c>
      <c r="B297" t="s">
        <v>853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10E7-8580-4C17-94F4-BDCF4B34A9AD}">
  <dimension ref="A1:B5"/>
  <sheetViews>
    <sheetView workbookViewId="0"/>
  </sheetViews>
  <sheetFormatPr defaultRowHeight="15.6" x14ac:dyDescent="0.3"/>
  <cols>
    <col min="1" max="256" width="11.19921875" customWidth="1"/>
  </cols>
  <sheetData>
    <row r="1" spans="1:2" x14ac:dyDescent="0.3">
      <c r="A1" t="s">
        <v>399</v>
      </c>
      <c r="B1" t="s">
        <v>2</v>
      </c>
    </row>
    <row r="2" spans="1:2" x14ac:dyDescent="0.3">
      <c r="A2" t="s">
        <v>381</v>
      </c>
      <c r="B2" t="s">
        <v>20</v>
      </c>
    </row>
    <row r="3" spans="1:2" x14ac:dyDescent="0.3">
      <c r="A3" t="s">
        <v>298</v>
      </c>
      <c r="B3" t="s">
        <v>58</v>
      </c>
    </row>
    <row r="4" spans="1:2" x14ac:dyDescent="0.3">
      <c r="A4" t="s">
        <v>356</v>
      </c>
      <c r="B4" t="s">
        <v>42</v>
      </c>
    </row>
    <row r="5" spans="1:2" x14ac:dyDescent="0.3">
      <c r="A5" t="s">
        <v>233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Yash Havalannache</cp:lastModifiedBy>
  <dcterms:created xsi:type="dcterms:W3CDTF">2014-11-07T23:43:06Z</dcterms:created>
  <dcterms:modified xsi:type="dcterms:W3CDTF">2025-09-02T12:10:27Z</dcterms:modified>
</cp:coreProperties>
</file>