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defaultThemeVersion="124226"/>
  <mc:AlternateContent xmlns:mc="http://schemas.openxmlformats.org/markup-compatibility/2006">
    <mc:Choice Requires="x15">
      <x15ac:absPath xmlns:x15ac="http://schemas.microsoft.com/office/spreadsheetml/2010/11/ac" url="https://d.docs.live.net/c914724deee9a4e9/Desktop/ExcelR/Data Analyst/EXCEL/"/>
    </mc:Choice>
  </mc:AlternateContent>
  <xr:revisionPtr revIDLastSave="48" documentId="8_{335736B6-3D5E-4F28-8CA7-AF1F95CF0E48}" xr6:coauthVersionLast="47" xr6:coauthVersionMax="47" xr10:uidLastSave="{6EF44042-8DA2-4BA9-BCB7-D6F4CCE3992B}"/>
  <bookViews>
    <workbookView xWindow="-108" yWindow="-108" windowWidth="23256" windowHeight="12456" activeTab="6" xr2:uid="{00000000-000D-0000-FFFF-FFFF00000000}"/>
  </bookViews>
  <sheets>
    <sheet name="SaleData" sheetId="14" r:id="rId1"/>
    <sheet name="Sales Data" sheetId="12" r:id="rId2"/>
    <sheet name="Master Sheet " sheetId="15" r:id="rId3"/>
    <sheet name="Pivot_table" sheetId="18" r:id="rId4"/>
    <sheet name="DashBoard" sheetId="16" r:id="rId5"/>
    <sheet name="Product" sheetId="20" r:id="rId6"/>
    <sheet name="Salesman" sheetId="22" r:id="rId7"/>
    <sheet name="About" sheetId="23" r:id="rId8"/>
  </sheets>
  <definedNames>
    <definedName name="_xlnm._FilterDatabase" localSheetId="2" hidden="1">'Master Sheet '!$A$1:$I$44</definedName>
    <definedName name="_xlnm._FilterDatabase" localSheetId="0" hidden="1">SaleData!$A$1:$H$46</definedName>
    <definedName name="_xlnm._FilterDatabase" localSheetId="1" hidden="1">'Sales Data'!$A$1:$H$46</definedName>
    <definedName name="NativeTimeline_OrderDate">#N/A</definedName>
    <definedName name="Slicer_Item">#N/A</definedName>
    <definedName name="Slicer_Manager">#N/A</definedName>
    <definedName name="Slicer_Region">#N/A</definedName>
  </definedNames>
  <calcPr calcId="191029"/>
  <pivotCaches>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5" i="14" l="1"/>
  <c r="I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2" i="15"/>
  <c r="H44" i="15" l="1"/>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H2" i="15"/>
  <c r="H16" i="12"/>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F45" i="12"/>
  <c r="F46" i="12" s="1"/>
  <c r="G45" i="12"/>
  <c r="G46" i="12" s="1"/>
  <c r="H3" i="12"/>
  <c r="H4" i="12"/>
  <c r="H5" i="12"/>
  <c r="H6" i="12"/>
  <c r="H7" i="12"/>
  <c r="H8" i="12"/>
  <c r="H9" i="12"/>
  <c r="H10" i="12"/>
  <c r="H11" i="12"/>
  <c r="H12" i="12"/>
  <c r="H13" i="12"/>
  <c r="H14" i="12"/>
  <c r="H15"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2" i="12"/>
  <c r="F18" i="18"/>
  <c r="F12" i="18"/>
  <c r="H45" i="12" l="1"/>
  <c r="H46" i="12" s="1"/>
</calcChain>
</file>

<file path=xl/sharedStrings.xml><?xml version="1.0" encoding="utf-8"?>
<sst xmlns="http://schemas.openxmlformats.org/spreadsheetml/2006/main" count="623" uniqueCount="59">
  <si>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</si>
  <si>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</si>
  <si>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</si>
  <si>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</si>
  <si>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</si>
  <si>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</si>
  <si>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</si>
  <si>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</si>
  <si>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</si>
  <si>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</si>
  <si>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</si>
  <si>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</si>
  <si>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</si>
  <si>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</si>
  <si>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</si>
  <si>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</si>
  <si>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</si>
  <si>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</si>
  <si>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</si>
  <si>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</si>
  <si>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</si>
  <si>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</si>
  <si>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</si>
  <si>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</si>
  <si>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</si>
  <si>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</si>
  <si>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</si>
  <si>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</si>
  <si>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</si>
  <si>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</si>
  <si>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</si>
  <si>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Row Labels</t>
  </si>
  <si>
    <t>Grand Total</t>
  </si>
  <si>
    <t>Sum of Sale_amt</t>
  </si>
  <si>
    <t>Count of Sale_amt</t>
  </si>
  <si>
    <t>Sum of Units</t>
  </si>
  <si>
    <t xml:space="preserve">Sales by Month  </t>
  </si>
  <si>
    <t>Sales by Region</t>
  </si>
  <si>
    <t>Sales by Item</t>
  </si>
  <si>
    <t>Total Sales</t>
  </si>
  <si>
    <t>Top 3 Selling Product</t>
  </si>
  <si>
    <t>Sales by Product</t>
  </si>
  <si>
    <t>Top 3 Salesman</t>
  </si>
  <si>
    <t>Poor 3 Salesman</t>
  </si>
  <si>
    <t>Sales by Salesman</t>
  </si>
  <si>
    <t>Month</t>
  </si>
  <si>
    <t>Bottom 3 Selling Products</t>
  </si>
  <si>
    <t>Jan</t>
  </si>
  <si>
    <t>Feb</t>
  </si>
  <si>
    <t>Mar</t>
  </si>
  <si>
    <t>May</t>
  </si>
  <si>
    <t>Jun</t>
  </si>
  <si>
    <t>Jul</t>
  </si>
  <si>
    <t>Aug</t>
  </si>
  <si>
    <t>Oct</t>
  </si>
  <si>
    <t>Nov</t>
  </si>
  <si>
    <t>Dec</t>
  </si>
  <si>
    <t>Apr</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</si>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</sst>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d/yy;@"/>
    <numFmt numFmtId="166" formatCode="yyyy/mm/dd;@"/>
  </numFmts>
  <fonts count="8"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
      <sz val="16"/>
      <name val="Calibri"/>
      <family val="2"/>
    </font>
  </fonts>
  <fills count="5">
    <fill>
      <patternFill patternType="none"/>
    </fill>
    <fill>
      <patternFill patternType="gray125"/>
    </fill>
    <fill>
      <patternFill patternType="solid">
        <fgColor rgb="FFFFFFFF"/>
        <bgColor indexed="64"/>
      </patternFill>
    </fill>
    <fill>
      <patternFill patternType="solid">
        <fgColor theme="3" tint="0.79998168889431442"/>
        <bgColor indexed="64"/>
      </patternFill>
    </fill>
    <fill>
      <patternFill patternType="solid">
        <fgColor rgb="FFFFFF00"/>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25">
    <xf numFmtId="0" fontId="0" fillId="0" borderId="0" xfId="0"/>
    <xf numFmtId="165"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4" fontId="4" fillId="0" borderId="0" xfId="1" applyFont="1" applyBorder="1" applyAlignment="1">
      <alignment horizontal="left" vertical="center"/>
    </xf>
    <xf numFmtId="0" fontId="5" fillId="2" borderId="1" xfId="0" applyFont="1" applyFill="1" applyBorder="1" applyAlignment="1">
      <alignment vertical="top" wrapText="1"/>
    </xf>
    <xf numFmtId="0" fontId="5" fillId="0" borderId="0" xfId="0" applyFont="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Alignment="1">
      <alignment vertical="top" wrapText="1"/>
    </xf>
    <xf numFmtId="0" fontId="6" fillId="0" borderId="1" xfId="0" applyFont="1" applyBorder="1"/>
    <xf numFmtId="0" fontId="5" fillId="0" borderId="1" xfId="0" applyFont="1" applyBorder="1" applyAlignment="1">
      <alignment vertical="top" wrapText="1"/>
    </xf>
    <xf numFmtId="164" fontId="0" fillId="0" borderId="0" xfId="0" applyNumberFormat="1"/>
    <xf numFmtId="0" fontId="0" fillId="3" borderId="0" xfId="0" applyFill="1"/>
    <xf numFmtId="166" fontId="4" fillId="3" borderId="0" xfId="0" applyNumberFormat="1" applyFont="1" applyFill="1" applyAlignment="1">
      <alignment vertical="center"/>
    </xf>
    <xf numFmtId="0" fontId="0" fillId="0" borderId="0" xfId="0" pivotButton="1"/>
    <xf numFmtId="0" fontId="0" fillId="0" borderId="0" xfId="0" applyAlignment="1">
      <alignment horizontal="left"/>
    </xf>
    <xf numFmtId="10" fontId="0" fillId="0" borderId="0" xfId="0" applyNumberFormat="1"/>
    <xf numFmtId="4" fontId="0" fillId="0" borderId="0" xfId="0" applyNumberFormat="1"/>
    <xf numFmtId="4" fontId="7" fillId="0" borderId="0" xfId="0" applyNumberFormat="1" applyFont="1"/>
    <xf numFmtId="0" fontId="0" fillId="4" borderId="0" xfId="0" applyFill="1"/>
    <xf numFmtId="0" fontId="0" fillId="4" borderId="0" xfId="0" applyFill="1" applyAlignment="1">
      <alignment horizontal="left"/>
    </xf>
    <xf numFmtId="0" fontId="4" fillId="4" borderId="0" xfId="0" applyFont="1" applyFill="1"/>
    <xf numFmtId="0" fontId="5" fillId="2" borderId="2" xfId="0" applyFont="1" applyFill="1" applyBorder="1" applyAlignment="1">
      <alignment vertical="top" wrapText="1"/>
    </xf>
    <xf numFmtId="0" fontId="0" fillId="0" borderId="0" xfId="0" applyNumberFormat="1"/>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EXCEL DASHBOARD.xlsx]Pivot_table!PivotTable2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Pivot_table!$E$4:$E$5</c:f>
              <c:strCache>
                <c:ptCount val="1"/>
                <c:pt idx="0">
                  <c:v>Central</c:v>
                </c:pt>
              </c:strCache>
            </c:strRef>
          </c:cat>
          <c:val>
            <c:numRef>
              <c:f>Pivot_table!$F$4:$F$5</c:f>
              <c:numCache>
                <c:formatCode>General</c:formatCode>
                <c:ptCount val="1"/>
                <c:pt idx="0">
                  <c:v>829769.5</c:v>
                </c:pt>
              </c:numCache>
            </c:numRef>
          </c:val>
          <c:extLst>
            <c:ext xmlns:c16="http://schemas.microsoft.com/office/drawing/2014/chart" uri="{C3380CC4-5D6E-409C-BE32-E72D297353CC}">
              <c16:uniqueId val="{00000000-2E62-40E5-9619-67FA2D66F603}"/>
            </c:ext>
          </c:extLst>
        </c:ser>
        <c:dLbls>
          <c:showLegendKey val="0"/>
          <c:showVal val="0"/>
          <c:showCatName val="0"/>
          <c:showSerName val="0"/>
          <c:showPercent val="0"/>
          <c:showBubbleSize val="0"/>
        </c:dLbls>
        <c:gapWidth val="219"/>
        <c:overlap val="-27"/>
        <c:axId val="1544477216"/>
        <c:axId val="1544487296"/>
      </c:barChart>
      <c:catAx>
        <c:axId val="154447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487296"/>
        <c:crosses val="autoZero"/>
        <c:auto val="1"/>
        <c:lblAlgn val="ctr"/>
        <c:lblOffset val="100"/>
        <c:noMultiLvlLbl val="0"/>
      </c:catAx>
      <c:valAx>
        <c:axId val="1544487296"/>
        <c:scaling>
          <c:orientation val="minMax"/>
        </c:scaling>
        <c:delete val="1"/>
        <c:axPos val="l"/>
        <c:numFmt formatCode="General" sourceLinked="1"/>
        <c:majorTickMark val="none"/>
        <c:minorTickMark val="none"/>
        <c:tickLblPos val="nextTo"/>
        <c:crossAx val="154447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EXCEL DASHBOARD.xlsx]Pivot_table!PivotTable3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Pivot_table!$J$4:$J$9</c:f>
              <c:strCache>
                <c:ptCount val="5"/>
                <c:pt idx="0">
                  <c:v>Cell Phone</c:v>
                </c:pt>
                <c:pt idx="1">
                  <c:v>Desk</c:v>
                </c:pt>
                <c:pt idx="2">
                  <c:v>Home Theater</c:v>
                </c:pt>
                <c:pt idx="3">
                  <c:v>Television</c:v>
                </c:pt>
                <c:pt idx="4">
                  <c:v>Video Games</c:v>
                </c:pt>
              </c:strCache>
            </c:strRef>
          </c:cat>
          <c:val>
            <c:numRef>
              <c:f>Pivot_table!$K$4:$K$9</c:f>
              <c:numCache>
                <c:formatCode>0.00%</c:formatCode>
                <c:ptCount val="5"/>
                <c:pt idx="0">
                  <c:v>7.3213103156961057E-3</c:v>
                </c:pt>
                <c:pt idx="1">
                  <c:v>1.0545097162525255E-3</c:v>
                </c:pt>
                <c:pt idx="2">
                  <c:v>0.25549263982346904</c:v>
                </c:pt>
                <c:pt idx="3">
                  <c:v>0.71899967400585341</c:v>
                </c:pt>
                <c:pt idx="4">
                  <c:v>1.7131866138728889E-2</c:v>
                </c:pt>
              </c:numCache>
            </c:numRef>
          </c:val>
          <c:extLst>
            <c:ext xmlns:c16="http://schemas.microsoft.com/office/drawing/2014/chart" uri="{C3380CC4-5D6E-409C-BE32-E72D297353CC}">
              <c16:uniqueId val="{00000000-89C3-4A3C-9B55-6320C3CD2F6F}"/>
            </c:ext>
          </c:extLst>
        </c:ser>
        <c:dLbls>
          <c:showLegendKey val="0"/>
          <c:showVal val="0"/>
          <c:showCatName val="0"/>
          <c:showSerName val="0"/>
          <c:showPercent val="0"/>
          <c:showBubbleSize val="0"/>
        </c:dLbls>
        <c:gapWidth val="182"/>
        <c:axId val="1499041088"/>
        <c:axId val="1499041568"/>
      </c:barChart>
      <c:catAx>
        <c:axId val="149904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041568"/>
        <c:crosses val="autoZero"/>
        <c:auto val="1"/>
        <c:lblAlgn val="ctr"/>
        <c:lblOffset val="100"/>
        <c:noMultiLvlLbl val="0"/>
      </c:catAx>
      <c:valAx>
        <c:axId val="1499041568"/>
        <c:scaling>
          <c:orientation val="minMax"/>
        </c:scaling>
        <c:delete val="1"/>
        <c:axPos val="b"/>
        <c:numFmt formatCode="0.00%" sourceLinked="1"/>
        <c:majorTickMark val="none"/>
        <c:minorTickMark val="none"/>
        <c:tickLblPos val="nextTo"/>
        <c:crossAx val="149904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EXCEL DASHBOARD.xlsx]Pivot_table!PivotTable1</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Total</c:v>
                </c:pt>
              </c:strCache>
            </c:strRef>
          </c:tx>
          <c:spPr>
            <a:ln w="28575" cap="rnd">
              <a:solidFill>
                <a:schemeClr val="accent1"/>
              </a:solidFill>
              <a:round/>
            </a:ln>
            <a:effectLst/>
          </c:spPr>
          <c:marker>
            <c:symbol val="none"/>
          </c:marker>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Pivot_table!$B$4:$B$16</c:f>
              <c:numCache>
                <c:formatCode>General</c:formatCode>
                <c:ptCount val="12"/>
                <c:pt idx="0">
                  <c:v>48000</c:v>
                </c:pt>
                <c:pt idx="1">
                  <c:v>92703</c:v>
                </c:pt>
                <c:pt idx="2">
                  <c:v>2925</c:v>
                </c:pt>
                <c:pt idx="3">
                  <c:v>168918</c:v>
                </c:pt>
                <c:pt idx="4">
                  <c:v>211314</c:v>
                </c:pt>
                <c:pt idx="5">
                  <c:v>108445</c:v>
                </c:pt>
                <c:pt idx="6">
                  <c:v>3217.5</c:v>
                </c:pt>
                <c:pt idx="7">
                  <c:v>2457</c:v>
                </c:pt>
                <c:pt idx="8">
                  <c:v>8636</c:v>
                </c:pt>
                <c:pt idx="9">
                  <c:v>30772</c:v>
                </c:pt>
                <c:pt idx="10">
                  <c:v>11116</c:v>
                </c:pt>
                <c:pt idx="11">
                  <c:v>141266</c:v>
                </c:pt>
              </c:numCache>
            </c:numRef>
          </c:val>
          <c:smooth val="0"/>
          <c:extLst>
            <c:ext xmlns:c16="http://schemas.microsoft.com/office/drawing/2014/chart" uri="{C3380CC4-5D6E-409C-BE32-E72D297353CC}">
              <c16:uniqueId val="{00000000-58FB-4A62-AE36-256BFEBB763C}"/>
            </c:ext>
          </c:extLst>
        </c:ser>
        <c:dLbls>
          <c:showLegendKey val="0"/>
          <c:showVal val="0"/>
          <c:showCatName val="0"/>
          <c:showSerName val="0"/>
          <c:showPercent val="0"/>
          <c:showBubbleSize val="0"/>
        </c:dLbls>
        <c:smooth val="0"/>
        <c:axId val="925970448"/>
        <c:axId val="925969008"/>
      </c:lineChart>
      <c:catAx>
        <c:axId val="92597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69008"/>
        <c:crosses val="autoZero"/>
        <c:auto val="1"/>
        <c:lblAlgn val="ctr"/>
        <c:lblOffset val="100"/>
        <c:noMultiLvlLbl val="0"/>
      </c:catAx>
      <c:valAx>
        <c:axId val="92596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7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EXCEL DASHBOARD.xlsx]Pivot_table!PivotTable6</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Pivot_table!$L$14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Pivot_table!$K$15:$K$18</c:f>
              <c:strCache>
                <c:ptCount val="3"/>
                <c:pt idx="0">
                  <c:v>Video Games</c:v>
                </c:pt>
                <c:pt idx="1">
                  <c:v>Home Theater</c:v>
                </c:pt>
                <c:pt idx="2">
                  <c:v>Television</c:v>
                </c:pt>
              </c:strCache>
            </c:strRef>
          </c:cat>
          <c:val>
            <c:numRef>
              <c:f>Pivot_table!$L$15:$L$18</c:f>
              <c:numCache>
                <c:formatCode>General</c:formatCode>
                <c:ptCount val="3"/>
                <c:pt idx="0">
                  <c:v>243</c:v>
                </c:pt>
                <c:pt idx="1">
                  <c:v>424</c:v>
                </c:pt>
                <c:pt idx="2">
                  <c:v>498</c:v>
                </c:pt>
              </c:numCache>
            </c:numRef>
          </c:val>
          <c:extLst>
            <c:ext xmlns:c16="http://schemas.microsoft.com/office/drawing/2014/chart" uri="{C3380CC4-5D6E-409C-BE32-E72D297353CC}">
              <c16:uniqueId val="{00000000-8DC1-4A23-9977-8CFFA2DEE6DC}"/>
            </c:ext>
          </c:extLst>
        </c:ser>
        <c:dLbls>
          <c:showLegendKey val="0"/>
          <c:showVal val="0"/>
          <c:showCatName val="0"/>
          <c:showSerName val="0"/>
          <c:showPercent val="0"/>
          <c:showBubbleSize val="0"/>
        </c:dLbls>
        <c:gapWidth val="182"/>
        <c:axId val="814493840"/>
        <c:axId val="814494320"/>
      </c:barChart>
      <c:catAx>
        <c:axId val="814493840"/>
        <c:scaling>
          <c:orientation val="minMax"/>
        </c:scaling>
        <c:delete val="0"/>
        <c:axPos val="l"/>
        <c:numFmt formatCode="General" sourceLinked="1"/>
        <c:majorTickMark val="none"/>
        <c:minorTickMark val="none"/>
        <c:tickLblPos val="nextTo"/>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b="100000"/>
            </a:path>
            <a:tileRect t="-100000" r="-100000"/>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814494320"/>
        <c:crosses val="autoZero"/>
        <c:auto val="1"/>
        <c:lblAlgn val="ctr"/>
        <c:lblOffset val="100"/>
        <c:noMultiLvlLbl val="0"/>
      </c:catAx>
      <c:valAx>
        <c:axId val="814494320"/>
        <c:scaling>
          <c:orientation val="minMax"/>
        </c:scaling>
        <c:delete val="1"/>
        <c:axPos val="b"/>
        <c:numFmt formatCode="General" sourceLinked="1"/>
        <c:majorTickMark val="none"/>
        <c:minorTickMark val="none"/>
        <c:tickLblPos val="nextTo"/>
        <c:crossAx val="81449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EXCEL DASHBOARD.xlsx]Pivot_table!PivotTable7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Pivot_table!$L$21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Pivot_table!$K$22:$K$27</c:f>
              <c:strCache>
                <c:ptCount val="5"/>
                <c:pt idx="0">
                  <c:v>Desk</c:v>
                </c:pt>
                <c:pt idx="1">
                  <c:v>Cell Phone</c:v>
                </c:pt>
                <c:pt idx="2">
                  <c:v>Video Games</c:v>
                </c:pt>
                <c:pt idx="3">
                  <c:v>Home Theater</c:v>
                </c:pt>
                <c:pt idx="4">
                  <c:v>Television</c:v>
                </c:pt>
              </c:strCache>
            </c:strRef>
          </c:cat>
          <c:val>
            <c:numRef>
              <c:f>Pivot_table!$L$22:$L$27</c:f>
              <c:numCache>
                <c:formatCode>General</c:formatCode>
                <c:ptCount val="5"/>
                <c:pt idx="0">
                  <c:v>7</c:v>
                </c:pt>
                <c:pt idx="1">
                  <c:v>27</c:v>
                </c:pt>
                <c:pt idx="2">
                  <c:v>243</c:v>
                </c:pt>
                <c:pt idx="3">
                  <c:v>424</c:v>
                </c:pt>
                <c:pt idx="4">
                  <c:v>498</c:v>
                </c:pt>
              </c:numCache>
            </c:numRef>
          </c:val>
          <c:extLst>
            <c:ext xmlns:c16="http://schemas.microsoft.com/office/drawing/2014/chart" uri="{C3380CC4-5D6E-409C-BE32-E72D297353CC}">
              <c16:uniqueId val="{00000000-4AC3-44C0-AAE5-7F0E2D65859F}"/>
            </c:ext>
          </c:extLst>
        </c:ser>
        <c:dLbls>
          <c:showLegendKey val="0"/>
          <c:showVal val="0"/>
          <c:showCatName val="0"/>
          <c:showSerName val="0"/>
          <c:showPercent val="0"/>
          <c:showBubbleSize val="0"/>
        </c:dLbls>
        <c:gapWidth val="182"/>
        <c:axId val="1610341056"/>
        <c:axId val="1610332416"/>
      </c:barChart>
      <c:catAx>
        <c:axId val="1610341056"/>
        <c:scaling>
          <c:orientation val="minMax"/>
        </c:scaling>
        <c:delete val="0"/>
        <c:axPos val="l"/>
        <c:numFmt formatCode="General" sourceLinked="1"/>
        <c:majorTickMark val="none"/>
        <c:minorTickMark val="none"/>
        <c:tickLblPos val="nextTo"/>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610332416"/>
        <c:crosses val="autoZero"/>
        <c:auto val="1"/>
        <c:lblAlgn val="ctr"/>
        <c:lblOffset val="100"/>
        <c:noMultiLvlLbl val="0"/>
      </c:catAx>
      <c:valAx>
        <c:axId val="1610332416"/>
        <c:scaling>
          <c:orientation val="minMax"/>
        </c:scaling>
        <c:delete val="1"/>
        <c:axPos val="b"/>
        <c:numFmt formatCode="General" sourceLinked="1"/>
        <c:majorTickMark val="none"/>
        <c:minorTickMark val="none"/>
        <c:tickLblPos val="nextTo"/>
        <c:crossAx val="161034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EXCEL DASHBOARD.xlsx]Pivot_table!PivotTable8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Pivot_table!$E$25:$E$30</c:f>
              <c:strCache>
                <c:ptCount val="5"/>
                <c:pt idx="0">
                  <c:v>Desk</c:v>
                </c:pt>
                <c:pt idx="1">
                  <c:v>Cell Phone</c:v>
                </c:pt>
                <c:pt idx="2">
                  <c:v>Video Games</c:v>
                </c:pt>
                <c:pt idx="3">
                  <c:v>Home Theater</c:v>
                </c:pt>
                <c:pt idx="4">
                  <c:v>Television</c:v>
                </c:pt>
              </c:strCache>
            </c:strRef>
          </c:cat>
          <c:val>
            <c:numRef>
              <c:f>Pivot_table!$F$25:$F$30</c:f>
              <c:numCache>
                <c:formatCode>General</c:formatCode>
                <c:ptCount val="5"/>
                <c:pt idx="0">
                  <c:v>7</c:v>
                </c:pt>
                <c:pt idx="1">
                  <c:v>27</c:v>
                </c:pt>
                <c:pt idx="2">
                  <c:v>243</c:v>
                </c:pt>
                <c:pt idx="3">
                  <c:v>424</c:v>
                </c:pt>
                <c:pt idx="4">
                  <c:v>498</c:v>
                </c:pt>
              </c:numCache>
            </c:numRef>
          </c:val>
          <c:extLst>
            <c:ext xmlns:c16="http://schemas.microsoft.com/office/drawing/2014/chart" uri="{C3380CC4-5D6E-409C-BE32-E72D297353CC}">
              <c16:uniqueId val="{00000000-208F-4B27-9C78-FD701D532EF1}"/>
            </c:ext>
          </c:extLst>
        </c:ser>
        <c:dLbls>
          <c:showLegendKey val="0"/>
          <c:showVal val="0"/>
          <c:showCatName val="0"/>
          <c:showSerName val="0"/>
          <c:showPercent val="0"/>
          <c:showBubbleSize val="0"/>
        </c:dLbls>
        <c:gapWidth val="219"/>
        <c:overlap val="-27"/>
        <c:axId val="1685909888"/>
        <c:axId val="1685910848"/>
      </c:barChart>
      <c:catAx>
        <c:axId val="1685909888"/>
        <c:scaling>
          <c:orientation val="minMax"/>
        </c:scaling>
        <c:delete val="0"/>
        <c:axPos val="b"/>
        <c:numFmt formatCode="General" sourceLinked="1"/>
        <c:majorTickMark val="none"/>
        <c:minorTickMark val="none"/>
        <c:tickLblPos val="nextTo"/>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b="100000"/>
            </a:path>
            <a:tileRect t="-100000" r="-100000"/>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685910848"/>
        <c:crosses val="autoZero"/>
        <c:auto val="1"/>
        <c:lblAlgn val="ctr"/>
        <c:lblOffset val="100"/>
        <c:noMultiLvlLbl val="0"/>
      </c:catAx>
      <c:valAx>
        <c:axId val="16859108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8590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EXCEL DASHBOARD.xlsx]Pivot_table!PivotTable9</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Pivot_table!$P$4:$P$7</c:f>
              <c:strCache>
                <c:ptCount val="3"/>
                <c:pt idx="0">
                  <c:v>Shelli</c:v>
                </c:pt>
                <c:pt idx="1">
                  <c:v>David</c:v>
                </c:pt>
                <c:pt idx="2">
                  <c:v>Luis</c:v>
                </c:pt>
              </c:strCache>
            </c:strRef>
          </c:cat>
          <c:val>
            <c:numRef>
              <c:f>Pivot_table!$Q$4:$Q$7</c:f>
              <c:numCache>
                <c:formatCode>General</c:formatCode>
                <c:ptCount val="3"/>
                <c:pt idx="0">
                  <c:v>193</c:v>
                </c:pt>
                <c:pt idx="1">
                  <c:v>213</c:v>
                </c:pt>
                <c:pt idx="2">
                  <c:v>281</c:v>
                </c:pt>
              </c:numCache>
            </c:numRef>
          </c:val>
          <c:extLst>
            <c:ext xmlns:c16="http://schemas.microsoft.com/office/drawing/2014/chart" uri="{C3380CC4-5D6E-409C-BE32-E72D297353CC}">
              <c16:uniqueId val="{00000000-36DE-4060-9A47-D0D256F22965}"/>
            </c:ext>
          </c:extLst>
        </c:ser>
        <c:dLbls>
          <c:showLegendKey val="0"/>
          <c:showVal val="0"/>
          <c:showCatName val="0"/>
          <c:showSerName val="0"/>
          <c:showPercent val="0"/>
          <c:showBubbleSize val="0"/>
        </c:dLbls>
        <c:gapWidth val="182"/>
        <c:axId val="1514688672"/>
        <c:axId val="1514689152"/>
      </c:barChart>
      <c:catAx>
        <c:axId val="1514688672"/>
        <c:scaling>
          <c:orientation val="minMax"/>
        </c:scaling>
        <c:delete val="0"/>
        <c:axPos val="l"/>
        <c:numFmt formatCode="General" sourceLinked="1"/>
        <c:majorTickMark val="none"/>
        <c:minorTickMark val="none"/>
        <c:tickLblPos val="nextTo"/>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b="100000"/>
            </a:path>
            <a:tileRect t="-100000" r="-100000"/>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514689152"/>
        <c:crosses val="autoZero"/>
        <c:auto val="1"/>
        <c:lblAlgn val="ctr"/>
        <c:lblOffset val="100"/>
        <c:noMultiLvlLbl val="0"/>
      </c:catAx>
      <c:valAx>
        <c:axId val="1514689152"/>
        <c:scaling>
          <c:orientation val="minMax"/>
        </c:scaling>
        <c:delete val="1"/>
        <c:axPos val="b"/>
        <c:numFmt formatCode="General" sourceLinked="1"/>
        <c:majorTickMark val="none"/>
        <c:minorTickMark val="none"/>
        <c:tickLblPos val="nextTo"/>
        <c:crossAx val="151468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EXCEL DASHBOARD.xlsx]Pivot_table!PivotTable10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Pivot_table!$Q$13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Pivot_table!$P$14:$P$17</c:f>
              <c:strCache>
                <c:ptCount val="3"/>
                <c:pt idx="0">
                  <c:v>Steven</c:v>
                </c:pt>
                <c:pt idx="1">
                  <c:v>Sigal</c:v>
                </c:pt>
                <c:pt idx="2">
                  <c:v>John</c:v>
                </c:pt>
              </c:strCache>
            </c:strRef>
          </c:cat>
          <c:val>
            <c:numRef>
              <c:f>Pivot_table!$Q$14:$Q$17</c:f>
              <c:numCache>
                <c:formatCode>General</c:formatCode>
                <c:ptCount val="3"/>
                <c:pt idx="0">
                  <c:v>183</c:v>
                </c:pt>
                <c:pt idx="1">
                  <c:v>173</c:v>
                </c:pt>
                <c:pt idx="2">
                  <c:v>156</c:v>
                </c:pt>
              </c:numCache>
            </c:numRef>
          </c:val>
          <c:extLst>
            <c:ext xmlns:c16="http://schemas.microsoft.com/office/drawing/2014/chart" uri="{C3380CC4-5D6E-409C-BE32-E72D297353CC}">
              <c16:uniqueId val="{00000000-74D5-4053-818B-AC2F88F3CD7C}"/>
            </c:ext>
          </c:extLst>
        </c:ser>
        <c:dLbls>
          <c:showLegendKey val="0"/>
          <c:showVal val="0"/>
          <c:showCatName val="0"/>
          <c:showSerName val="0"/>
          <c:showPercent val="0"/>
          <c:showBubbleSize val="0"/>
        </c:dLbls>
        <c:gapWidth val="182"/>
        <c:axId val="1535336608"/>
        <c:axId val="1535338048"/>
      </c:barChart>
      <c:catAx>
        <c:axId val="1535336608"/>
        <c:scaling>
          <c:orientation val="minMax"/>
        </c:scaling>
        <c:delete val="0"/>
        <c:axPos val="l"/>
        <c:numFmt formatCode="General" sourceLinked="1"/>
        <c:majorTickMark val="none"/>
        <c:minorTickMark val="none"/>
        <c:tickLblPos val="nextTo"/>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b="100000"/>
            </a:path>
            <a:tileRect t="-100000" r="-100000"/>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535338048"/>
        <c:crosses val="autoZero"/>
        <c:auto val="1"/>
        <c:lblAlgn val="ctr"/>
        <c:lblOffset val="100"/>
        <c:noMultiLvlLbl val="0"/>
      </c:catAx>
      <c:valAx>
        <c:axId val="1535338048"/>
        <c:scaling>
          <c:orientation val="minMax"/>
        </c:scaling>
        <c:delete val="1"/>
        <c:axPos val="b"/>
        <c:numFmt formatCode="General" sourceLinked="1"/>
        <c:majorTickMark val="none"/>
        <c:minorTickMark val="none"/>
        <c:tickLblPos val="nextTo"/>
        <c:crossAx val="153533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EXCEL DASHBOARD.xlsx]Pivot_table!PivotTable11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Pivot_table!$T$4:$T$10</c:f>
              <c:strCache>
                <c:ptCount val="6"/>
                <c:pt idx="0">
                  <c:v>David</c:v>
                </c:pt>
                <c:pt idx="1">
                  <c:v>John</c:v>
                </c:pt>
                <c:pt idx="2">
                  <c:v>Luis</c:v>
                </c:pt>
                <c:pt idx="3">
                  <c:v>Shelli</c:v>
                </c:pt>
                <c:pt idx="4">
                  <c:v>Sigal</c:v>
                </c:pt>
                <c:pt idx="5">
                  <c:v>Steven</c:v>
                </c:pt>
              </c:strCache>
            </c:strRef>
          </c:cat>
          <c:val>
            <c:numRef>
              <c:f>Pivot_table!$U$4:$U$10</c:f>
              <c:numCache>
                <c:formatCode>General</c:formatCode>
                <c:ptCount val="6"/>
                <c:pt idx="0">
                  <c:v>140955</c:v>
                </c:pt>
                <c:pt idx="1">
                  <c:v>124016</c:v>
                </c:pt>
                <c:pt idx="2">
                  <c:v>206373</c:v>
                </c:pt>
                <c:pt idx="3">
                  <c:v>33698</c:v>
                </c:pt>
                <c:pt idx="4">
                  <c:v>125037.5</c:v>
                </c:pt>
                <c:pt idx="5">
                  <c:v>199690</c:v>
                </c:pt>
              </c:numCache>
            </c:numRef>
          </c:val>
          <c:extLst>
            <c:ext xmlns:c16="http://schemas.microsoft.com/office/drawing/2014/chart" uri="{C3380CC4-5D6E-409C-BE32-E72D297353CC}">
              <c16:uniqueId val="{00000000-8E1A-407C-A40E-935DEB71870B}"/>
            </c:ext>
          </c:extLst>
        </c:ser>
        <c:dLbls>
          <c:showLegendKey val="0"/>
          <c:showVal val="0"/>
          <c:showCatName val="0"/>
          <c:showSerName val="0"/>
          <c:showPercent val="0"/>
          <c:showBubbleSize val="0"/>
        </c:dLbls>
        <c:gapWidth val="219"/>
        <c:overlap val="-27"/>
        <c:axId val="1582414896"/>
        <c:axId val="1582426896"/>
      </c:barChart>
      <c:catAx>
        <c:axId val="1582414896"/>
        <c:scaling>
          <c:orientation val="minMax"/>
        </c:scaling>
        <c:delete val="0"/>
        <c:axPos val="b"/>
        <c:numFmt formatCode="General" sourceLinked="1"/>
        <c:majorTickMark val="none"/>
        <c:minorTickMark val="none"/>
        <c:tickLblPos val="nextTo"/>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b="100000"/>
            </a:path>
            <a:tileRect t="-100000" r="-100000"/>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1582426896"/>
        <c:crosses val="autoZero"/>
        <c:auto val="1"/>
        <c:lblAlgn val="ctr"/>
        <c:lblOffset val="100"/>
        <c:noMultiLvlLbl val="0"/>
      </c:catAx>
      <c:valAx>
        <c:axId val="1582426896"/>
        <c:scaling>
          <c:orientation val="minMax"/>
        </c:scaling>
        <c:delete val="1"/>
        <c:axPos val="l"/>
        <c:numFmt formatCode="General" sourceLinked="1"/>
        <c:majorTickMark val="none"/>
        <c:minorTickMark val="none"/>
        <c:tickLblPos val="nextTo"/>
        <c:crossAx val="158241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0</xdr:col>
      <xdr:colOff>480060</xdr:colOff>
      <xdr:row>3</xdr:row>
      <xdr:rowOff>15240</xdr:rowOff>
    </xdr:from>
    <xdr:to>
      <xdr:col>23</xdr:col>
      <xdr:colOff>7620</xdr:colOff>
      <xdr:row>30</xdr:row>
      <xdr:rowOff>106680</xdr:rowOff>
    </xdr:to>
    <xdr:sp macro="" textlink="">
      <xdr:nvSpPr>
        <xdr:cNvPr id="6" name="Rectangle 5">
          <a:extLst>
            <a:ext uri="{FF2B5EF4-FFF2-40B4-BE49-F238E27FC236}">
              <a16:creationId xmlns:a16="http://schemas.microsoft.com/office/drawing/2014/main" id="{80B29306-BB67-D6F3-E28D-3CD920F2626C}"/>
            </a:ext>
          </a:extLst>
        </xdr:cNvPr>
        <xdr:cNvSpPr/>
      </xdr:nvSpPr>
      <xdr:spPr>
        <a:xfrm>
          <a:off x="480060" y="563880"/>
          <a:ext cx="13548360" cy="502920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xdr:from>
      <xdr:col>3</xdr:col>
      <xdr:colOff>198120</xdr:colOff>
      <xdr:row>3</xdr:row>
      <xdr:rowOff>114300</xdr:rowOff>
    </xdr:from>
    <xdr:to>
      <xdr:col>22</xdr:col>
      <xdr:colOff>518160</xdr:colOff>
      <xdr:row>30</xdr:row>
      <xdr:rowOff>30480</xdr:rowOff>
    </xdr:to>
    <xdr:sp macro="" textlink="">
      <xdr:nvSpPr>
        <xdr:cNvPr id="7" name="Rectangle 6">
          <a:extLst>
            <a:ext uri="{FF2B5EF4-FFF2-40B4-BE49-F238E27FC236}">
              <a16:creationId xmlns:a16="http://schemas.microsoft.com/office/drawing/2014/main" id="{C05B11E7-2E8F-470C-A349-CB446A25309C}"/>
            </a:ext>
          </a:extLst>
        </xdr:cNvPr>
        <xdr:cNvSpPr/>
      </xdr:nvSpPr>
      <xdr:spPr>
        <a:xfrm>
          <a:off x="2026920" y="662940"/>
          <a:ext cx="11902440" cy="4853940"/>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327660</xdr:colOff>
      <xdr:row>4</xdr:row>
      <xdr:rowOff>7620</xdr:rowOff>
    </xdr:from>
    <xdr:to>
      <xdr:col>11</xdr:col>
      <xdr:colOff>53340</xdr:colOff>
      <xdr:row>9</xdr:row>
      <xdr:rowOff>101220</xdr:rowOff>
    </xdr:to>
    <mc:AlternateContent xmlns:mc="http://schemas.openxmlformats.org/markup-compatibility/2006" xmlns:tsle="http://schemas.microsoft.com/office/drawing/2012/timeslicer">
      <mc:Choice Requires="tsle">
        <xdr:graphicFrame macro="">
          <xdr:nvGraphicFramePr>
            <xdr:cNvPr id="8" name="OrderDate 1">
              <a:extLst>
                <a:ext uri="{FF2B5EF4-FFF2-40B4-BE49-F238E27FC236}">
                  <a16:creationId xmlns:a16="http://schemas.microsoft.com/office/drawing/2014/main" id="{5D9EC347-DD11-4BBA-8A36-FEFE6FB190A3}"/>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2156460" y="739140"/>
              <a:ext cx="4602480" cy="100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190500</xdr:colOff>
      <xdr:row>4</xdr:row>
      <xdr:rowOff>7620</xdr:rowOff>
    </xdr:from>
    <xdr:to>
      <xdr:col>14</xdr:col>
      <xdr:colOff>472440</xdr:colOff>
      <xdr:row>9</xdr:row>
      <xdr:rowOff>101220</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F3B11421-6F40-48EC-973E-F33718E79D5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896100" y="739140"/>
              <a:ext cx="211074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320040</xdr:colOff>
      <xdr:row>3</xdr:row>
      <xdr:rowOff>175258</xdr:rowOff>
    </xdr:from>
    <xdr:to>
      <xdr:col>22</xdr:col>
      <xdr:colOff>441960</xdr:colOff>
      <xdr:row>9</xdr:row>
      <xdr:rowOff>85978</xdr:rowOff>
    </xdr:to>
    <mc:AlternateContent xmlns:mc="http://schemas.openxmlformats.org/markup-compatibility/2006" xmlns:a14="http://schemas.microsoft.com/office/drawing/2010/main">
      <mc:Choice Requires="a14">
        <xdr:graphicFrame macro="">
          <xdr:nvGraphicFramePr>
            <xdr:cNvPr id="10" name="Item 1">
              <a:extLst>
                <a:ext uri="{FF2B5EF4-FFF2-40B4-BE49-F238E27FC236}">
                  <a16:creationId xmlns:a16="http://schemas.microsoft.com/office/drawing/2014/main" id="{745F6842-3D9E-4E57-BE54-7FF7B51664B7}"/>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1292840" y="723898"/>
              <a:ext cx="256032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541020</xdr:colOff>
      <xdr:row>4</xdr:row>
      <xdr:rowOff>0</xdr:rowOff>
    </xdr:from>
    <xdr:to>
      <xdr:col>18</xdr:col>
      <xdr:colOff>259080</xdr:colOff>
      <xdr:row>9</xdr:row>
      <xdr:rowOff>93600</xdr:rowOff>
    </xdr:to>
    <mc:AlternateContent xmlns:mc="http://schemas.openxmlformats.org/markup-compatibility/2006" xmlns:a14="http://schemas.microsoft.com/office/drawing/2010/main">
      <mc:Choice Requires="a14">
        <xdr:graphicFrame macro="">
          <xdr:nvGraphicFramePr>
            <xdr:cNvPr id="11" name="Manager 1">
              <a:extLst>
                <a:ext uri="{FF2B5EF4-FFF2-40B4-BE49-F238E27FC236}">
                  <a16:creationId xmlns:a16="http://schemas.microsoft.com/office/drawing/2014/main" id="{F77B915C-641E-444C-8537-2199E68845B6}"/>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9075420" y="731520"/>
              <a:ext cx="215646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233605</xdr:colOff>
      <xdr:row>9</xdr:row>
      <xdr:rowOff>104065</xdr:rowOff>
    </xdr:from>
    <xdr:to>
      <xdr:col>4</xdr:col>
      <xdr:colOff>208355</xdr:colOff>
      <xdr:row>12</xdr:row>
      <xdr:rowOff>139775</xdr:rowOff>
    </xdr:to>
    <xdr:pic>
      <xdr:nvPicPr>
        <xdr:cNvPr id="13" name="Graphic 12" descr="Bar chart with solid fill">
          <a:extLst>
            <a:ext uri="{FF2B5EF4-FFF2-40B4-BE49-F238E27FC236}">
              <a16:creationId xmlns:a16="http://schemas.microsoft.com/office/drawing/2014/main" id="{F201E8F4-CDB5-72D6-8BA4-AF79E7E3B5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62405" y="1749985"/>
          <a:ext cx="584350" cy="584350"/>
        </a:xfrm>
        <a:prstGeom prst="rect">
          <a:avLst/>
        </a:prstGeom>
      </xdr:spPr>
    </xdr:pic>
    <xdr:clientData/>
  </xdr:twoCellAnchor>
  <xdr:twoCellAnchor>
    <xdr:from>
      <xdr:col>4</xdr:col>
      <xdr:colOff>160020</xdr:colOff>
      <xdr:row>10</xdr:row>
      <xdr:rowOff>114300</xdr:rowOff>
    </xdr:from>
    <xdr:to>
      <xdr:col>6</xdr:col>
      <xdr:colOff>106680</xdr:colOff>
      <xdr:row>12</xdr:row>
      <xdr:rowOff>83820</xdr:rowOff>
    </xdr:to>
    <xdr:sp macro="" textlink="">
      <xdr:nvSpPr>
        <xdr:cNvPr id="15" name="Rectangle 14">
          <a:extLst>
            <a:ext uri="{FF2B5EF4-FFF2-40B4-BE49-F238E27FC236}">
              <a16:creationId xmlns:a16="http://schemas.microsoft.com/office/drawing/2014/main" id="{AAE57C01-C467-737C-F2A4-3A58C9FC325D}"/>
            </a:ext>
          </a:extLst>
        </xdr:cNvPr>
        <xdr:cNvSpPr/>
      </xdr:nvSpPr>
      <xdr:spPr>
        <a:xfrm>
          <a:off x="2598420" y="1943100"/>
          <a:ext cx="1165860" cy="335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Analytics</a:t>
          </a:r>
        </a:p>
      </xdr:txBody>
    </xdr:sp>
    <xdr:clientData/>
  </xdr:twoCellAnchor>
  <xdr:twoCellAnchor>
    <xdr:from>
      <xdr:col>13</xdr:col>
      <xdr:colOff>266700</xdr:colOff>
      <xdr:row>20</xdr:row>
      <xdr:rowOff>170943</xdr:rowOff>
    </xdr:from>
    <xdr:to>
      <xdr:col>22</xdr:col>
      <xdr:colOff>434340</xdr:colOff>
      <xdr:row>29</xdr:row>
      <xdr:rowOff>103378</xdr:rowOff>
    </xdr:to>
    <xdr:sp macro="" textlink="">
      <xdr:nvSpPr>
        <xdr:cNvPr id="17" name="Rectangle 16">
          <a:extLst>
            <a:ext uri="{FF2B5EF4-FFF2-40B4-BE49-F238E27FC236}">
              <a16:creationId xmlns:a16="http://schemas.microsoft.com/office/drawing/2014/main" id="{E8C771DC-A84F-4D33-9F2A-D414A71C1311}"/>
            </a:ext>
          </a:extLst>
        </xdr:cNvPr>
        <xdr:cNvSpPr/>
      </xdr:nvSpPr>
      <xdr:spPr>
        <a:xfrm>
          <a:off x="8191500" y="3828543"/>
          <a:ext cx="5654040" cy="157835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464820</xdr:colOff>
      <xdr:row>18</xdr:row>
      <xdr:rowOff>144781</xdr:rowOff>
    </xdr:from>
    <xdr:to>
      <xdr:col>13</xdr:col>
      <xdr:colOff>22860</xdr:colOff>
      <xdr:row>29</xdr:row>
      <xdr:rowOff>141479</xdr:rowOff>
    </xdr:to>
    <xdr:sp macro="" textlink="">
      <xdr:nvSpPr>
        <xdr:cNvPr id="20" name="Rectangle 19">
          <a:extLst>
            <a:ext uri="{FF2B5EF4-FFF2-40B4-BE49-F238E27FC236}">
              <a16:creationId xmlns:a16="http://schemas.microsoft.com/office/drawing/2014/main" id="{30665D68-4B5F-4757-A7FC-7A800B355F1F}"/>
            </a:ext>
          </a:extLst>
        </xdr:cNvPr>
        <xdr:cNvSpPr/>
      </xdr:nvSpPr>
      <xdr:spPr>
        <a:xfrm>
          <a:off x="2293620" y="3436621"/>
          <a:ext cx="5654040" cy="200837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68580</xdr:colOff>
      <xdr:row>13</xdr:row>
      <xdr:rowOff>137160</xdr:rowOff>
    </xdr:from>
    <xdr:to>
      <xdr:col>8</xdr:col>
      <xdr:colOff>76200</xdr:colOff>
      <xdr:row>18</xdr:row>
      <xdr:rowOff>22860</xdr:rowOff>
    </xdr:to>
    <xdr:sp macro="" textlink="">
      <xdr:nvSpPr>
        <xdr:cNvPr id="21" name="Rectangle: Rounded Corners 20">
          <a:extLst>
            <a:ext uri="{FF2B5EF4-FFF2-40B4-BE49-F238E27FC236}">
              <a16:creationId xmlns:a16="http://schemas.microsoft.com/office/drawing/2014/main" id="{9AC6D209-9D2B-3EA1-0A46-59A98C509632}"/>
            </a:ext>
          </a:extLst>
        </xdr:cNvPr>
        <xdr:cNvSpPr/>
      </xdr:nvSpPr>
      <xdr:spPr>
        <a:xfrm>
          <a:off x="2506980" y="2514600"/>
          <a:ext cx="2446020" cy="800100"/>
        </a:xfrm>
        <a:prstGeom prst="round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426720</xdr:colOff>
      <xdr:row>13</xdr:row>
      <xdr:rowOff>129540</xdr:rowOff>
    </xdr:from>
    <xdr:to>
      <xdr:col>12</xdr:col>
      <xdr:colOff>434340</xdr:colOff>
      <xdr:row>18</xdr:row>
      <xdr:rowOff>15240</xdr:rowOff>
    </xdr:to>
    <xdr:sp macro="" textlink="">
      <xdr:nvSpPr>
        <xdr:cNvPr id="22" name="Rectangle: Rounded Corners 21">
          <a:extLst>
            <a:ext uri="{FF2B5EF4-FFF2-40B4-BE49-F238E27FC236}">
              <a16:creationId xmlns:a16="http://schemas.microsoft.com/office/drawing/2014/main" id="{A23F71FF-5A3D-4ED1-A728-C633DD8C8525}"/>
            </a:ext>
          </a:extLst>
        </xdr:cNvPr>
        <xdr:cNvSpPr/>
      </xdr:nvSpPr>
      <xdr:spPr>
        <a:xfrm>
          <a:off x="5303520" y="2506980"/>
          <a:ext cx="2446020" cy="800100"/>
        </a:xfrm>
        <a:prstGeom prst="round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2">
                <a:lumMod val="75000"/>
              </a:schemeClr>
            </a:solidFill>
          </a:endParaRPr>
        </a:p>
      </xdr:txBody>
    </xdr:sp>
    <xdr:clientData/>
  </xdr:twoCellAnchor>
  <xdr:twoCellAnchor>
    <xdr:from>
      <xdr:col>4</xdr:col>
      <xdr:colOff>182880</xdr:colOff>
      <xdr:row>13</xdr:row>
      <xdr:rowOff>99060</xdr:rowOff>
    </xdr:from>
    <xdr:to>
      <xdr:col>8</xdr:col>
      <xdr:colOff>190500</xdr:colOff>
      <xdr:row>17</xdr:row>
      <xdr:rowOff>167640</xdr:rowOff>
    </xdr:to>
    <xdr:sp macro="" textlink="">
      <xdr:nvSpPr>
        <xdr:cNvPr id="23" name="Rectangle: Rounded Corners 22">
          <a:extLst>
            <a:ext uri="{FF2B5EF4-FFF2-40B4-BE49-F238E27FC236}">
              <a16:creationId xmlns:a16="http://schemas.microsoft.com/office/drawing/2014/main" id="{BFECC001-E42A-7C14-8463-6982664774BF}"/>
            </a:ext>
          </a:extLst>
        </xdr:cNvPr>
        <xdr:cNvSpPr/>
      </xdr:nvSpPr>
      <xdr:spPr>
        <a:xfrm>
          <a:off x="2621280" y="2476500"/>
          <a:ext cx="2446020" cy="800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8</xdr:col>
      <xdr:colOff>533400</xdr:colOff>
      <xdr:row>13</xdr:row>
      <xdr:rowOff>91440</xdr:rowOff>
    </xdr:from>
    <xdr:to>
      <xdr:col>12</xdr:col>
      <xdr:colOff>541020</xdr:colOff>
      <xdr:row>17</xdr:row>
      <xdr:rowOff>160020</xdr:rowOff>
    </xdr:to>
    <xdr:sp macro="" textlink="">
      <xdr:nvSpPr>
        <xdr:cNvPr id="24" name="Rectangle: Rounded Corners 23">
          <a:extLst>
            <a:ext uri="{FF2B5EF4-FFF2-40B4-BE49-F238E27FC236}">
              <a16:creationId xmlns:a16="http://schemas.microsoft.com/office/drawing/2014/main" id="{0A52A3FF-4CB2-2CB4-6E62-07D9E2EEB01A}"/>
            </a:ext>
          </a:extLst>
        </xdr:cNvPr>
        <xdr:cNvSpPr/>
      </xdr:nvSpPr>
      <xdr:spPr>
        <a:xfrm>
          <a:off x="5410200" y="2468880"/>
          <a:ext cx="2446020" cy="800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213360</xdr:colOff>
      <xdr:row>18</xdr:row>
      <xdr:rowOff>152400</xdr:rowOff>
    </xdr:from>
    <xdr:to>
      <xdr:col>9</xdr:col>
      <xdr:colOff>426720</xdr:colOff>
      <xdr:row>20</xdr:row>
      <xdr:rowOff>129540</xdr:rowOff>
    </xdr:to>
    <xdr:sp macro="" textlink="">
      <xdr:nvSpPr>
        <xdr:cNvPr id="27" name="Rectangle 26">
          <a:extLst>
            <a:ext uri="{FF2B5EF4-FFF2-40B4-BE49-F238E27FC236}">
              <a16:creationId xmlns:a16="http://schemas.microsoft.com/office/drawing/2014/main" id="{3F01B341-34A2-7400-6766-28A910C7DA52}"/>
            </a:ext>
          </a:extLst>
        </xdr:cNvPr>
        <xdr:cNvSpPr/>
      </xdr:nvSpPr>
      <xdr:spPr>
        <a:xfrm>
          <a:off x="4480560" y="3444240"/>
          <a:ext cx="143256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2">
                <a:lumMod val="75000"/>
              </a:schemeClr>
            </a:solidFill>
          </a:endParaRPr>
        </a:p>
      </xdr:txBody>
    </xdr:sp>
    <xdr:clientData/>
  </xdr:twoCellAnchor>
  <xdr:twoCellAnchor>
    <xdr:from>
      <xdr:col>5</xdr:col>
      <xdr:colOff>312420</xdr:colOff>
      <xdr:row>13</xdr:row>
      <xdr:rowOff>76200</xdr:rowOff>
    </xdr:from>
    <xdr:to>
      <xdr:col>7</xdr:col>
      <xdr:colOff>411480</xdr:colOff>
      <xdr:row>15</xdr:row>
      <xdr:rowOff>0</xdr:rowOff>
    </xdr:to>
    <xdr:sp macro="" textlink="">
      <xdr:nvSpPr>
        <xdr:cNvPr id="30" name="Rectangle 29">
          <a:extLst>
            <a:ext uri="{FF2B5EF4-FFF2-40B4-BE49-F238E27FC236}">
              <a16:creationId xmlns:a16="http://schemas.microsoft.com/office/drawing/2014/main" id="{87836F02-003C-9C40-0F7F-02BF0165C647}"/>
            </a:ext>
          </a:extLst>
        </xdr:cNvPr>
        <xdr:cNvSpPr/>
      </xdr:nvSpPr>
      <xdr:spPr>
        <a:xfrm>
          <a:off x="3360420" y="2453640"/>
          <a:ext cx="131826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tx2">
                  <a:lumMod val="75000"/>
                </a:schemeClr>
              </a:solidFill>
            </a:rPr>
            <a:t>Total Sales</a:t>
          </a:r>
        </a:p>
      </xdr:txBody>
    </xdr:sp>
    <xdr:clientData/>
  </xdr:twoCellAnchor>
  <xdr:twoCellAnchor>
    <xdr:from>
      <xdr:col>9</xdr:col>
      <xdr:colOff>312420</xdr:colOff>
      <xdr:row>13</xdr:row>
      <xdr:rowOff>53340</xdr:rowOff>
    </xdr:from>
    <xdr:to>
      <xdr:col>12</xdr:col>
      <xdr:colOff>358140</xdr:colOff>
      <xdr:row>15</xdr:row>
      <xdr:rowOff>15240</xdr:rowOff>
    </xdr:to>
    <xdr:sp macro="" textlink="">
      <xdr:nvSpPr>
        <xdr:cNvPr id="31" name="Rectangle 30">
          <a:extLst>
            <a:ext uri="{FF2B5EF4-FFF2-40B4-BE49-F238E27FC236}">
              <a16:creationId xmlns:a16="http://schemas.microsoft.com/office/drawing/2014/main" id="{3652A680-0046-59CD-7F67-5796ABBC2E04}"/>
            </a:ext>
          </a:extLst>
        </xdr:cNvPr>
        <xdr:cNvSpPr/>
      </xdr:nvSpPr>
      <xdr:spPr>
        <a:xfrm>
          <a:off x="5798820" y="2430780"/>
          <a:ext cx="187452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tx2">
                  <a:lumMod val="75000"/>
                </a:schemeClr>
              </a:solidFill>
            </a:rPr>
            <a:t>Total</a:t>
          </a:r>
          <a:r>
            <a:rPr lang="en-IN" sz="1600" baseline="0">
              <a:solidFill>
                <a:schemeClr val="tx2">
                  <a:lumMod val="75000"/>
                </a:schemeClr>
              </a:solidFill>
            </a:rPr>
            <a:t> Amount</a:t>
          </a:r>
          <a:endParaRPr lang="en-IN" sz="1600">
            <a:solidFill>
              <a:schemeClr val="tx2">
                <a:lumMod val="75000"/>
              </a:schemeClr>
            </a:solidFill>
          </a:endParaRPr>
        </a:p>
      </xdr:txBody>
    </xdr:sp>
    <xdr:clientData/>
  </xdr:twoCellAnchor>
  <xdr:twoCellAnchor editAs="oneCell">
    <xdr:from>
      <xdr:col>8</xdr:col>
      <xdr:colOff>599259</xdr:colOff>
      <xdr:row>14</xdr:row>
      <xdr:rowOff>119199</xdr:rowOff>
    </xdr:from>
    <xdr:to>
      <xdr:col>9</xdr:col>
      <xdr:colOff>498022</xdr:colOff>
      <xdr:row>17</xdr:row>
      <xdr:rowOff>78922</xdr:rowOff>
    </xdr:to>
    <xdr:pic>
      <xdr:nvPicPr>
        <xdr:cNvPr id="33" name="Graphic 32" descr="Coins with solid fill">
          <a:extLst>
            <a:ext uri="{FF2B5EF4-FFF2-40B4-BE49-F238E27FC236}">
              <a16:creationId xmlns:a16="http://schemas.microsoft.com/office/drawing/2014/main" id="{D460A152-198E-B403-9370-BA6B41CE533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476059" y="2679519"/>
          <a:ext cx="508363" cy="508363"/>
        </a:xfrm>
        <a:prstGeom prst="rect">
          <a:avLst/>
        </a:prstGeom>
      </xdr:spPr>
    </xdr:pic>
    <xdr:clientData/>
  </xdr:twoCellAnchor>
  <xdr:twoCellAnchor editAs="oneCell">
    <xdr:from>
      <xdr:col>4</xdr:col>
      <xdr:colOff>291917</xdr:colOff>
      <xdr:row>14</xdr:row>
      <xdr:rowOff>131897</xdr:rowOff>
    </xdr:from>
    <xdr:to>
      <xdr:col>5</xdr:col>
      <xdr:colOff>195764</xdr:colOff>
      <xdr:row>17</xdr:row>
      <xdr:rowOff>96704</xdr:rowOff>
    </xdr:to>
    <xdr:pic>
      <xdr:nvPicPr>
        <xdr:cNvPr id="35" name="Graphic 34" descr="Business Growth with solid fill">
          <a:extLst>
            <a:ext uri="{FF2B5EF4-FFF2-40B4-BE49-F238E27FC236}">
              <a16:creationId xmlns:a16="http://schemas.microsoft.com/office/drawing/2014/main" id="{8E57A356-A4AA-1549-B3C9-3EC8387094F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30317" y="2692217"/>
          <a:ext cx="513447" cy="513447"/>
        </a:xfrm>
        <a:prstGeom prst="rect">
          <a:avLst/>
        </a:prstGeom>
      </xdr:spPr>
    </xdr:pic>
    <xdr:clientData/>
  </xdr:twoCellAnchor>
  <xdr:twoCellAnchor>
    <xdr:from>
      <xdr:col>4</xdr:col>
      <xdr:colOff>7620</xdr:colOff>
      <xdr:row>18</xdr:row>
      <xdr:rowOff>144780</xdr:rowOff>
    </xdr:from>
    <xdr:to>
      <xdr:col>6</xdr:col>
      <xdr:colOff>464820</xdr:colOff>
      <xdr:row>20</xdr:row>
      <xdr:rowOff>91440</xdr:rowOff>
    </xdr:to>
    <xdr:sp macro="" textlink="">
      <xdr:nvSpPr>
        <xdr:cNvPr id="37" name="Rectangle 36">
          <a:extLst>
            <a:ext uri="{FF2B5EF4-FFF2-40B4-BE49-F238E27FC236}">
              <a16:creationId xmlns:a16="http://schemas.microsoft.com/office/drawing/2014/main" id="{BAEA19E5-54C1-2706-BCCA-1F225E962BA9}"/>
            </a:ext>
          </a:extLst>
        </xdr:cNvPr>
        <xdr:cNvSpPr/>
      </xdr:nvSpPr>
      <xdr:spPr>
        <a:xfrm>
          <a:off x="2446020" y="3436620"/>
          <a:ext cx="1676400" cy="312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2">
                  <a:lumMod val="75000"/>
                </a:schemeClr>
              </a:solidFill>
            </a:rPr>
            <a:t>Sales</a:t>
          </a:r>
          <a:r>
            <a:rPr lang="en-IN" sz="1400" baseline="0">
              <a:solidFill>
                <a:schemeClr val="tx2">
                  <a:lumMod val="75000"/>
                </a:schemeClr>
              </a:solidFill>
            </a:rPr>
            <a:t> By Products</a:t>
          </a:r>
          <a:endParaRPr lang="en-IN" sz="1400">
            <a:solidFill>
              <a:schemeClr val="tx2">
                <a:lumMod val="75000"/>
              </a:schemeClr>
            </a:solidFill>
          </a:endParaRPr>
        </a:p>
      </xdr:txBody>
    </xdr:sp>
    <xdr:clientData/>
  </xdr:twoCellAnchor>
  <xdr:twoCellAnchor>
    <xdr:from>
      <xdr:col>13</xdr:col>
      <xdr:colOff>419100</xdr:colOff>
      <xdr:row>21</xdr:row>
      <xdr:rowOff>60960</xdr:rowOff>
    </xdr:from>
    <xdr:to>
      <xdr:col>15</xdr:col>
      <xdr:colOff>518160</xdr:colOff>
      <xdr:row>22</xdr:row>
      <xdr:rowOff>167640</xdr:rowOff>
    </xdr:to>
    <xdr:sp macro="" textlink="">
      <xdr:nvSpPr>
        <xdr:cNvPr id="39" name="Rectangle 38">
          <a:extLst>
            <a:ext uri="{FF2B5EF4-FFF2-40B4-BE49-F238E27FC236}">
              <a16:creationId xmlns:a16="http://schemas.microsoft.com/office/drawing/2014/main" id="{96C31484-212E-4526-2327-747AE5B8432C}"/>
            </a:ext>
          </a:extLst>
        </xdr:cNvPr>
        <xdr:cNvSpPr/>
      </xdr:nvSpPr>
      <xdr:spPr>
        <a:xfrm>
          <a:off x="8343900" y="3901440"/>
          <a:ext cx="131826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2">
                  <a:lumMod val="75000"/>
                </a:schemeClr>
              </a:solidFill>
            </a:rPr>
            <a:t>Sales</a:t>
          </a:r>
          <a:r>
            <a:rPr lang="en-IN" sz="1400" baseline="0">
              <a:solidFill>
                <a:schemeClr val="tx2">
                  <a:lumMod val="75000"/>
                </a:schemeClr>
              </a:solidFill>
            </a:rPr>
            <a:t> </a:t>
          </a:r>
          <a:r>
            <a:rPr lang="en-IN" sz="1400" b="0" baseline="0">
              <a:solidFill>
                <a:schemeClr val="tx2">
                  <a:lumMod val="75000"/>
                </a:schemeClr>
              </a:solidFill>
            </a:rPr>
            <a:t>By</a:t>
          </a:r>
          <a:r>
            <a:rPr lang="en-IN" sz="1400" baseline="0">
              <a:solidFill>
                <a:schemeClr val="tx2">
                  <a:lumMod val="75000"/>
                </a:schemeClr>
              </a:solidFill>
            </a:rPr>
            <a:t> Region</a:t>
          </a:r>
          <a:endParaRPr lang="en-IN" sz="1400">
            <a:solidFill>
              <a:schemeClr val="tx2">
                <a:lumMod val="75000"/>
              </a:schemeClr>
            </a:solidFill>
          </a:endParaRPr>
        </a:p>
      </xdr:txBody>
    </xdr:sp>
    <xdr:clientData/>
  </xdr:twoCellAnchor>
  <xdr:twoCellAnchor>
    <xdr:from>
      <xdr:col>3</xdr:col>
      <xdr:colOff>579120</xdr:colOff>
      <xdr:row>21</xdr:row>
      <xdr:rowOff>106680</xdr:rowOff>
    </xdr:from>
    <xdr:to>
      <xdr:col>6</xdr:col>
      <xdr:colOff>68580</xdr:colOff>
      <xdr:row>23</xdr:row>
      <xdr:rowOff>30480</xdr:rowOff>
    </xdr:to>
    <xdr:sp macro="" textlink="">
      <xdr:nvSpPr>
        <xdr:cNvPr id="41" name="Rectangle 40">
          <a:extLst>
            <a:ext uri="{FF2B5EF4-FFF2-40B4-BE49-F238E27FC236}">
              <a16:creationId xmlns:a16="http://schemas.microsoft.com/office/drawing/2014/main" id="{F08154C8-DDF2-8DDC-E6C5-44B4BC1BEA1A}"/>
            </a:ext>
          </a:extLst>
        </xdr:cNvPr>
        <xdr:cNvSpPr/>
      </xdr:nvSpPr>
      <xdr:spPr>
        <a:xfrm>
          <a:off x="2407920" y="3947160"/>
          <a:ext cx="131826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tx2">
                <a:lumMod val="75000"/>
              </a:schemeClr>
            </a:solidFill>
          </a:endParaRPr>
        </a:p>
      </xdr:txBody>
    </xdr:sp>
    <xdr:clientData/>
  </xdr:twoCellAnchor>
  <xdr:twoCellAnchor>
    <xdr:from>
      <xdr:col>0</xdr:col>
      <xdr:colOff>548640</xdr:colOff>
      <xdr:row>8</xdr:row>
      <xdr:rowOff>99060</xdr:rowOff>
    </xdr:from>
    <xdr:to>
      <xdr:col>3</xdr:col>
      <xdr:colOff>114300</xdr:colOff>
      <xdr:row>11</xdr:row>
      <xdr:rowOff>15240</xdr:rowOff>
    </xdr:to>
    <xdr:sp macro="" textlink="">
      <xdr:nvSpPr>
        <xdr:cNvPr id="45" name="Rectangle: Rounded Corners 44">
          <a:hlinkClick xmlns:r="http://schemas.openxmlformats.org/officeDocument/2006/relationships" r:id="rId7"/>
          <a:extLst>
            <a:ext uri="{FF2B5EF4-FFF2-40B4-BE49-F238E27FC236}">
              <a16:creationId xmlns:a16="http://schemas.microsoft.com/office/drawing/2014/main" id="{EC78F7B8-6A5E-F2FA-7C70-ABF0FD2FB8CA}"/>
            </a:ext>
          </a:extLst>
        </xdr:cNvPr>
        <xdr:cNvSpPr/>
      </xdr:nvSpPr>
      <xdr:spPr>
        <a:xfrm>
          <a:off x="548640" y="1562100"/>
          <a:ext cx="1394460" cy="4648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2">
                  <a:lumMod val="75000"/>
                </a:schemeClr>
              </a:solidFill>
            </a:rPr>
            <a:t>DASHBOARD</a:t>
          </a:r>
        </a:p>
      </xdr:txBody>
    </xdr:sp>
    <xdr:clientData/>
  </xdr:twoCellAnchor>
  <xdr:twoCellAnchor>
    <xdr:from>
      <xdr:col>1</xdr:col>
      <xdr:colOff>0</xdr:colOff>
      <xdr:row>12</xdr:row>
      <xdr:rowOff>106680</xdr:rowOff>
    </xdr:from>
    <xdr:to>
      <xdr:col>3</xdr:col>
      <xdr:colOff>76200</xdr:colOff>
      <xdr:row>14</xdr:row>
      <xdr:rowOff>91440</xdr:rowOff>
    </xdr:to>
    <xdr:sp macro="" textlink="">
      <xdr:nvSpPr>
        <xdr:cNvPr id="46" name="Rectangle: Rounded Corners 45">
          <a:hlinkClick xmlns:r="http://schemas.openxmlformats.org/officeDocument/2006/relationships" r:id="rId8"/>
          <a:extLst>
            <a:ext uri="{FF2B5EF4-FFF2-40B4-BE49-F238E27FC236}">
              <a16:creationId xmlns:a16="http://schemas.microsoft.com/office/drawing/2014/main" id="{1F07B8B3-991D-4A73-57FD-E185B51EBC0D}"/>
            </a:ext>
          </a:extLst>
        </xdr:cNvPr>
        <xdr:cNvSpPr/>
      </xdr:nvSpPr>
      <xdr:spPr>
        <a:xfrm>
          <a:off x="609600" y="2301240"/>
          <a:ext cx="1295400" cy="35052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PRODUCTS</a:t>
          </a:r>
        </a:p>
      </xdr:txBody>
    </xdr:sp>
    <xdr:clientData/>
  </xdr:twoCellAnchor>
  <xdr:twoCellAnchor>
    <xdr:from>
      <xdr:col>1</xdr:col>
      <xdr:colOff>15240</xdr:colOff>
      <xdr:row>15</xdr:row>
      <xdr:rowOff>83820</xdr:rowOff>
    </xdr:from>
    <xdr:to>
      <xdr:col>3</xdr:col>
      <xdr:colOff>91440</xdr:colOff>
      <xdr:row>17</xdr:row>
      <xdr:rowOff>68580</xdr:rowOff>
    </xdr:to>
    <xdr:sp macro="" textlink="">
      <xdr:nvSpPr>
        <xdr:cNvPr id="47" name="Rectangle: Rounded Corners 46">
          <a:hlinkClick xmlns:r="http://schemas.openxmlformats.org/officeDocument/2006/relationships" r:id="rId9"/>
          <a:extLst>
            <a:ext uri="{FF2B5EF4-FFF2-40B4-BE49-F238E27FC236}">
              <a16:creationId xmlns:a16="http://schemas.microsoft.com/office/drawing/2014/main" id="{018F0615-7226-EDB3-2AC3-01A4C2D9C380}"/>
            </a:ext>
          </a:extLst>
        </xdr:cNvPr>
        <xdr:cNvSpPr/>
      </xdr:nvSpPr>
      <xdr:spPr>
        <a:xfrm>
          <a:off x="624840" y="2827020"/>
          <a:ext cx="1295400" cy="35052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SALESMAN</a:t>
          </a:r>
        </a:p>
      </xdr:txBody>
    </xdr:sp>
    <xdr:clientData/>
  </xdr:twoCellAnchor>
  <xdr:twoCellAnchor>
    <xdr:from>
      <xdr:col>1</xdr:col>
      <xdr:colOff>22860</xdr:colOff>
      <xdr:row>18</xdr:row>
      <xdr:rowOff>68580</xdr:rowOff>
    </xdr:from>
    <xdr:to>
      <xdr:col>3</xdr:col>
      <xdr:colOff>99060</xdr:colOff>
      <xdr:row>20</xdr:row>
      <xdr:rowOff>53340</xdr:rowOff>
    </xdr:to>
    <xdr:sp macro="" textlink="">
      <xdr:nvSpPr>
        <xdr:cNvPr id="48" name="Rectangle: Rounded Corners 47">
          <a:hlinkClick xmlns:r="http://schemas.openxmlformats.org/officeDocument/2006/relationships" r:id="rId10"/>
          <a:extLst>
            <a:ext uri="{FF2B5EF4-FFF2-40B4-BE49-F238E27FC236}">
              <a16:creationId xmlns:a16="http://schemas.microsoft.com/office/drawing/2014/main" id="{C442145F-48CD-237B-D5F9-A8B4ABF43A52}"/>
            </a:ext>
          </a:extLst>
        </xdr:cNvPr>
        <xdr:cNvSpPr/>
      </xdr:nvSpPr>
      <xdr:spPr>
        <a:xfrm>
          <a:off x="632460" y="3360420"/>
          <a:ext cx="1295400" cy="35052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ABOUT</a:t>
          </a:r>
        </a:p>
      </xdr:txBody>
    </xdr:sp>
    <xdr:clientData/>
  </xdr:twoCellAnchor>
  <xdr:twoCellAnchor>
    <xdr:from>
      <xdr:col>14</xdr:col>
      <xdr:colOff>289560</xdr:colOff>
      <xdr:row>22</xdr:row>
      <xdr:rowOff>137160</xdr:rowOff>
    </xdr:from>
    <xdr:to>
      <xdr:col>22</xdr:col>
      <xdr:colOff>388620</xdr:colOff>
      <xdr:row>29</xdr:row>
      <xdr:rowOff>91440</xdr:rowOff>
    </xdr:to>
    <xdr:graphicFrame macro="">
      <xdr:nvGraphicFramePr>
        <xdr:cNvPr id="50" name="Chart 49">
          <a:extLst>
            <a:ext uri="{FF2B5EF4-FFF2-40B4-BE49-F238E27FC236}">
              <a16:creationId xmlns:a16="http://schemas.microsoft.com/office/drawing/2014/main" id="{CE65E6A1-3D63-42AD-8E9B-5A904E6F3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419100</xdr:colOff>
      <xdr:row>20</xdr:row>
      <xdr:rowOff>15240</xdr:rowOff>
    </xdr:from>
    <xdr:to>
      <xdr:col>12</xdr:col>
      <xdr:colOff>350520</xdr:colOff>
      <xdr:row>29</xdr:row>
      <xdr:rowOff>106680</xdr:rowOff>
    </xdr:to>
    <xdr:graphicFrame macro="">
      <xdr:nvGraphicFramePr>
        <xdr:cNvPr id="51" name="Chart 50">
          <a:extLst>
            <a:ext uri="{FF2B5EF4-FFF2-40B4-BE49-F238E27FC236}">
              <a16:creationId xmlns:a16="http://schemas.microsoft.com/office/drawing/2014/main" id="{C7220798-52F1-4C03-AC51-42557D6DE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45720</xdr:colOff>
      <xdr:row>15</xdr:row>
      <xdr:rowOff>45720</xdr:rowOff>
    </xdr:from>
    <xdr:to>
      <xdr:col>12</xdr:col>
      <xdr:colOff>15240</xdr:colOff>
      <xdr:row>17</xdr:row>
      <xdr:rowOff>0</xdr:rowOff>
    </xdr:to>
    <xdr:sp macro="" textlink="Pivot_table!F12">
      <xdr:nvSpPr>
        <xdr:cNvPr id="56" name="Rectangle 55">
          <a:extLst>
            <a:ext uri="{FF2B5EF4-FFF2-40B4-BE49-F238E27FC236}">
              <a16:creationId xmlns:a16="http://schemas.microsoft.com/office/drawing/2014/main" id="{6B0E4D08-ABBE-5CBE-8289-AAC3314D093D}"/>
            </a:ext>
          </a:extLst>
        </xdr:cNvPr>
        <xdr:cNvSpPr/>
      </xdr:nvSpPr>
      <xdr:spPr>
        <a:xfrm>
          <a:off x="6141720" y="2788920"/>
          <a:ext cx="1188720" cy="32004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A1C43A0-B4CA-487F-B59F-39095094615D}" type="TxLink">
            <a:rPr lang="en-US" sz="1400" b="1" i="0" u="none" strike="noStrike">
              <a:solidFill>
                <a:srgbClr val="000000"/>
              </a:solidFill>
              <a:latin typeface="Calibri"/>
              <a:ea typeface="Calibri"/>
              <a:cs typeface="Calibri"/>
            </a:rPr>
            <a:pPr algn="ctr"/>
            <a:t>8,29,769.50</a:t>
          </a:fld>
          <a:endParaRPr lang="en-IN" sz="1400" b="1"/>
        </a:p>
      </xdr:txBody>
    </xdr:sp>
    <xdr:clientData/>
  </xdr:twoCellAnchor>
  <xdr:twoCellAnchor>
    <xdr:from>
      <xdr:col>5</xdr:col>
      <xdr:colOff>396240</xdr:colOff>
      <xdr:row>15</xdr:row>
      <xdr:rowOff>76200</xdr:rowOff>
    </xdr:from>
    <xdr:to>
      <xdr:col>7</xdr:col>
      <xdr:colOff>426720</xdr:colOff>
      <xdr:row>17</xdr:row>
      <xdr:rowOff>15240</xdr:rowOff>
    </xdr:to>
    <xdr:sp macro="" textlink="Pivot_table!F18">
      <xdr:nvSpPr>
        <xdr:cNvPr id="58" name="Rectangle 57">
          <a:extLst>
            <a:ext uri="{FF2B5EF4-FFF2-40B4-BE49-F238E27FC236}">
              <a16:creationId xmlns:a16="http://schemas.microsoft.com/office/drawing/2014/main" id="{8DA11437-55C0-1F91-BF9C-B78EBAC242C2}"/>
            </a:ext>
          </a:extLst>
        </xdr:cNvPr>
        <xdr:cNvSpPr/>
      </xdr:nvSpPr>
      <xdr:spPr>
        <a:xfrm>
          <a:off x="3444240" y="2819400"/>
          <a:ext cx="1249680" cy="3048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498F595-1A2B-4A3A-B47C-5178307CD4D3}" type="TxLink">
            <a:rPr lang="en-US" sz="1400" b="1" i="0" u="none" strike="noStrike">
              <a:solidFill>
                <a:srgbClr val="000000"/>
              </a:solidFill>
              <a:latin typeface="Calibri"/>
              <a:ea typeface="Calibri"/>
              <a:cs typeface="Calibri"/>
            </a:rPr>
            <a:pPr algn="ctr"/>
            <a:t>24</a:t>
          </a:fld>
          <a:endParaRPr lang="en-IN" sz="1400" b="1"/>
        </a:p>
      </xdr:txBody>
    </xdr:sp>
    <xdr:clientData/>
  </xdr:twoCellAnchor>
  <xdr:twoCellAnchor>
    <xdr:from>
      <xdr:col>13</xdr:col>
      <xdr:colOff>274320</xdr:colOff>
      <xdr:row>11</xdr:row>
      <xdr:rowOff>79503</xdr:rowOff>
    </xdr:from>
    <xdr:to>
      <xdr:col>22</xdr:col>
      <xdr:colOff>441960</xdr:colOff>
      <xdr:row>20</xdr:row>
      <xdr:rowOff>11938</xdr:rowOff>
    </xdr:to>
    <xdr:sp macro="" textlink="">
      <xdr:nvSpPr>
        <xdr:cNvPr id="59" name="Rectangle 58">
          <a:extLst>
            <a:ext uri="{FF2B5EF4-FFF2-40B4-BE49-F238E27FC236}">
              <a16:creationId xmlns:a16="http://schemas.microsoft.com/office/drawing/2014/main" id="{65134C61-D065-C00F-9567-D6F027BCB328}"/>
            </a:ext>
          </a:extLst>
        </xdr:cNvPr>
        <xdr:cNvSpPr/>
      </xdr:nvSpPr>
      <xdr:spPr>
        <a:xfrm>
          <a:off x="8199120" y="2091183"/>
          <a:ext cx="5654040" cy="157835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388620</xdr:colOff>
      <xdr:row>11</xdr:row>
      <xdr:rowOff>175260</xdr:rowOff>
    </xdr:from>
    <xdr:to>
      <xdr:col>16</xdr:col>
      <xdr:colOff>15240</xdr:colOff>
      <xdr:row>13</xdr:row>
      <xdr:rowOff>68580</xdr:rowOff>
    </xdr:to>
    <xdr:sp macro="" textlink="">
      <xdr:nvSpPr>
        <xdr:cNvPr id="62" name="Rectangle 61">
          <a:extLst>
            <a:ext uri="{FF2B5EF4-FFF2-40B4-BE49-F238E27FC236}">
              <a16:creationId xmlns:a16="http://schemas.microsoft.com/office/drawing/2014/main" id="{AF823246-075E-E04F-46BF-C7166FB31B60}"/>
            </a:ext>
          </a:extLst>
        </xdr:cNvPr>
        <xdr:cNvSpPr/>
      </xdr:nvSpPr>
      <xdr:spPr>
        <a:xfrm>
          <a:off x="8313420" y="2186940"/>
          <a:ext cx="1455420" cy="2590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0">
              <a:solidFill>
                <a:schemeClr val="tx2">
                  <a:lumMod val="75000"/>
                </a:schemeClr>
              </a:solidFill>
            </a:rPr>
            <a:t>Sales</a:t>
          </a:r>
          <a:r>
            <a:rPr lang="en-IN" sz="1400" b="0" baseline="0">
              <a:solidFill>
                <a:schemeClr val="tx2">
                  <a:lumMod val="75000"/>
                </a:schemeClr>
              </a:solidFill>
            </a:rPr>
            <a:t> By Months</a:t>
          </a:r>
          <a:endParaRPr lang="en-IN" sz="1400" b="0">
            <a:solidFill>
              <a:schemeClr val="tx2">
                <a:lumMod val="75000"/>
              </a:schemeClr>
            </a:solidFill>
          </a:endParaRPr>
        </a:p>
      </xdr:txBody>
    </xdr:sp>
    <xdr:clientData/>
  </xdr:twoCellAnchor>
  <xdr:twoCellAnchor>
    <xdr:from>
      <xdr:col>14</xdr:col>
      <xdr:colOff>411480</xdr:colOff>
      <xdr:row>13</xdr:row>
      <xdr:rowOff>129540</xdr:rowOff>
    </xdr:from>
    <xdr:to>
      <xdr:col>22</xdr:col>
      <xdr:colOff>312420</xdr:colOff>
      <xdr:row>20</xdr:row>
      <xdr:rowOff>0</xdr:rowOff>
    </xdr:to>
    <xdr:graphicFrame macro="">
      <xdr:nvGraphicFramePr>
        <xdr:cNvPr id="63" name="Chart 62">
          <a:extLst>
            <a:ext uri="{FF2B5EF4-FFF2-40B4-BE49-F238E27FC236}">
              <a16:creationId xmlns:a16="http://schemas.microsoft.com/office/drawing/2014/main" id="{2C6A93E6-CB04-4F1F-B1A7-83EC96DDB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487680</xdr:colOff>
      <xdr:row>1</xdr:row>
      <xdr:rowOff>30480</xdr:rowOff>
    </xdr:from>
    <xdr:to>
      <xdr:col>23</xdr:col>
      <xdr:colOff>7620</xdr:colOff>
      <xdr:row>3</xdr:row>
      <xdr:rowOff>7620</xdr:rowOff>
    </xdr:to>
    <xdr:sp macro="" textlink="">
      <xdr:nvSpPr>
        <xdr:cNvPr id="64" name="Rectangle 63">
          <a:extLst>
            <a:ext uri="{FF2B5EF4-FFF2-40B4-BE49-F238E27FC236}">
              <a16:creationId xmlns:a16="http://schemas.microsoft.com/office/drawing/2014/main" id="{A6BCEE86-929C-C568-5478-97A92996D722}"/>
            </a:ext>
          </a:extLst>
        </xdr:cNvPr>
        <xdr:cNvSpPr/>
      </xdr:nvSpPr>
      <xdr:spPr>
        <a:xfrm>
          <a:off x="487680" y="213360"/>
          <a:ext cx="13540740" cy="342900"/>
        </a:xfrm>
        <a:prstGeom prst="rect">
          <a:avLst/>
        </a:prstGeom>
        <a:solidFill>
          <a:schemeClr val="tx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solidFill>
            </a:rPr>
            <a:t>SALES REPORT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480060</xdr:colOff>
      <xdr:row>3</xdr:row>
      <xdr:rowOff>15240</xdr:rowOff>
    </xdr:from>
    <xdr:to>
      <xdr:col>23</xdr:col>
      <xdr:colOff>7620</xdr:colOff>
      <xdr:row>30</xdr:row>
      <xdr:rowOff>106680</xdr:rowOff>
    </xdr:to>
    <xdr:sp macro="" textlink="">
      <xdr:nvSpPr>
        <xdr:cNvPr id="2" name="Rectangle 1">
          <a:extLst>
            <a:ext uri="{FF2B5EF4-FFF2-40B4-BE49-F238E27FC236}">
              <a16:creationId xmlns:a16="http://schemas.microsoft.com/office/drawing/2014/main" id="{8E8FE23D-E14A-4851-99A6-6B117675E5D2}"/>
            </a:ext>
          </a:extLst>
        </xdr:cNvPr>
        <xdr:cNvSpPr/>
      </xdr:nvSpPr>
      <xdr:spPr>
        <a:xfrm>
          <a:off x="480060" y="563880"/>
          <a:ext cx="13548360" cy="502920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xdr:from>
      <xdr:col>3</xdr:col>
      <xdr:colOff>198120</xdr:colOff>
      <xdr:row>3</xdr:row>
      <xdr:rowOff>114300</xdr:rowOff>
    </xdr:from>
    <xdr:to>
      <xdr:col>22</xdr:col>
      <xdr:colOff>518160</xdr:colOff>
      <xdr:row>30</xdr:row>
      <xdr:rowOff>30480</xdr:rowOff>
    </xdr:to>
    <xdr:sp macro="" textlink="">
      <xdr:nvSpPr>
        <xdr:cNvPr id="3" name="Rectangle 2">
          <a:extLst>
            <a:ext uri="{FF2B5EF4-FFF2-40B4-BE49-F238E27FC236}">
              <a16:creationId xmlns:a16="http://schemas.microsoft.com/office/drawing/2014/main" id="{A717BD12-5249-4E56-AC85-254D8F1AF46F}"/>
            </a:ext>
          </a:extLst>
        </xdr:cNvPr>
        <xdr:cNvSpPr/>
      </xdr:nvSpPr>
      <xdr:spPr>
        <a:xfrm>
          <a:off x="2026920" y="662940"/>
          <a:ext cx="11902440" cy="4853940"/>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327660</xdr:colOff>
      <xdr:row>4</xdr:row>
      <xdr:rowOff>7620</xdr:rowOff>
    </xdr:from>
    <xdr:to>
      <xdr:col>11</xdr:col>
      <xdr:colOff>53340</xdr:colOff>
      <xdr:row>9</xdr:row>
      <xdr:rowOff>101220</xdr:rowOff>
    </xdr:to>
    <mc:AlternateContent xmlns:mc="http://schemas.openxmlformats.org/markup-compatibility/2006" xmlns:tsle="http://schemas.microsoft.com/office/drawing/2012/timeslicer">
      <mc:Choice Requires="tsle">
        <xdr:graphicFrame macro="">
          <xdr:nvGraphicFramePr>
            <xdr:cNvPr id="4" name="OrderDate 2">
              <a:extLst>
                <a:ext uri="{FF2B5EF4-FFF2-40B4-BE49-F238E27FC236}">
                  <a16:creationId xmlns:a16="http://schemas.microsoft.com/office/drawing/2014/main" id="{ADCD821F-E378-4CA4-94F9-991614B19011}"/>
                </a:ext>
              </a:extLst>
            </xdr:cNvPr>
            <xdr:cNvGraphicFramePr/>
          </xdr:nvGraphicFramePr>
          <xdr:xfrm>
            <a:off x="0" y="0"/>
            <a:ext cx="0" cy="0"/>
          </xdr:xfrm>
          <a:graphic>
            <a:graphicData uri="http://schemas.microsoft.com/office/drawing/2012/timeslicer">
              <tsle:timeslicer name="OrderDate 2"/>
            </a:graphicData>
          </a:graphic>
        </xdr:graphicFrame>
      </mc:Choice>
      <mc:Fallback xmlns="">
        <xdr:sp macro="" textlink="">
          <xdr:nvSpPr>
            <xdr:cNvPr id="0" name=""/>
            <xdr:cNvSpPr>
              <a:spLocks noTextEdit="1"/>
            </xdr:cNvSpPr>
          </xdr:nvSpPr>
          <xdr:spPr>
            <a:xfrm>
              <a:off x="2156460" y="739140"/>
              <a:ext cx="4602480" cy="100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190500</xdr:colOff>
      <xdr:row>4</xdr:row>
      <xdr:rowOff>7620</xdr:rowOff>
    </xdr:from>
    <xdr:to>
      <xdr:col>14</xdr:col>
      <xdr:colOff>472440</xdr:colOff>
      <xdr:row>9</xdr:row>
      <xdr:rowOff>101220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CC7B9F25-D8E7-41ED-BD62-AC1A73D6F55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896100" y="739140"/>
              <a:ext cx="211074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320040</xdr:colOff>
      <xdr:row>3</xdr:row>
      <xdr:rowOff>175258</xdr:rowOff>
    </xdr:from>
    <xdr:to>
      <xdr:col>22</xdr:col>
      <xdr:colOff>441960</xdr:colOff>
      <xdr:row>9</xdr:row>
      <xdr:rowOff>85978</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E967ED13-B0E6-4621-8B3B-1E85EAC38F19}"/>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1292840" y="723898"/>
              <a:ext cx="256032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541020</xdr:colOff>
      <xdr:row>4</xdr:row>
      <xdr:rowOff>0</xdr:rowOff>
    </xdr:from>
    <xdr:to>
      <xdr:col>18</xdr:col>
      <xdr:colOff>259080</xdr:colOff>
      <xdr:row>9</xdr:row>
      <xdr:rowOff>93600</xdr:rowOff>
    </xdr:to>
    <mc:AlternateContent xmlns:mc="http://schemas.openxmlformats.org/markup-compatibility/2006" xmlns:a14="http://schemas.microsoft.com/office/drawing/2010/main">
      <mc:Choice Requires="a14">
        <xdr:graphicFrame macro="">
          <xdr:nvGraphicFramePr>
            <xdr:cNvPr id="7" name="Manager 2">
              <a:extLst>
                <a:ext uri="{FF2B5EF4-FFF2-40B4-BE49-F238E27FC236}">
                  <a16:creationId xmlns:a16="http://schemas.microsoft.com/office/drawing/2014/main" id="{E9D7C37B-7E8C-4B3A-89FD-C112831D0F45}"/>
                </a:ext>
              </a:extLst>
            </xdr:cNvPr>
            <xdr:cNvGraphicFramePr/>
          </xdr:nvGraphicFramePr>
          <xdr:xfrm>
            <a:off x="0" y="0"/>
            <a:ext cx="0" cy="0"/>
          </xdr:xfrm>
          <a:graphic>
            <a:graphicData uri="http://schemas.microsoft.com/office/drawing/2010/slicer">
              <sle:slicer xmlns:sle="http://schemas.microsoft.com/office/drawing/2010/slicer" name="Manager 2"/>
            </a:graphicData>
          </a:graphic>
        </xdr:graphicFrame>
      </mc:Choice>
      <mc:Fallback xmlns="">
        <xdr:sp macro="" textlink="">
          <xdr:nvSpPr>
            <xdr:cNvPr id="0" name=""/>
            <xdr:cNvSpPr>
              <a:spLocks noTextEdit="1"/>
            </xdr:cNvSpPr>
          </xdr:nvSpPr>
          <xdr:spPr>
            <a:xfrm>
              <a:off x="9075420" y="731520"/>
              <a:ext cx="215646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233605</xdr:colOff>
      <xdr:row>9</xdr:row>
      <xdr:rowOff>104065</xdr:rowOff>
    </xdr:from>
    <xdr:to>
      <xdr:col>4</xdr:col>
      <xdr:colOff>208355</xdr:colOff>
      <xdr:row>12</xdr:row>
      <xdr:rowOff>139775</xdr:rowOff>
    </xdr:to>
    <xdr:pic>
      <xdr:nvPicPr>
        <xdr:cNvPr id="8" name="Graphic 7" descr="Bar chart with solid fill">
          <a:extLst>
            <a:ext uri="{FF2B5EF4-FFF2-40B4-BE49-F238E27FC236}">
              <a16:creationId xmlns:a16="http://schemas.microsoft.com/office/drawing/2014/main" id="{A6A110D7-8344-44D8-A93A-684EF6D630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62405" y="1749985"/>
          <a:ext cx="584350" cy="584350"/>
        </a:xfrm>
        <a:prstGeom prst="rect">
          <a:avLst/>
        </a:prstGeom>
      </xdr:spPr>
    </xdr:pic>
    <xdr:clientData/>
  </xdr:twoCellAnchor>
  <xdr:twoCellAnchor>
    <xdr:from>
      <xdr:col>4</xdr:col>
      <xdr:colOff>160020</xdr:colOff>
      <xdr:row>10</xdr:row>
      <xdr:rowOff>114300</xdr:rowOff>
    </xdr:from>
    <xdr:to>
      <xdr:col>6</xdr:col>
      <xdr:colOff>106680</xdr:colOff>
      <xdr:row>12</xdr:row>
      <xdr:rowOff>83820</xdr:rowOff>
    </xdr:to>
    <xdr:sp macro="" textlink="">
      <xdr:nvSpPr>
        <xdr:cNvPr id="9" name="Rectangle 8">
          <a:extLst>
            <a:ext uri="{FF2B5EF4-FFF2-40B4-BE49-F238E27FC236}">
              <a16:creationId xmlns:a16="http://schemas.microsoft.com/office/drawing/2014/main" id="{DC07ABE5-7929-427D-9397-E58F70A90F34}"/>
            </a:ext>
          </a:extLst>
        </xdr:cNvPr>
        <xdr:cNvSpPr/>
      </xdr:nvSpPr>
      <xdr:spPr>
        <a:xfrm>
          <a:off x="2598420" y="1943100"/>
          <a:ext cx="1165860" cy="335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Analytics</a:t>
          </a:r>
        </a:p>
      </xdr:txBody>
    </xdr:sp>
    <xdr:clientData/>
  </xdr:twoCellAnchor>
  <xdr:twoCellAnchor>
    <xdr:from>
      <xdr:col>13</xdr:col>
      <xdr:colOff>266700</xdr:colOff>
      <xdr:row>20</xdr:row>
      <xdr:rowOff>170943</xdr:rowOff>
    </xdr:from>
    <xdr:to>
      <xdr:col>22</xdr:col>
      <xdr:colOff>434340</xdr:colOff>
      <xdr:row>29</xdr:row>
      <xdr:rowOff>103378</xdr:rowOff>
    </xdr:to>
    <xdr:sp macro="" textlink="">
      <xdr:nvSpPr>
        <xdr:cNvPr id="10" name="Rectangle 9">
          <a:extLst>
            <a:ext uri="{FF2B5EF4-FFF2-40B4-BE49-F238E27FC236}">
              <a16:creationId xmlns:a16="http://schemas.microsoft.com/office/drawing/2014/main" id="{DDB364BF-ECF8-4395-981E-0D407E3D0B93}"/>
            </a:ext>
          </a:extLst>
        </xdr:cNvPr>
        <xdr:cNvSpPr/>
      </xdr:nvSpPr>
      <xdr:spPr>
        <a:xfrm>
          <a:off x="8191500" y="3828543"/>
          <a:ext cx="5654040" cy="157835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480060</xdr:colOff>
      <xdr:row>12</xdr:row>
      <xdr:rowOff>91440</xdr:rowOff>
    </xdr:from>
    <xdr:to>
      <xdr:col>13</xdr:col>
      <xdr:colOff>38100</xdr:colOff>
      <xdr:row>29</xdr:row>
      <xdr:rowOff>118619</xdr:rowOff>
    </xdr:to>
    <xdr:sp macro="" textlink="">
      <xdr:nvSpPr>
        <xdr:cNvPr id="11" name="Rectangle 10">
          <a:extLst>
            <a:ext uri="{FF2B5EF4-FFF2-40B4-BE49-F238E27FC236}">
              <a16:creationId xmlns:a16="http://schemas.microsoft.com/office/drawing/2014/main" id="{3BF25679-3385-413B-8269-AA48A636931D}"/>
            </a:ext>
          </a:extLst>
        </xdr:cNvPr>
        <xdr:cNvSpPr/>
      </xdr:nvSpPr>
      <xdr:spPr>
        <a:xfrm>
          <a:off x="2308860" y="2286000"/>
          <a:ext cx="5654040" cy="313613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213360</xdr:colOff>
      <xdr:row>18</xdr:row>
      <xdr:rowOff>152400</xdr:rowOff>
    </xdr:from>
    <xdr:to>
      <xdr:col>9</xdr:col>
      <xdr:colOff>426720</xdr:colOff>
      <xdr:row>20</xdr:row>
      <xdr:rowOff>129540</xdr:rowOff>
    </xdr:to>
    <xdr:sp macro="" textlink="">
      <xdr:nvSpPr>
        <xdr:cNvPr id="16" name="Rectangle 15">
          <a:extLst>
            <a:ext uri="{FF2B5EF4-FFF2-40B4-BE49-F238E27FC236}">
              <a16:creationId xmlns:a16="http://schemas.microsoft.com/office/drawing/2014/main" id="{DD0AFD84-F8BC-428B-90F3-B909A769B2D7}"/>
            </a:ext>
          </a:extLst>
        </xdr:cNvPr>
        <xdr:cNvSpPr/>
      </xdr:nvSpPr>
      <xdr:spPr>
        <a:xfrm>
          <a:off x="4480560" y="3444240"/>
          <a:ext cx="143256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2">
                <a:lumMod val="75000"/>
              </a:schemeClr>
            </a:solidFill>
          </a:endParaRPr>
        </a:p>
      </xdr:txBody>
    </xdr:sp>
    <xdr:clientData/>
  </xdr:twoCellAnchor>
  <xdr:twoCellAnchor>
    <xdr:from>
      <xdr:col>5</xdr:col>
      <xdr:colOff>312420</xdr:colOff>
      <xdr:row>13</xdr:row>
      <xdr:rowOff>76200</xdr:rowOff>
    </xdr:from>
    <xdr:to>
      <xdr:col>7</xdr:col>
      <xdr:colOff>411480</xdr:colOff>
      <xdr:row>15</xdr:row>
      <xdr:rowOff>0</xdr:rowOff>
    </xdr:to>
    <xdr:sp macro="" textlink="">
      <xdr:nvSpPr>
        <xdr:cNvPr id="17" name="Rectangle 16">
          <a:extLst>
            <a:ext uri="{FF2B5EF4-FFF2-40B4-BE49-F238E27FC236}">
              <a16:creationId xmlns:a16="http://schemas.microsoft.com/office/drawing/2014/main" id="{555FC829-6AD6-4D1B-93C9-960079D54498}"/>
            </a:ext>
          </a:extLst>
        </xdr:cNvPr>
        <xdr:cNvSpPr/>
      </xdr:nvSpPr>
      <xdr:spPr>
        <a:xfrm>
          <a:off x="3360420" y="2453640"/>
          <a:ext cx="131826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tx2">
                <a:lumMod val="75000"/>
              </a:schemeClr>
            </a:solidFill>
          </a:endParaRPr>
        </a:p>
      </xdr:txBody>
    </xdr:sp>
    <xdr:clientData/>
  </xdr:twoCellAnchor>
  <xdr:twoCellAnchor>
    <xdr:from>
      <xdr:col>9</xdr:col>
      <xdr:colOff>312420</xdr:colOff>
      <xdr:row>13</xdr:row>
      <xdr:rowOff>53340</xdr:rowOff>
    </xdr:from>
    <xdr:to>
      <xdr:col>12</xdr:col>
      <xdr:colOff>358140</xdr:colOff>
      <xdr:row>15</xdr:row>
      <xdr:rowOff>15240</xdr:rowOff>
    </xdr:to>
    <xdr:sp macro="" textlink="">
      <xdr:nvSpPr>
        <xdr:cNvPr id="18" name="Rectangle 17">
          <a:extLst>
            <a:ext uri="{FF2B5EF4-FFF2-40B4-BE49-F238E27FC236}">
              <a16:creationId xmlns:a16="http://schemas.microsoft.com/office/drawing/2014/main" id="{91A23C48-58E6-4626-85AA-06BAAEF0924E}"/>
            </a:ext>
          </a:extLst>
        </xdr:cNvPr>
        <xdr:cNvSpPr/>
      </xdr:nvSpPr>
      <xdr:spPr>
        <a:xfrm>
          <a:off x="5798820" y="2430780"/>
          <a:ext cx="187452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tx2">
                <a:lumMod val="75000"/>
              </a:schemeClr>
            </a:solidFill>
          </a:endParaRPr>
        </a:p>
      </xdr:txBody>
    </xdr:sp>
    <xdr:clientData/>
  </xdr:twoCellAnchor>
  <xdr:twoCellAnchor>
    <xdr:from>
      <xdr:col>3</xdr:col>
      <xdr:colOff>502920</xdr:colOff>
      <xdr:row>12</xdr:row>
      <xdr:rowOff>114300</xdr:rowOff>
    </xdr:from>
    <xdr:to>
      <xdr:col>6</xdr:col>
      <xdr:colOff>350520</xdr:colOff>
      <xdr:row>14</xdr:row>
      <xdr:rowOff>60960</xdr:rowOff>
    </xdr:to>
    <xdr:sp macro="" textlink="">
      <xdr:nvSpPr>
        <xdr:cNvPr id="21" name="Rectangle 20">
          <a:extLst>
            <a:ext uri="{FF2B5EF4-FFF2-40B4-BE49-F238E27FC236}">
              <a16:creationId xmlns:a16="http://schemas.microsoft.com/office/drawing/2014/main" id="{8FCCE9C0-6DAB-492D-BF1B-3D9F43732256}"/>
            </a:ext>
          </a:extLst>
        </xdr:cNvPr>
        <xdr:cNvSpPr/>
      </xdr:nvSpPr>
      <xdr:spPr>
        <a:xfrm>
          <a:off x="2331720" y="2308860"/>
          <a:ext cx="1676400" cy="312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2">
                  <a:lumMod val="75000"/>
                </a:schemeClr>
              </a:solidFill>
            </a:rPr>
            <a:t>Sales</a:t>
          </a:r>
          <a:r>
            <a:rPr lang="en-IN" sz="1400" baseline="0">
              <a:solidFill>
                <a:schemeClr val="tx2">
                  <a:lumMod val="75000"/>
                </a:schemeClr>
              </a:solidFill>
            </a:rPr>
            <a:t> By Products</a:t>
          </a:r>
          <a:endParaRPr lang="en-IN" sz="1400">
            <a:solidFill>
              <a:schemeClr val="tx2">
                <a:lumMod val="75000"/>
              </a:schemeClr>
            </a:solidFill>
          </a:endParaRPr>
        </a:p>
      </xdr:txBody>
    </xdr:sp>
    <xdr:clientData/>
  </xdr:twoCellAnchor>
  <xdr:twoCellAnchor>
    <xdr:from>
      <xdr:col>13</xdr:col>
      <xdr:colOff>419100</xdr:colOff>
      <xdr:row>21</xdr:row>
      <xdr:rowOff>60960</xdr:rowOff>
    </xdr:from>
    <xdr:to>
      <xdr:col>17</xdr:col>
      <xdr:colOff>53340</xdr:colOff>
      <xdr:row>22</xdr:row>
      <xdr:rowOff>167640</xdr:rowOff>
    </xdr:to>
    <xdr:sp macro="" textlink="">
      <xdr:nvSpPr>
        <xdr:cNvPr id="22" name="Rectangle 21">
          <a:extLst>
            <a:ext uri="{FF2B5EF4-FFF2-40B4-BE49-F238E27FC236}">
              <a16:creationId xmlns:a16="http://schemas.microsoft.com/office/drawing/2014/main" id="{23332C81-8A0E-4474-8C92-A6B15900E1E8}"/>
            </a:ext>
          </a:extLst>
        </xdr:cNvPr>
        <xdr:cNvSpPr/>
      </xdr:nvSpPr>
      <xdr:spPr>
        <a:xfrm>
          <a:off x="8343900" y="3901440"/>
          <a:ext cx="207264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2">
                  <a:lumMod val="75000"/>
                </a:schemeClr>
              </a:solidFill>
            </a:rPr>
            <a:t>Top</a:t>
          </a:r>
          <a:r>
            <a:rPr lang="en-IN" sz="1400" baseline="0">
              <a:solidFill>
                <a:schemeClr val="tx2">
                  <a:lumMod val="75000"/>
                </a:schemeClr>
              </a:solidFill>
            </a:rPr>
            <a:t> 3 Less Selling Product</a:t>
          </a:r>
          <a:endParaRPr lang="en-IN" sz="1400">
            <a:solidFill>
              <a:schemeClr val="tx2">
                <a:lumMod val="75000"/>
              </a:schemeClr>
            </a:solidFill>
          </a:endParaRPr>
        </a:p>
      </xdr:txBody>
    </xdr:sp>
    <xdr:clientData/>
  </xdr:twoCellAnchor>
  <xdr:twoCellAnchor>
    <xdr:from>
      <xdr:col>3</xdr:col>
      <xdr:colOff>579120</xdr:colOff>
      <xdr:row>21</xdr:row>
      <xdr:rowOff>106680</xdr:rowOff>
    </xdr:from>
    <xdr:to>
      <xdr:col>6</xdr:col>
      <xdr:colOff>68580</xdr:colOff>
      <xdr:row>23</xdr:row>
      <xdr:rowOff>30480</xdr:rowOff>
    </xdr:to>
    <xdr:sp macro="" textlink="">
      <xdr:nvSpPr>
        <xdr:cNvPr id="23" name="Rectangle 22">
          <a:extLst>
            <a:ext uri="{FF2B5EF4-FFF2-40B4-BE49-F238E27FC236}">
              <a16:creationId xmlns:a16="http://schemas.microsoft.com/office/drawing/2014/main" id="{33835D19-1E1B-4AB1-9B26-9C0EC1C765CB}"/>
            </a:ext>
          </a:extLst>
        </xdr:cNvPr>
        <xdr:cNvSpPr/>
      </xdr:nvSpPr>
      <xdr:spPr>
        <a:xfrm>
          <a:off x="2407920" y="3947160"/>
          <a:ext cx="131826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tx2">
                <a:lumMod val="75000"/>
              </a:schemeClr>
            </a:solidFill>
          </a:endParaRPr>
        </a:p>
      </xdr:txBody>
    </xdr:sp>
    <xdr:clientData/>
  </xdr:twoCellAnchor>
  <xdr:twoCellAnchor>
    <xdr:from>
      <xdr:col>0</xdr:col>
      <xdr:colOff>548640</xdr:colOff>
      <xdr:row>8</xdr:row>
      <xdr:rowOff>99060</xdr:rowOff>
    </xdr:from>
    <xdr:to>
      <xdr:col>3</xdr:col>
      <xdr:colOff>114300</xdr:colOff>
      <xdr:row>11</xdr:row>
      <xdr:rowOff>15240</xdr:rowOff>
    </xdr:to>
    <xdr:sp macro="" textlink="">
      <xdr:nvSpPr>
        <xdr:cNvPr id="24" name="Rectangle: Rounded Corners 23">
          <a:hlinkClick xmlns:r="http://schemas.openxmlformats.org/officeDocument/2006/relationships" r:id="rId3"/>
          <a:extLst>
            <a:ext uri="{FF2B5EF4-FFF2-40B4-BE49-F238E27FC236}">
              <a16:creationId xmlns:a16="http://schemas.microsoft.com/office/drawing/2014/main" id="{8251024C-1DC6-4DEA-9DC7-8D6CCD0EE7F4}"/>
            </a:ext>
          </a:extLst>
        </xdr:cNvPr>
        <xdr:cNvSpPr/>
      </xdr:nvSpPr>
      <xdr:spPr>
        <a:xfrm>
          <a:off x="548640" y="1562100"/>
          <a:ext cx="1394460" cy="464820"/>
        </a:xfrm>
        <a:prstGeom prst="roundRect">
          <a:avLst/>
        </a:prstGeom>
        <a:solidFill>
          <a:schemeClr val="bg2">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2">
                  <a:lumMod val="75000"/>
                </a:schemeClr>
              </a:solidFill>
            </a:rPr>
            <a:t>DASHBOARD</a:t>
          </a:r>
        </a:p>
      </xdr:txBody>
    </xdr:sp>
    <xdr:clientData/>
  </xdr:twoCellAnchor>
  <xdr:twoCellAnchor>
    <xdr:from>
      <xdr:col>1</xdr:col>
      <xdr:colOff>0</xdr:colOff>
      <xdr:row>12</xdr:row>
      <xdr:rowOff>106680</xdr:rowOff>
    </xdr:from>
    <xdr:to>
      <xdr:col>3</xdr:col>
      <xdr:colOff>76200</xdr:colOff>
      <xdr:row>14</xdr:row>
      <xdr:rowOff>91440</xdr:rowOff>
    </xdr:to>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7313F2CE-0675-426C-8472-80EBDD8B8A5D}"/>
            </a:ext>
          </a:extLst>
        </xdr:cNvPr>
        <xdr:cNvSpPr/>
      </xdr:nvSpPr>
      <xdr:spPr>
        <a:xfrm>
          <a:off x="609600" y="2301240"/>
          <a:ext cx="1295400" cy="3505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2"/>
              </a:solidFill>
            </a:rPr>
            <a:t>PRODUCTS</a:t>
          </a:r>
        </a:p>
      </xdr:txBody>
    </xdr:sp>
    <xdr:clientData/>
  </xdr:twoCellAnchor>
  <xdr:twoCellAnchor>
    <xdr:from>
      <xdr:col>1</xdr:col>
      <xdr:colOff>15240</xdr:colOff>
      <xdr:row>15</xdr:row>
      <xdr:rowOff>83820</xdr:rowOff>
    </xdr:from>
    <xdr:to>
      <xdr:col>3</xdr:col>
      <xdr:colOff>91440</xdr:colOff>
      <xdr:row>17</xdr:row>
      <xdr:rowOff>68580</xdr:rowOff>
    </xdr:to>
    <xdr:sp macro="" textlink="">
      <xdr:nvSpPr>
        <xdr:cNvPr id="26" name="Rectangle: Rounded Corners 25">
          <a:hlinkClick xmlns:r="http://schemas.openxmlformats.org/officeDocument/2006/relationships" r:id="rId5"/>
          <a:extLst>
            <a:ext uri="{FF2B5EF4-FFF2-40B4-BE49-F238E27FC236}">
              <a16:creationId xmlns:a16="http://schemas.microsoft.com/office/drawing/2014/main" id="{5984A8DF-79C3-4788-99C4-6BB6A2451BC1}"/>
            </a:ext>
          </a:extLst>
        </xdr:cNvPr>
        <xdr:cNvSpPr/>
      </xdr:nvSpPr>
      <xdr:spPr>
        <a:xfrm>
          <a:off x="624840" y="2827020"/>
          <a:ext cx="1295400" cy="35052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SALESMAN</a:t>
          </a:r>
        </a:p>
      </xdr:txBody>
    </xdr:sp>
    <xdr:clientData/>
  </xdr:twoCellAnchor>
  <xdr:twoCellAnchor>
    <xdr:from>
      <xdr:col>1</xdr:col>
      <xdr:colOff>22860</xdr:colOff>
      <xdr:row>18</xdr:row>
      <xdr:rowOff>68580</xdr:rowOff>
    </xdr:from>
    <xdr:to>
      <xdr:col>3</xdr:col>
      <xdr:colOff>99060</xdr:colOff>
      <xdr:row>20</xdr:row>
      <xdr:rowOff>53340</xdr:rowOff>
    </xdr:to>
    <xdr:sp macro="" textlink="">
      <xdr:nvSpPr>
        <xdr:cNvPr id="27" name="Rectangle: Rounded Corners 26">
          <a:hlinkClick xmlns:r="http://schemas.openxmlformats.org/officeDocument/2006/relationships" r:id="rId6"/>
          <a:extLst>
            <a:ext uri="{FF2B5EF4-FFF2-40B4-BE49-F238E27FC236}">
              <a16:creationId xmlns:a16="http://schemas.microsoft.com/office/drawing/2014/main" id="{7A7D0694-733E-4063-B873-811CD050D2AE}"/>
            </a:ext>
          </a:extLst>
        </xdr:cNvPr>
        <xdr:cNvSpPr/>
      </xdr:nvSpPr>
      <xdr:spPr>
        <a:xfrm>
          <a:off x="632460" y="3360420"/>
          <a:ext cx="1295400" cy="35052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ABOUT</a:t>
          </a:r>
        </a:p>
      </xdr:txBody>
    </xdr:sp>
    <xdr:clientData/>
  </xdr:twoCellAnchor>
  <xdr:twoCellAnchor>
    <xdr:from>
      <xdr:col>13</xdr:col>
      <xdr:colOff>274320</xdr:colOff>
      <xdr:row>11</xdr:row>
      <xdr:rowOff>79503</xdr:rowOff>
    </xdr:from>
    <xdr:to>
      <xdr:col>22</xdr:col>
      <xdr:colOff>441960</xdr:colOff>
      <xdr:row>20</xdr:row>
      <xdr:rowOff>11938</xdr:rowOff>
    </xdr:to>
    <xdr:sp macro="" textlink="">
      <xdr:nvSpPr>
        <xdr:cNvPr id="32" name="Rectangle 31">
          <a:extLst>
            <a:ext uri="{FF2B5EF4-FFF2-40B4-BE49-F238E27FC236}">
              <a16:creationId xmlns:a16="http://schemas.microsoft.com/office/drawing/2014/main" id="{42679F6B-9228-43F3-B85C-51DA1F4D97EF}"/>
            </a:ext>
          </a:extLst>
        </xdr:cNvPr>
        <xdr:cNvSpPr/>
      </xdr:nvSpPr>
      <xdr:spPr>
        <a:xfrm>
          <a:off x="8199120" y="2091183"/>
          <a:ext cx="5654040" cy="157835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381000</xdr:colOff>
      <xdr:row>11</xdr:row>
      <xdr:rowOff>91440</xdr:rowOff>
    </xdr:from>
    <xdr:to>
      <xdr:col>16</xdr:col>
      <xdr:colOff>320040</xdr:colOff>
      <xdr:row>12</xdr:row>
      <xdr:rowOff>167640</xdr:rowOff>
    </xdr:to>
    <xdr:sp macro="" textlink="">
      <xdr:nvSpPr>
        <xdr:cNvPr id="33" name="Rectangle 32">
          <a:extLst>
            <a:ext uri="{FF2B5EF4-FFF2-40B4-BE49-F238E27FC236}">
              <a16:creationId xmlns:a16="http://schemas.microsoft.com/office/drawing/2014/main" id="{3441CA9D-72BF-4311-9439-B4EE93E13C1F}"/>
            </a:ext>
          </a:extLst>
        </xdr:cNvPr>
        <xdr:cNvSpPr/>
      </xdr:nvSpPr>
      <xdr:spPr>
        <a:xfrm>
          <a:off x="8305800" y="2103120"/>
          <a:ext cx="1767840" cy="2590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2">
                  <a:lumMod val="75000"/>
                </a:schemeClr>
              </a:solidFill>
            </a:rPr>
            <a:t>Top</a:t>
          </a:r>
          <a:r>
            <a:rPr lang="en-IN" sz="1400" baseline="0">
              <a:solidFill>
                <a:schemeClr val="tx2">
                  <a:lumMod val="75000"/>
                </a:schemeClr>
              </a:solidFill>
            </a:rPr>
            <a:t> 3 Selling Product</a:t>
          </a:r>
          <a:endParaRPr lang="en-IN" sz="1400">
            <a:solidFill>
              <a:schemeClr val="tx2">
                <a:lumMod val="75000"/>
              </a:schemeClr>
            </a:solidFill>
          </a:endParaRPr>
        </a:p>
      </xdr:txBody>
    </xdr:sp>
    <xdr:clientData/>
  </xdr:twoCellAnchor>
  <xdr:twoCellAnchor>
    <xdr:from>
      <xdr:col>14</xdr:col>
      <xdr:colOff>457200</xdr:colOff>
      <xdr:row>13</xdr:row>
      <xdr:rowOff>7620</xdr:rowOff>
    </xdr:from>
    <xdr:to>
      <xdr:col>22</xdr:col>
      <xdr:colOff>320040</xdr:colOff>
      <xdr:row>19</xdr:row>
      <xdr:rowOff>175260</xdr:rowOff>
    </xdr:to>
    <xdr:graphicFrame macro="">
      <xdr:nvGraphicFramePr>
        <xdr:cNvPr id="35" name="Chart 34">
          <a:extLst>
            <a:ext uri="{FF2B5EF4-FFF2-40B4-BE49-F238E27FC236}">
              <a16:creationId xmlns:a16="http://schemas.microsoft.com/office/drawing/2014/main" id="{AC5C342F-E7AE-414E-8C15-C750FB78F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327660</xdr:colOff>
      <xdr:row>22</xdr:row>
      <xdr:rowOff>140463</xdr:rowOff>
    </xdr:from>
    <xdr:to>
      <xdr:col>22</xdr:col>
      <xdr:colOff>426720</xdr:colOff>
      <xdr:row>29</xdr:row>
      <xdr:rowOff>91440</xdr:rowOff>
    </xdr:to>
    <xdr:graphicFrame macro="">
      <xdr:nvGraphicFramePr>
        <xdr:cNvPr id="36" name="Chart 35">
          <a:extLst>
            <a:ext uri="{FF2B5EF4-FFF2-40B4-BE49-F238E27FC236}">
              <a16:creationId xmlns:a16="http://schemas.microsoft.com/office/drawing/2014/main" id="{A3625E2A-77FE-47CF-8A1C-7D1E54976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266700</xdr:colOff>
      <xdr:row>14</xdr:row>
      <xdr:rowOff>15240</xdr:rowOff>
    </xdr:from>
    <xdr:to>
      <xdr:col>12</xdr:col>
      <xdr:colOff>266700</xdr:colOff>
      <xdr:row>29</xdr:row>
      <xdr:rowOff>114300</xdr:rowOff>
    </xdr:to>
    <xdr:graphicFrame macro="">
      <xdr:nvGraphicFramePr>
        <xdr:cNvPr id="37" name="Chart 36">
          <a:extLst>
            <a:ext uri="{FF2B5EF4-FFF2-40B4-BE49-F238E27FC236}">
              <a16:creationId xmlns:a16="http://schemas.microsoft.com/office/drawing/2014/main" id="{75313AF9-9E78-44B5-9095-7B02B4A8D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480060</xdr:colOff>
      <xdr:row>3</xdr:row>
      <xdr:rowOff>15240</xdr:rowOff>
    </xdr:from>
    <xdr:to>
      <xdr:col>23</xdr:col>
      <xdr:colOff>7620</xdr:colOff>
      <xdr:row>30</xdr:row>
      <xdr:rowOff>106680</xdr:rowOff>
    </xdr:to>
    <xdr:sp macro="" textlink="">
      <xdr:nvSpPr>
        <xdr:cNvPr id="2" name="Rectangle 1">
          <a:extLst>
            <a:ext uri="{FF2B5EF4-FFF2-40B4-BE49-F238E27FC236}">
              <a16:creationId xmlns:a16="http://schemas.microsoft.com/office/drawing/2014/main" id="{74EE9B26-2E4A-4211-99AC-37F69E1C062B}"/>
            </a:ext>
          </a:extLst>
        </xdr:cNvPr>
        <xdr:cNvSpPr/>
      </xdr:nvSpPr>
      <xdr:spPr>
        <a:xfrm>
          <a:off x="480060" y="563880"/>
          <a:ext cx="13548360" cy="502920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xdr:from>
      <xdr:col>3</xdr:col>
      <xdr:colOff>198120</xdr:colOff>
      <xdr:row>3</xdr:row>
      <xdr:rowOff>114300</xdr:rowOff>
    </xdr:from>
    <xdr:to>
      <xdr:col>22</xdr:col>
      <xdr:colOff>518160</xdr:colOff>
      <xdr:row>30</xdr:row>
      <xdr:rowOff>30480</xdr:rowOff>
    </xdr:to>
    <xdr:sp macro="" textlink="">
      <xdr:nvSpPr>
        <xdr:cNvPr id="3" name="Rectangle 2">
          <a:extLst>
            <a:ext uri="{FF2B5EF4-FFF2-40B4-BE49-F238E27FC236}">
              <a16:creationId xmlns:a16="http://schemas.microsoft.com/office/drawing/2014/main" id="{B0EC5CCA-190D-488B-AC36-1220509207E0}"/>
            </a:ext>
          </a:extLst>
        </xdr:cNvPr>
        <xdr:cNvSpPr/>
      </xdr:nvSpPr>
      <xdr:spPr>
        <a:xfrm>
          <a:off x="2026920" y="662940"/>
          <a:ext cx="11902440" cy="4853940"/>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327660</xdr:colOff>
      <xdr:row>4</xdr:row>
      <xdr:rowOff>7620</xdr:rowOff>
    </xdr:from>
    <xdr:to>
      <xdr:col>11</xdr:col>
      <xdr:colOff>53340</xdr:colOff>
      <xdr:row>9</xdr:row>
      <xdr:rowOff>101220</xdr:rowOff>
    </xdr:to>
    <mc:AlternateContent xmlns:mc="http://schemas.openxmlformats.org/markup-compatibility/2006" xmlns:tsle="http://schemas.microsoft.com/office/drawing/2012/timeslicer">
      <mc:Choice Requires="tsle">
        <xdr:graphicFrame macro="">
          <xdr:nvGraphicFramePr>
            <xdr:cNvPr id="4" name="OrderDate 3">
              <a:extLst>
                <a:ext uri="{FF2B5EF4-FFF2-40B4-BE49-F238E27FC236}">
                  <a16:creationId xmlns:a16="http://schemas.microsoft.com/office/drawing/2014/main" id="{8A46E6FF-0AAE-4390-8668-F38AAA73A70E}"/>
                </a:ext>
              </a:extLst>
            </xdr:cNvPr>
            <xdr:cNvGraphicFramePr/>
          </xdr:nvGraphicFramePr>
          <xdr:xfrm>
            <a:off x="0" y="0"/>
            <a:ext cx="0" cy="0"/>
          </xdr:xfrm>
          <a:graphic>
            <a:graphicData uri="http://schemas.microsoft.com/office/drawing/2012/timeslicer">
              <tsle:timeslicer name="OrderDate 3"/>
            </a:graphicData>
          </a:graphic>
        </xdr:graphicFrame>
      </mc:Choice>
      <mc:Fallback xmlns="">
        <xdr:sp macro="" textlink="">
          <xdr:nvSpPr>
            <xdr:cNvPr id="0" name=""/>
            <xdr:cNvSpPr>
              <a:spLocks noTextEdit="1"/>
            </xdr:cNvSpPr>
          </xdr:nvSpPr>
          <xdr:spPr>
            <a:xfrm>
              <a:off x="2156460" y="739140"/>
              <a:ext cx="4602480" cy="100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190500</xdr:colOff>
      <xdr:row>4</xdr:row>
      <xdr:rowOff>7620</xdr:rowOff>
    </xdr:from>
    <xdr:to>
      <xdr:col>14</xdr:col>
      <xdr:colOff>472440</xdr:colOff>
      <xdr:row>9</xdr:row>
      <xdr:rowOff>101220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B1AF4235-4BB1-408C-B9FE-5FB51959AE74}"/>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896100" y="739140"/>
              <a:ext cx="211074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320040</xdr:colOff>
      <xdr:row>3</xdr:row>
      <xdr:rowOff>175258</xdr:rowOff>
    </xdr:from>
    <xdr:to>
      <xdr:col>22</xdr:col>
      <xdr:colOff>441960</xdr:colOff>
      <xdr:row>9</xdr:row>
      <xdr:rowOff>85978</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CDC9F573-34E5-469A-BA15-442EEE622CBA}"/>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1292840" y="723898"/>
              <a:ext cx="256032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541020</xdr:colOff>
      <xdr:row>4</xdr:row>
      <xdr:rowOff>0</xdr:rowOff>
    </xdr:from>
    <xdr:to>
      <xdr:col>18</xdr:col>
      <xdr:colOff>259080</xdr:colOff>
      <xdr:row>9</xdr:row>
      <xdr:rowOff>93600</xdr:rowOff>
    </xdr:to>
    <mc:AlternateContent xmlns:mc="http://schemas.openxmlformats.org/markup-compatibility/2006" xmlns:a14="http://schemas.microsoft.com/office/drawing/2010/main">
      <mc:Choice Requires="a14">
        <xdr:graphicFrame macro="">
          <xdr:nvGraphicFramePr>
            <xdr:cNvPr id="7" name="Manager 3">
              <a:extLst>
                <a:ext uri="{FF2B5EF4-FFF2-40B4-BE49-F238E27FC236}">
                  <a16:creationId xmlns:a16="http://schemas.microsoft.com/office/drawing/2014/main" id="{E279AD16-826D-4897-9647-EEC1ED896C96}"/>
                </a:ext>
              </a:extLst>
            </xdr:cNvPr>
            <xdr:cNvGraphicFramePr/>
          </xdr:nvGraphicFramePr>
          <xdr:xfrm>
            <a:off x="0" y="0"/>
            <a:ext cx="0" cy="0"/>
          </xdr:xfrm>
          <a:graphic>
            <a:graphicData uri="http://schemas.microsoft.com/office/drawing/2010/slicer">
              <sle:slicer xmlns:sle="http://schemas.microsoft.com/office/drawing/2010/slicer" name="Manager 3"/>
            </a:graphicData>
          </a:graphic>
        </xdr:graphicFrame>
      </mc:Choice>
      <mc:Fallback xmlns="">
        <xdr:sp macro="" textlink="">
          <xdr:nvSpPr>
            <xdr:cNvPr id="0" name=""/>
            <xdr:cNvSpPr>
              <a:spLocks noTextEdit="1"/>
            </xdr:cNvSpPr>
          </xdr:nvSpPr>
          <xdr:spPr>
            <a:xfrm>
              <a:off x="9075420" y="731520"/>
              <a:ext cx="215646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233605</xdr:colOff>
      <xdr:row>9</xdr:row>
      <xdr:rowOff>104065</xdr:rowOff>
    </xdr:from>
    <xdr:to>
      <xdr:col>4</xdr:col>
      <xdr:colOff>208355</xdr:colOff>
      <xdr:row>12</xdr:row>
      <xdr:rowOff>139775</xdr:rowOff>
    </xdr:to>
    <xdr:pic>
      <xdr:nvPicPr>
        <xdr:cNvPr id="8" name="Graphic 7" descr="Bar chart with solid fill">
          <a:extLst>
            <a:ext uri="{FF2B5EF4-FFF2-40B4-BE49-F238E27FC236}">
              <a16:creationId xmlns:a16="http://schemas.microsoft.com/office/drawing/2014/main" id="{5B0E037F-AC7C-4275-8F37-D1421FCD10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62405" y="1749985"/>
          <a:ext cx="584350" cy="584350"/>
        </a:xfrm>
        <a:prstGeom prst="rect">
          <a:avLst/>
        </a:prstGeom>
      </xdr:spPr>
    </xdr:pic>
    <xdr:clientData/>
  </xdr:twoCellAnchor>
  <xdr:twoCellAnchor>
    <xdr:from>
      <xdr:col>4</xdr:col>
      <xdr:colOff>160020</xdr:colOff>
      <xdr:row>10</xdr:row>
      <xdr:rowOff>114300</xdr:rowOff>
    </xdr:from>
    <xdr:to>
      <xdr:col>6</xdr:col>
      <xdr:colOff>106680</xdr:colOff>
      <xdr:row>12</xdr:row>
      <xdr:rowOff>83820</xdr:rowOff>
    </xdr:to>
    <xdr:sp macro="" textlink="">
      <xdr:nvSpPr>
        <xdr:cNvPr id="9" name="Rectangle 8">
          <a:extLst>
            <a:ext uri="{FF2B5EF4-FFF2-40B4-BE49-F238E27FC236}">
              <a16:creationId xmlns:a16="http://schemas.microsoft.com/office/drawing/2014/main" id="{B6B02451-19B5-414C-AEB6-A9509A9A003F}"/>
            </a:ext>
          </a:extLst>
        </xdr:cNvPr>
        <xdr:cNvSpPr/>
      </xdr:nvSpPr>
      <xdr:spPr>
        <a:xfrm>
          <a:off x="2598420" y="1943100"/>
          <a:ext cx="1165860" cy="335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Analytics</a:t>
          </a:r>
        </a:p>
      </xdr:txBody>
    </xdr:sp>
    <xdr:clientData/>
  </xdr:twoCellAnchor>
  <xdr:twoCellAnchor>
    <xdr:from>
      <xdr:col>13</xdr:col>
      <xdr:colOff>266700</xdr:colOff>
      <xdr:row>20</xdr:row>
      <xdr:rowOff>170943</xdr:rowOff>
    </xdr:from>
    <xdr:to>
      <xdr:col>22</xdr:col>
      <xdr:colOff>434340</xdr:colOff>
      <xdr:row>29</xdr:row>
      <xdr:rowOff>103378</xdr:rowOff>
    </xdr:to>
    <xdr:sp macro="" textlink="">
      <xdr:nvSpPr>
        <xdr:cNvPr id="10" name="Rectangle 9">
          <a:extLst>
            <a:ext uri="{FF2B5EF4-FFF2-40B4-BE49-F238E27FC236}">
              <a16:creationId xmlns:a16="http://schemas.microsoft.com/office/drawing/2014/main" id="{D3DF9A48-0BB2-4A6D-A411-235358D3FEC6}"/>
            </a:ext>
          </a:extLst>
        </xdr:cNvPr>
        <xdr:cNvSpPr/>
      </xdr:nvSpPr>
      <xdr:spPr>
        <a:xfrm>
          <a:off x="8191500" y="3828543"/>
          <a:ext cx="5654040" cy="157835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480060</xdr:colOff>
      <xdr:row>12</xdr:row>
      <xdr:rowOff>91440</xdr:rowOff>
    </xdr:from>
    <xdr:to>
      <xdr:col>13</xdr:col>
      <xdr:colOff>38100</xdr:colOff>
      <xdr:row>29</xdr:row>
      <xdr:rowOff>118619</xdr:rowOff>
    </xdr:to>
    <xdr:sp macro="" textlink="">
      <xdr:nvSpPr>
        <xdr:cNvPr id="11" name="Rectangle 10">
          <a:extLst>
            <a:ext uri="{FF2B5EF4-FFF2-40B4-BE49-F238E27FC236}">
              <a16:creationId xmlns:a16="http://schemas.microsoft.com/office/drawing/2014/main" id="{5410CB33-74E1-420A-8D56-381A0A0354D9}"/>
            </a:ext>
          </a:extLst>
        </xdr:cNvPr>
        <xdr:cNvSpPr/>
      </xdr:nvSpPr>
      <xdr:spPr>
        <a:xfrm>
          <a:off x="2308860" y="2286000"/>
          <a:ext cx="5654040" cy="313613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213360</xdr:colOff>
      <xdr:row>18</xdr:row>
      <xdr:rowOff>152400</xdr:rowOff>
    </xdr:from>
    <xdr:to>
      <xdr:col>9</xdr:col>
      <xdr:colOff>426720</xdr:colOff>
      <xdr:row>20</xdr:row>
      <xdr:rowOff>129540</xdr:rowOff>
    </xdr:to>
    <xdr:sp macro="" textlink="">
      <xdr:nvSpPr>
        <xdr:cNvPr id="12" name="Rectangle 11">
          <a:extLst>
            <a:ext uri="{FF2B5EF4-FFF2-40B4-BE49-F238E27FC236}">
              <a16:creationId xmlns:a16="http://schemas.microsoft.com/office/drawing/2014/main" id="{530C6293-3832-4298-BB79-5137D31D4517}"/>
            </a:ext>
          </a:extLst>
        </xdr:cNvPr>
        <xdr:cNvSpPr/>
      </xdr:nvSpPr>
      <xdr:spPr>
        <a:xfrm>
          <a:off x="4480560" y="3444240"/>
          <a:ext cx="143256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2">
                <a:lumMod val="75000"/>
              </a:schemeClr>
            </a:solidFill>
          </a:endParaRPr>
        </a:p>
      </xdr:txBody>
    </xdr:sp>
    <xdr:clientData/>
  </xdr:twoCellAnchor>
  <xdr:twoCellAnchor>
    <xdr:from>
      <xdr:col>5</xdr:col>
      <xdr:colOff>312420</xdr:colOff>
      <xdr:row>13</xdr:row>
      <xdr:rowOff>76200</xdr:rowOff>
    </xdr:from>
    <xdr:to>
      <xdr:col>7</xdr:col>
      <xdr:colOff>411480</xdr:colOff>
      <xdr:row>15</xdr:row>
      <xdr:rowOff>0</xdr:rowOff>
    </xdr:to>
    <xdr:sp macro="" textlink="">
      <xdr:nvSpPr>
        <xdr:cNvPr id="13" name="Rectangle 12">
          <a:extLst>
            <a:ext uri="{FF2B5EF4-FFF2-40B4-BE49-F238E27FC236}">
              <a16:creationId xmlns:a16="http://schemas.microsoft.com/office/drawing/2014/main" id="{79AF34FB-A8A2-408E-BDD9-FCC7EAC94806}"/>
            </a:ext>
          </a:extLst>
        </xdr:cNvPr>
        <xdr:cNvSpPr/>
      </xdr:nvSpPr>
      <xdr:spPr>
        <a:xfrm>
          <a:off x="3360420" y="2453640"/>
          <a:ext cx="131826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tx2">
                <a:lumMod val="75000"/>
              </a:schemeClr>
            </a:solidFill>
          </a:endParaRPr>
        </a:p>
      </xdr:txBody>
    </xdr:sp>
    <xdr:clientData/>
  </xdr:twoCellAnchor>
  <xdr:twoCellAnchor>
    <xdr:from>
      <xdr:col>9</xdr:col>
      <xdr:colOff>312420</xdr:colOff>
      <xdr:row>13</xdr:row>
      <xdr:rowOff>53340</xdr:rowOff>
    </xdr:from>
    <xdr:to>
      <xdr:col>12</xdr:col>
      <xdr:colOff>358140</xdr:colOff>
      <xdr:row>15</xdr:row>
      <xdr:rowOff>15240</xdr:rowOff>
    </xdr:to>
    <xdr:sp macro="" textlink="">
      <xdr:nvSpPr>
        <xdr:cNvPr id="14" name="Rectangle 13">
          <a:extLst>
            <a:ext uri="{FF2B5EF4-FFF2-40B4-BE49-F238E27FC236}">
              <a16:creationId xmlns:a16="http://schemas.microsoft.com/office/drawing/2014/main" id="{1EB447A3-4544-4AEC-AF13-EBE955B952FC}"/>
            </a:ext>
          </a:extLst>
        </xdr:cNvPr>
        <xdr:cNvSpPr/>
      </xdr:nvSpPr>
      <xdr:spPr>
        <a:xfrm>
          <a:off x="5798820" y="2430780"/>
          <a:ext cx="187452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tx2">
                <a:lumMod val="75000"/>
              </a:schemeClr>
            </a:solidFill>
          </a:endParaRPr>
        </a:p>
      </xdr:txBody>
    </xdr:sp>
    <xdr:clientData/>
  </xdr:twoCellAnchor>
  <xdr:twoCellAnchor>
    <xdr:from>
      <xdr:col>3</xdr:col>
      <xdr:colOff>502920</xdr:colOff>
      <xdr:row>12</xdr:row>
      <xdr:rowOff>114300</xdr:rowOff>
    </xdr:from>
    <xdr:to>
      <xdr:col>6</xdr:col>
      <xdr:colOff>350520</xdr:colOff>
      <xdr:row>14</xdr:row>
      <xdr:rowOff>60960</xdr:rowOff>
    </xdr:to>
    <xdr:sp macro="" textlink="">
      <xdr:nvSpPr>
        <xdr:cNvPr id="15" name="Rectangle 14">
          <a:extLst>
            <a:ext uri="{FF2B5EF4-FFF2-40B4-BE49-F238E27FC236}">
              <a16:creationId xmlns:a16="http://schemas.microsoft.com/office/drawing/2014/main" id="{C6C4443A-7302-42C6-8CB1-6473B4E5C4EF}"/>
            </a:ext>
          </a:extLst>
        </xdr:cNvPr>
        <xdr:cNvSpPr/>
      </xdr:nvSpPr>
      <xdr:spPr>
        <a:xfrm>
          <a:off x="2331720" y="2308860"/>
          <a:ext cx="1676400" cy="312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2">
                  <a:lumMod val="75000"/>
                </a:schemeClr>
              </a:solidFill>
            </a:rPr>
            <a:t>Sales</a:t>
          </a:r>
          <a:r>
            <a:rPr lang="en-IN" sz="1400" baseline="0">
              <a:solidFill>
                <a:schemeClr val="tx2">
                  <a:lumMod val="75000"/>
                </a:schemeClr>
              </a:solidFill>
            </a:rPr>
            <a:t> By Salesman</a:t>
          </a:r>
          <a:endParaRPr lang="en-IN" sz="1400">
            <a:solidFill>
              <a:schemeClr val="tx2">
                <a:lumMod val="75000"/>
              </a:schemeClr>
            </a:solidFill>
          </a:endParaRPr>
        </a:p>
      </xdr:txBody>
    </xdr:sp>
    <xdr:clientData/>
  </xdr:twoCellAnchor>
  <xdr:twoCellAnchor>
    <xdr:from>
      <xdr:col>13</xdr:col>
      <xdr:colOff>419100</xdr:colOff>
      <xdr:row>21</xdr:row>
      <xdr:rowOff>60960</xdr:rowOff>
    </xdr:from>
    <xdr:to>
      <xdr:col>18</xdr:col>
      <xdr:colOff>114300</xdr:colOff>
      <xdr:row>22</xdr:row>
      <xdr:rowOff>167640</xdr:rowOff>
    </xdr:to>
    <xdr:sp macro="" textlink="">
      <xdr:nvSpPr>
        <xdr:cNvPr id="16" name="Rectangle 15">
          <a:extLst>
            <a:ext uri="{FF2B5EF4-FFF2-40B4-BE49-F238E27FC236}">
              <a16:creationId xmlns:a16="http://schemas.microsoft.com/office/drawing/2014/main" id="{766E094B-DC84-4CE7-8264-EFA1564414F4}"/>
            </a:ext>
          </a:extLst>
        </xdr:cNvPr>
        <xdr:cNvSpPr/>
      </xdr:nvSpPr>
      <xdr:spPr>
        <a:xfrm>
          <a:off x="8343900" y="3901440"/>
          <a:ext cx="27432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aseline="0">
              <a:solidFill>
                <a:schemeClr val="tx2">
                  <a:lumMod val="75000"/>
                </a:schemeClr>
              </a:solidFill>
            </a:rPr>
            <a:t>Poor Performing 3 Salesman</a:t>
          </a:r>
          <a:endParaRPr lang="en-IN" sz="1400">
            <a:solidFill>
              <a:schemeClr val="tx2">
                <a:lumMod val="75000"/>
              </a:schemeClr>
            </a:solidFill>
          </a:endParaRPr>
        </a:p>
      </xdr:txBody>
    </xdr:sp>
    <xdr:clientData/>
  </xdr:twoCellAnchor>
  <xdr:twoCellAnchor>
    <xdr:from>
      <xdr:col>3</xdr:col>
      <xdr:colOff>579120</xdr:colOff>
      <xdr:row>21</xdr:row>
      <xdr:rowOff>106680</xdr:rowOff>
    </xdr:from>
    <xdr:to>
      <xdr:col>6</xdr:col>
      <xdr:colOff>68580</xdr:colOff>
      <xdr:row>23</xdr:row>
      <xdr:rowOff>30480</xdr:rowOff>
    </xdr:to>
    <xdr:sp macro="" textlink="">
      <xdr:nvSpPr>
        <xdr:cNvPr id="17" name="Rectangle 16">
          <a:extLst>
            <a:ext uri="{FF2B5EF4-FFF2-40B4-BE49-F238E27FC236}">
              <a16:creationId xmlns:a16="http://schemas.microsoft.com/office/drawing/2014/main" id="{F52BECE0-965F-4626-8B13-F1E0287FFEFC}"/>
            </a:ext>
          </a:extLst>
        </xdr:cNvPr>
        <xdr:cNvSpPr/>
      </xdr:nvSpPr>
      <xdr:spPr>
        <a:xfrm>
          <a:off x="2407920" y="3947160"/>
          <a:ext cx="131826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tx2">
                <a:lumMod val="75000"/>
              </a:schemeClr>
            </a:solidFill>
          </a:endParaRPr>
        </a:p>
      </xdr:txBody>
    </xdr:sp>
    <xdr:clientData/>
  </xdr:twoCellAnchor>
  <xdr:twoCellAnchor>
    <xdr:from>
      <xdr:col>0</xdr:col>
      <xdr:colOff>548640</xdr:colOff>
      <xdr:row>8</xdr:row>
      <xdr:rowOff>99060</xdr:rowOff>
    </xdr:from>
    <xdr:to>
      <xdr:col>3</xdr:col>
      <xdr:colOff>114300</xdr:colOff>
      <xdr:row>11</xdr:row>
      <xdr:rowOff>15240</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E7BE6EED-F130-49C4-B3EF-425BB39FC6C0}"/>
            </a:ext>
          </a:extLst>
        </xdr:cNvPr>
        <xdr:cNvSpPr/>
      </xdr:nvSpPr>
      <xdr:spPr>
        <a:xfrm>
          <a:off x="548640" y="1562100"/>
          <a:ext cx="1394460" cy="464820"/>
        </a:xfrm>
        <a:prstGeom prst="roundRect">
          <a:avLst/>
        </a:prstGeom>
        <a:solidFill>
          <a:schemeClr val="bg2">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DASHBOARD</a:t>
          </a:r>
        </a:p>
      </xdr:txBody>
    </xdr:sp>
    <xdr:clientData/>
  </xdr:twoCellAnchor>
  <xdr:twoCellAnchor>
    <xdr:from>
      <xdr:col>1</xdr:col>
      <xdr:colOff>0</xdr:colOff>
      <xdr:row>12</xdr:row>
      <xdr:rowOff>106680</xdr:rowOff>
    </xdr:from>
    <xdr:to>
      <xdr:col>3</xdr:col>
      <xdr:colOff>76200</xdr:colOff>
      <xdr:row>14</xdr:row>
      <xdr:rowOff>91440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387290C2-3EF2-44D5-94F8-F10FDD006CA5}"/>
            </a:ext>
          </a:extLst>
        </xdr:cNvPr>
        <xdr:cNvSpPr/>
      </xdr:nvSpPr>
      <xdr:spPr>
        <a:xfrm>
          <a:off x="609600" y="2301240"/>
          <a:ext cx="1295400" cy="35052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PRODUCTS</a:t>
          </a:r>
        </a:p>
      </xdr:txBody>
    </xdr:sp>
    <xdr:clientData/>
  </xdr:twoCellAnchor>
  <xdr:twoCellAnchor>
    <xdr:from>
      <xdr:col>1</xdr:col>
      <xdr:colOff>15240</xdr:colOff>
      <xdr:row>15</xdr:row>
      <xdr:rowOff>83820</xdr:rowOff>
    </xdr:from>
    <xdr:to>
      <xdr:col>3</xdr:col>
      <xdr:colOff>91440</xdr:colOff>
      <xdr:row>17</xdr:row>
      <xdr:rowOff>68580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12169FCD-0EC5-4541-AE2C-211007DA31E6}"/>
            </a:ext>
          </a:extLst>
        </xdr:cNvPr>
        <xdr:cNvSpPr/>
      </xdr:nvSpPr>
      <xdr:spPr>
        <a:xfrm>
          <a:off x="624840" y="2827020"/>
          <a:ext cx="1295400" cy="3505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2"/>
              </a:solidFill>
            </a:rPr>
            <a:t>SALESMAN</a:t>
          </a:r>
        </a:p>
      </xdr:txBody>
    </xdr:sp>
    <xdr:clientData/>
  </xdr:twoCellAnchor>
  <xdr:twoCellAnchor>
    <xdr:from>
      <xdr:col>1</xdr:col>
      <xdr:colOff>22860</xdr:colOff>
      <xdr:row>18</xdr:row>
      <xdr:rowOff>68580</xdr:rowOff>
    </xdr:from>
    <xdr:to>
      <xdr:col>3</xdr:col>
      <xdr:colOff>99060</xdr:colOff>
      <xdr:row>20</xdr:row>
      <xdr:rowOff>53340</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2F3FD205-B5CA-4D41-A796-87C5E97AA431}"/>
            </a:ext>
          </a:extLst>
        </xdr:cNvPr>
        <xdr:cNvSpPr/>
      </xdr:nvSpPr>
      <xdr:spPr>
        <a:xfrm>
          <a:off x="632460" y="3360420"/>
          <a:ext cx="1295400" cy="35052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ABOUT</a:t>
          </a:r>
        </a:p>
      </xdr:txBody>
    </xdr:sp>
    <xdr:clientData/>
  </xdr:twoCellAnchor>
  <xdr:twoCellAnchor>
    <xdr:from>
      <xdr:col>13</xdr:col>
      <xdr:colOff>274320</xdr:colOff>
      <xdr:row>11</xdr:row>
      <xdr:rowOff>79503</xdr:rowOff>
    </xdr:from>
    <xdr:to>
      <xdr:col>22</xdr:col>
      <xdr:colOff>441960</xdr:colOff>
      <xdr:row>20</xdr:row>
      <xdr:rowOff>11938</xdr:rowOff>
    </xdr:to>
    <xdr:sp macro="" textlink="">
      <xdr:nvSpPr>
        <xdr:cNvPr id="22" name="Rectangle 21">
          <a:extLst>
            <a:ext uri="{FF2B5EF4-FFF2-40B4-BE49-F238E27FC236}">
              <a16:creationId xmlns:a16="http://schemas.microsoft.com/office/drawing/2014/main" id="{854D330B-AA87-4133-97E8-3226F3BF79FD}"/>
            </a:ext>
          </a:extLst>
        </xdr:cNvPr>
        <xdr:cNvSpPr/>
      </xdr:nvSpPr>
      <xdr:spPr>
        <a:xfrm>
          <a:off x="8199120" y="2091183"/>
          <a:ext cx="5654040" cy="157835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381000</xdr:colOff>
      <xdr:row>11</xdr:row>
      <xdr:rowOff>91440</xdr:rowOff>
    </xdr:from>
    <xdr:to>
      <xdr:col>17</xdr:col>
      <xdr:colOff>563880</xdr:colOff>
      <xdr:row>12</xdr:row>
      <xdr:rowOff>167640</xdr:rowOff>
    </xdr:to>
    <xdr:sp macro="" textlink="">
      <xdr:nvSpPr>
        <xdr:cNvPr id="23" name="Rectangle 22">
          <a:extLst>
            <a:ext uri="{FF2B5EF4-FFF2-40B4-BE49-F238E27FC236}">
              <a16:creationId xmlns:a16="http://schemas.microsoft.com/office/drawing/2014/main" id="{C338ECF9-53AA-48AF-A597-3AC4F9208D17}"/>
            </a:ext>
          </a:extLst>
        </xdr:cNvPr>
        <xdr:cNvSpPr/>
      </xdr:nvSpPr>
      <xdr:spPr>
        <a:xfrm>
          <a:off x="8305800" y="2103120"/>
          <a:ext cx="2621280" cy="2590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2">
                  <a:lumMod val="75000"/>
                </a:schemeClr>
              </a:solidFill>
            </a:rPr>
            <a:t>Top</a:t>
          </a:r>
          <a:r>
            <a:rPr lang="en-IN" sz="1400" baseline="0">
              <a:solidFill>
                <a:schemeClr val="tx2">
                  <a:lumMod val="75000"/>
                </a:schemeClr>
              </a:solidFill>
            </a:rPr>
            <a:t> Performing 3 Salesman</a:t>
          </a:r>
          <a:endParaRPr lang="en-IN" sz="1400">
            <a:solidFill>
              <a:schemeClr val="tx2">
                <a:lumMod val="75000"/>
              </a:schemeClr>
            </a:solidFill>
          </a:endParaRPr>
        </a:p>
      </xdr:txBody>
    </xdr:sp>
    <xdr:clientData/>
  </xdr:twoCellAnchor>
  <xdr:twoCellAnchor>
    <xdr:from>
      <xdr:col>14</xdr:col>
      <xdr:colOff>251460</xdr:colOff>
      <xdr:row>13</xdr:row>
      <xdr:rowOff>15240</xdr:rowOff>
    </xdr:from>
    <xdr:to>
      <xdr:col>22</xdr:col>
      <xdr:colOff>350520</xdr:colOff>
      <xdr:row>20</xdr:row>
      <xdr:rowOff>0</xdr:rowOff>
    </xdr:to>
    <xdr:graphicFrame macro="">
      <xdr:nvGraphicFramePr>
        <xdr:cNvPr id="27" name="Chart 26">
          <a:extLst>
            <a:ext uri="{FF2B5EF4-FFF2-40B4-BE49-F238E27FC236}">
              <a16:creationId xmlns:a16="http://schemas.microsoft.com/office/drawing/2014/main" id="{23175F17-9BD1-4311-9CB0-216160D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129540</xdr:colOff>
      <xdr:row>22</xdr:row>
      <xdr:rowOff>152400</xdr:rowOff>
    </xdr:from>
    <xdr:to>
      <xdr:col>22</xdr:col>
      <xdr:colOff>358140</xdr:colOff>
      <xdr:row>29</xdr:row>
      <xdr:rowOff>83820</xdr:rowOff>
    </xdr:to>
    <xdr:graphicFrame macro="">
      <xdr:nvGraphicFramePr>
        <xdr:cNvPr id="28" name="Chart 27">
          <a:extLst>
            <a:ext uri="{FF2B5EF4-FFF2-40B4-BE49-F238E27FC236}">
              <a16:creationId xmlns:a16="http://schemas.microsoft.com/office/drawing/2014/main" id="{D978BEE4-0961-486F-BC8C-5334EC7B1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144780</xdr:colOff>
      <xdr:row>14</xdr:row>
      <xdr:rowOff>99060</xdr:rowOff>
    </xdr:from>
    <xdr:to>
      <xdr:col>12</xdr:col>
      <xdr:colOff>312420</xdr:colOff>
      <xdr:row>29</xdr:row>
      <xdr:rowOff>106680</xdr:rowOff>
    </xdr:to>
    <xdr:graphicFrame macro="">
      <xdr:nvGraphicFramePr>
        <xdr:cNvPr id="29" name="Chart 28">
          <a:extLst>
            <a:ext uri="{FF2B5EF4-FFF2-40B4-BE49-F238E27FC236}">
              <a16:creationId xmlns:a16="http://schemas.microsoft.com/office/drawing/2014/main" id="{9A250FE1-9C77-45C0-93FA-306A9E43C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480060</xdr:colOff>
      <xdr:row>3</xdr:row>
      <xdr:rowOff>15240</xdr:rowOff>
    </xdr:from>
    <xdr:to>
      <xdr:col>23</xdr:col>
      <xdr:colOff>7620</xdr:colOff>
      <xdr:row>30</xdr:row>
      <xdr:rowOff>106680</xdr:rowOff>
    </xdr:to>
    <xdr:sp macro="" textlink="">
      <xdr:nvSpPr>
        <xdr:cNvPr id="2" name="Rectangle 1">
          <a:extLst>
            <a:ext uri="{FF2B5EF4-FFF2-40B4-BE49-F238E27FC236}">
              <a16:creationId xmlns:a16="http://schemas.microsoft.com/office/drawing/2014/main" id="{7DD08A47-9C15-4CB8-95B8-79843E171977}"/>
            </a:ext>
          </a:extLst>
        </xdr:cNvPr>
        <xdr:cNvSpPr/>
      </xdr:nvSpPr>
      <xdr:spPr>
        <a:xfrm>
          <a:off x="480060" y="563880"/>
          <a:ext cx="13548360" cy="502920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xdr:from>
      <xdr:col>3</xdr:col>
      <xdr:colOff>198120</xdr:colOff>
      <xdr:row>3</xdr:row>
      <xdr:rowOff>114300</xdr:rowOff>
    </xdr:from>
    <xdr:to>
      <xdr:col>22</xdr:col>
      <xdr:colOff>518160</xdr:colOff>
      <xdr:row>30</xdr:row>
      <xdr:rowOff>30480</xdr:rowOff>
    </xdr:to>
    <xdr:sp macro="" textlink="">
      <xdr:nvSpPr>
        <xdr:cNvPr id="3" name="Rectangle 2">
          <a:extLst>
            <a:ext uri="{FF2B5EF4-FFF2-40B4-BE49-F238E27FC236}">
              <a16:creationId xmlns:a16="http://schemas.microsoft.com/office/drawing/2014/main" id="{D843B139-67B2-40D6-A834-8B63B47E8315}"/>
            </a:ext>
          </a:extLst>
        </xdr:cNvPr>
        <xdr:cNvSpPr/>
      </xdr:nvSpPr>
      <xdr:spPr>
        <a:xfrm>
          <a:off x="2026920" y="662940"/>
          <a:ext cx="11902440" cy="4853940"/>
        </a:xfrm>
        <a:prstGeom prst="rect">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327660</xdr:colOff>
      <xdr:row>4</xdr:row>
      <xdr:rowOff>7620</xdr:rowOff>
    </xdr:from>
    <xdr:to>
      <xdr:col>11</xdr:col>
      <xdr:colOff>53340</xdr:colOff>
      <xdr:row>9</xdr:row>
      <xdr:rowOff>101220</xdr:rowOff>
    </xdr:to>
    <mc:AlternateContent xmlns:mc="http://schemas.openxmlformats.org/markup-compatibility/2006" xmlns:tsle="http://schemas.microsoft.com/office/drawing/2012/timeslicer">
      <mc:Choice Requires="tsle">
        <xdr:graphicFrame macro="">
          <xdr:nvGraphicFramePr>
            <xdr:cNvPr id="4" name="OrderDate 4">
              <a:extLst>
                <a:ext uri="{FF2B5EF4-FFF2-40B4-BE49-F238E27FC236}">
                  <a16:creationId xmlns:a16="http://schemas.microsoft.com/office/drawing/2014/main" id="{4B761846-E3F0-4216-9EC3-53645C325205}"/>
                </a:ext>
              </a:extLst>
            </xdr:cNvPr>
            <xdr:cNvGraphicFramePr/>
          </xdr:nvGraphicFramePr>
          <xdr:xfrm>
            <a:off x="0" y="0"/>
            <a:ext cx="0" cy="0"/>
          </xdr:xfrm>
          <a:graphic>
            <a:graphicData uri="http://schemas.microsoft.com/office/drawing/2012/timeslicer">
              <tsle:timeslicer name="OrderDate 4"/>
            </a:graphicData>
          </a:graphic>
        </xdr:graphicFrame>
      </mc:Choice>
      <mc:Fallback xmlns="">
        <xdr:sp macro="" textlink="">
          <xdr:nvSpPr>
            <xdr:cNvPr id="0" name=""/>
            <xdr:cNvSpPr>
              <a:spLocks noTextEdit="1"/>
            </xdr:cNvSpPr>
          </xdr:nvSpPr>
          <xdr:spPr>
            <a:xfrm>
              <a:off x="2156460" y="739140"/>
              <a:ext cx="4602480" cy="100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190500</xdr:colOff>
      <xdr:row>4</xdr:row>
      <xdr:rowOff>7620</xdr:rowOff>
    </xdr:from>
    <xdr:to>
      <xdr:col>14</xdr:col>
      <xdr:colOff>472440</xdr:colOff>
      <xdr:row>9</xdr:row>
      <xdr:rowOff>101220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BE9C79B6-B5BA-45D4-B0B1-F5EB2FA9E1D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6896100" y="739140"/>
              <a:ext cx="211074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320040</xdr:colOff>
      <xdr:row>3</xdr:row>
      <xdr:rowOff>175258</xdr:rowOff>
    </xdr:from>
    <xdr:to>
      <xdr:col>22</xdr:col>
      <xdr:colOff>441960</xdr:colOff>
      <xdr:row>9</xdr:row>
      <xdr:rowOff>85978</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6EDCB5F-FA4D-4744-98FF-DD32ADBEF693}"/>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1292840" y="723898"/>
              <a:ext cx="256032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541020</xdr:colOff>
      <xdr:row>4</xdr:row>
      <xdr:rowOff>0</xdr:rowOff>
    </xdr:from>
    <xdr:to>
      <xdr:col>18</xdr:col>
      <xdr:colOff>259080</xdr:colOff>
      <xdr:row>9</xdr:row>
      <xdr:rowOff>93600</xdr:rowOff>
    </xdr:to>
    <mc:AlternateContent xmlns:mc="http://schemas.openxmlformats.org/markup-compatibility/2006" xmlns:a14="http://schemas.microsoft.com/office/drawing/2010/main">
      <mc:Choice Requires="a14">
        <xdr:graphicFrame macro="">
          <xdr:nvGraphicFramePr>
            <xdr:cNvPr id="7" name="Manager 4">
              <a:extLst>
                <a:ext uri="{FF2B5EF4-FFF2-40B4-BE49-F238E27FC236}">
                  <a16:creationId xmlns:a16="http://schemas.microsoft.com/office/drawing/2014/main" id="{A6DD0AE8-CAB9-4BDF-966E-3DC2F0539A2B}"/>
                </a:ext>
              </a:extLst>
            </xdr:cNvPr>
            <xdr:cNvGraphicFramePr/>
          </xdr:nvGraphicFramePr>
          <xdr:xfrm>
            <a:off x="0" y="0"/>
            <a:ext cx="0" cy="0"/>
          </xdr:xfrm>
          <a:graphic>
            <a:graphicData uri="http://schemas.microsoft.com/office/drawing/2010/slicer">
              <sle:slicer xmlns:sle="http://schemas.microsoft.com/office/drawing/2010/slicer" name="Manager 4"/>
            </a:graphicData>
          </a:graphic>
        </xdr:graphicFrame>
      </mc:Choice>
      <mc:Fallback xmlns="">
        <xdr:sp macro="" textlink="">
          <xdr:nvSpPr>
            <xdr:cNvPr id="0" name=""/>
            <xdr:cNvSpPr>
              <a:spLocks noTextEdit="1"/>
            </xdr:cNvSpPr>
          </xdr:nvSpPr>
          <xdr:spPr>
            <a:xfrm>
              <a:off x="9075420" y="731520"/>
              <a:ext cx="215646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160020</xdr:colOff>
      <xdr:row>10</xdr:row>
      <xdr:rowOff>114300</xdr:rowOff>
    </xdr:from>
    <xdr:to>
      <xdr:col>6</xdr:col>
      <xdr:colOff>106680</xdr:colOff>
      <xdr:row>12</xdr:row>
      <xdr:rowOff>83820</xdr:rowOff>
    </xdr:to>
    <xdr:sp macro="" textlink="">
      <xdr:nvSpPr>
        <xdr:cNvPr id="9" name="Rectangle 8">
          <a:extLst>
            <a:ext uri="{FF2B5EF4-FFF2-40B4-BE49-F238E27FC236}">
              <a16:creationId xmlns:a16="http://schemas.microsoft.com/office/drawing/2014/main" id="{CE9CCE00-5B2E-4E8A-A362-60AED1A16ED6}"/>
            </a:ext>
          </a:extLst>
        </xdr:cNvPr>
        <xdr:cNvSpPr/>
      </xdr:nvSpPr>
      <xdr:spPr>
        <a:xfrm>
          <a:off x="2598420" y="1943100"/>
          <a:ext cx="1165860" cy="335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About</a:t>
          </a:r>
          <a:r>
            <a:rPr lang="en-IN" sz="1600" b="1" baseline="0">
              <a:solidFill>
                <a:sysClr val="windowText" lastClr="000000"/>
              </a:solidFill>
            </a:rPr>
            <a:t> </a:t>
          </a:r>
        </a:p>
        <a:p>
          <a:pPr algn="ctr"/>
          <a:endParaRPr lang="en-IN" sz="1600" b="1">
            <a:solidFill>
              <a:sysClr val="windowText" lastClr="000000"/>
            </a:solidFill>
          </a:endParaRPr>
        </a:p>
      </xdr:txBody>
    </xdr:sp>
    <xdr:clientData/>
  </xdr:twoCellAnchor>
  <xdr:twoCellAnchor>
    <xdr:from>
      <xdr:col>3</xdr:col>
      <xdr:colOff>480060</xdr:colOff>
      <xdr:row>12</xdr:row>
      <xdr:rowOff>91440</xdr:rowOff>
    </xdr:from>
    <xdr:to>
      <xdr:col>22</xdr:col>
      <xdr:colOff>289560</xdr:colOff>
      <xdr:row>29</xdr:row>
      <xdr:rowOff>118619</xdr:rowOff>
    </xdr:to>
    <xdr:sp macro="" textlink="">
      <xdr:nvSpPr>
        <xdr:cNvPr id="11" name="Rectangle 10">
          <a:extLst>
            <a:ext uri="{FF2B5EF4-FFF2-40B4-BE49-F238E27FC236}">
              <a16:creationId xmlns:a16="http://schemas.microsoft.com/office/drawing/2014/main" id="{83AFA128-9384-4A4D-B68C-D3630FD844D4}"/>
            </a:ext>
          </a:extLst>
        </xdr:cNvPr>
        <xdr:cNvSpPr/>
      </xdr:nvSpPr>
      <xdr:spPr>
        <a:xfrm>
          <a:off x="2308860" y="2286000"/>
          <a:ext cx="11391900" cy="313613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213360</xdr:colOff>
      <xdr:row>18</xdr:row>
      <xdr:rowOff>152400</xdr:rowOff>
    </xdr:from>
    <xdr:to>
      <xdr:col>9</xdr:col>
      <xdr:colOff>426720</xdr:colOff>
      <xdr:row>20</xdr:row>
      <xdr:rowOff>129540</xdr:rowOff>
    </xdr:to>
    <xdr:sp macro="" textlink="">
      <xdr:nvSpPr>
        <xdr:cNvPr id="12" name="Rectangle 11">
          <a:extLst>
            <a:ext uri="{FF2B5EF4-FFF2-40B4-BE49-F238E27FC236}">
              <a16:creationId xmlns:a16="http://schemas.microsoft.com/office/drawing/2014/main" id="{45180B77-A60C-4BC5-963A-68C8A228D9EC}"/>
            </a:ext>
          </a:extLst>
        </xdr:cNvPr>
        <xdr:cNvSpPr/>
      </xdr:nvSpPr>
      <xdr:spPr>
        <a:xfrm>
          <a:off x="4480560" y="3444240"/>
          <a:ext cx="1432560"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2">
                <a:lumMod val="75000"/>
              </a:schemeClr>
            </a:solidFill>
          </a:endParaRPr>
        </a:p>
      </xdr:txBody>
    </xdr:sp>
    <xdr:clientData/>
  </xdr:twoCellAnchor>
  <xdr:twoCellAnchor>
    <xdr:from>
      <xdr:col>5</xdr:col>
      <xdr:colOff>312420</xdr:colOff>
      <xdr:row>13</xdr:row>
      <xdr:rowOff>76200</xdr:rowOff>
    </xdr:from>
    <xdr:to>
      <xdr:col>7</xdr:col>
      <xdr:colOff>411480</xdr:colOff>
      <xdr:row>15</xdr:row>
      <xdr:rowOff>0</xdr:rowOff>
    </xdr:to>
    <xdr:sp macro="" textlink="">
      <xdr:nvSpPr>
        <xdr:cNvPr id="13" name="Rectangle 12">
          <a:extLst>
            <a:ext uri="{FF2B5EF4-FFF2-40B4-BE49-F238E27FC236}">
              <a16:creationId xmlns:a16="http://schemas.microsoft.com/office/drawing/2014/main" id="{4AD26683-D215-4476-9ABC-DAFE129E354F}"/>
            </a:ext>
          </a:extLst>
        </xdr:cNvPr>
        <xdr:cNvSpPr/>
      </xdr:nvSpPr>
      <xdr:spPr>
        <a:xfrm>
          <a:off x="3360420" y="2453640"/>
          <a:ext cx="131826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tx2">
                <a:lumMod val="75000"/>
              </a:schemeClr>
            </a:solidFill>
          </a:endParaRPr>
        </a:p>
      </xdr:txBody>
    </xdr:sp>
    <xdr:clientData/>
  </xdr:twoCellAnchor>
  <xdr:twoCellAnchor>
    <xdr:from>
      <xdr:col>9</xdr:col>
      <xdr:colOff>312420</xdr:colOff>
      <xdr:row>13</xdr:row>
      <xdr:rowOff>53340</xdr:rowOff>
    </xdr:from>
    <xdr:to>
      <xdr:col>12</xdr:col>
      <xdr:colOff>358140</xdr:colOff>
      <xdr:row>15</xdr:row>
      <xdr:rowOff>15240</xdr:rowOff>
    </xdr:to>
    <xdr:sp macro="" textlink="">
      <xdr:nvSpPr>
        <xdr:cNvPr id="14" name="Rectangle 13">
          <a:extLst>
            <a:ext uri="{FF2B5EF4-FFF2-40B4-BE49-F238E27FC236}">
              <a16:creationId xmlns:a16="http://schemas.microsoft.com/office/drawing/2014/main" id="{9379C169-9663-4AC8-B683-0605A02649D3}"/>
            </a:ext>
          </a:extLst>
        </xdr:cNvPr>
        <xdr:cNvSpPr/>
      </xdr:nvSpPr>
      <xdr:spPr>
        <a:xfrm>
          <a:off x="5798820" y="2430780"/>
          <a:ext cx="1874520" cy="327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tx2">
                <a:lumMod val="75000"/>
              </a:schemeClr>
            </a:solidFill>
          </a:endParaRPr>
        </a:p>
      </xdr:txBody>
    </xdr:sp>
    <xdr:clientData/>
  </xdr:twoCellAnchor>
  <xdr:twoCellAnchor>
    <xdr:from>
      <xdr:col>3</xdr:col>
      <xdr:colOff>502920</xdr:colOff>
      <xdr:row>12</xdr:row>
      <xdr:rowOff>114300</xdr:rowOff>
    </xdr:from>
    <xdr:to>
      <xdr:col>6</xdr:col>
      <xdr:colOff>350520</xdr:colOff>
      <xdr:row>14</xdr:row>
      <xdr:rowOff>60960</xdr:rowOff>
    </xdr:to>
    <xdr:sp macro="" textlink="">
      <xdr:nvSpPr>
        <xdr:cNvPr id="15" name="Rectangle 14">
          <a:extLst>
            <a:ext uri="{FF2B5EF4-FFF2-40B4-BE49-F238E27FC236}">
              <a16:creationId xmlns:a16="http://schemas.microsoft.com/office/drawing/2014/main" id="{89506A4A-21DE-453C-BC83-BCA3E480BA1E}"/>
            </a:ext>
          </a:extLst>
        </xdr:cNvPr>
        <xdr:cNvSpPr/>
      </xdr:nvSpPr>
      <xdr:spPr>
        <a:xfrm>
          <a:off x="2331720" y="2308860"/>
          <a:ext cx="1676400" cy="312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solidFill>
              <a:schemeClr val="tx2">
                <a:lumMod val="75000"/>
              </a:schemeClr>
            </a:solidFill>
          </a:endParaRPr>
        </a:p>
      </xdr:txBody>
    </xdr:sp>
    <xdr:clientData/>
  </xdr:twoCellAnchor>
  <xdr:twoCellAnchor>
    <xdr:from>
      <xdr:col>13</xdr:col>
      <xdr:colOff>419100</xdr:colOff>
      <xdr:row>21</xdr:row>
      <xdr:rowOff>60960</xdr:rowOff>
    </xdr:from>
    <xdr:to>
      <xdr:col>18</xdr:col>
      <xdr:colOff>114300</xdr:colOff>
      <xdr:row>22</xdr:row>
      <xdr:rowOff>167640</xdr:rowOff>
    </xdr:to>
    <xdr:sp macro="" textlink="">
      <xdr:nvSpPr>
        <xdr:cNvPr id="16" name="Rectangle 15">
          <a:extLst>
            <a:ext uri="{FF2B5EF4-FFF2-40B4-BE49-F238E27FC236}">
              <a16:creationId xmlns:a16="http://schemas.microsoft.com/office/drawing/2014/main" id="{FDDC54F9-3E7C-49FD-AC72-633609052E55}"/>
            </a:ext>
          </a:extLst>
        </xdr:cNvPr>
        <xdr:cNvSpPr/>
      </xdr:nvSpPr>
      <xdr:spPr>
        <a:xfrm>
          <a:off x="8343900" y="3901440"/>
          <a:ext cx="27432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solidFill>
              <a:schemeClr val="tx2">
                <a:lumMod val="75000"/>
              </a:schemeClr>
            </a:solidFill>
          </a:endParaRPr>
        </a:p>
      </xdr:txBody>
    </xdr:sp>
    <xdr:clientData/>
  </xdr:twoCellAnchor>
  <xdr:twoCellAnchor>
    <xdr:from>
      <xdr:col>3</xdr:col>
      <xdr:colOff>579120</xdr:colOff>
      <xdr:row>21</xdr:row>
      <xdr:rowOff>106680</xdr:rowOff>
    </xdr:from>
    <xdr:to>
      <xdr:col>6</xdr:col>
      <xdr:colOff>68580</xdr:colOff>
      <xdr:row>23</xdr:row>
      <xdr:rowOff>30480</xdr:rowOff>
    </xdr:to>
    <xdr:sp macro="" textlink="">
      <xdr:nvSpPr>
        <xdr:cNvPr id="17" name="Rectangle 16">
          <a:extLst>
            <a:ext uri="{FF2B5EF4-FFF2-40B4-BE49-F238E27FC236}">
              <a16:creationId xmlns:a16="http://schemas.microsoft.com/office/drawing/2014/main" id="{A12558FD-974D-46F8-9E57-70943F1971B0}"/>
            </a:ext>
          </a:extLst>
        </xdr:cNvPr>
        <xdr:cNvSpPr/>
      </xdr:nvSpPr>
      <xdr:spPr>
        <a:xfrm>
          <a:off x="2407920" y="3947160"/>
          <a:ext cx="131826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tx2">
                <a:lumMod val="75000"/>
              </a:schemeClr>
            </a:solidFill>
          </a:endParaRPr>
        </a:p>
      </xdr:txBody>
    </xdr:sp>
    <xdr:clientData/>
  </xdr:twoCellAnchor>
  <xdr:twoCellAnchor>
    <xdr:from>
      <xdr:col>0</xdr:col>
      <xdr:colOff>548640</xdr:colOff>
      <xdr:row>8</xdr:row>
      <xdr:rowOff>99060</xdr:rowOff>
    </xdr:from>
    <xdr:to>
      <xdr:col>3</xdr:col>
      <xdr:colOff>114300</xdr:colOff>
      <xdr:row>11</xdr:row>
      <xdr:rowOff>15240</xdr:rowOff>
    </xdr:to>
    <xdr:sp macro="" textlink="">
      <xdr:nvSpPr>
        <xdr:cNvPr id="18" name="Rectangle: Rounded Corners 17">
          <a:hlinkClick xmlns:r="http://schemas.openxmlformats.org/officeDocument/2006/relationships" r:id="rId1"/>
          <a:extLst>
            <a:ext uri="{FF2B5EF4-FFF2-40B4-BE49-F238E27FC236}">
              <a16:creationId xmlns:a16="http://schemas.microsoft.com/office/drawing/2014/main" id="{9BCD8EE8-6CDB-4E3C-9074-9F1EDF6CFD5A}"/>
            </a:ext>
          </a:extLst>
        </xdr:cNvPr>
        <xdr:cNvSpPr/>
      </xdr:nvSpPr>
      <xdr:spPr>
        <a:xfrm>
          <a:off x="548640" y="1562100"/>
          <a:ext cx="1394460" cy="464820"/>
        </a:xfrm>
        <a:prstGeom prst="roundRect">
          <a:avLst/>
        </a:prstGeom>
        <a:solidFill>
          <a:schemeClr val="bg2">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bg1"/>
              </a:solidFill>
            </a:rPr>
            <a:t>DASHBOARD</a:t>
          </a:r>
        </a:p>
      </xdr:txBody>
    </xdr:sp>
    <xdr:clientData/>
  </xdr:twoCellAnchor>
  <xdr:twoCellAnchor>
    <xdr:from>
      <xdr:col>1</xdr:col>
      <xdr:colOff>0</xdr:colOff>
      <xdr:row>12</xdr:row>
      <xdr:rowOff>106680</xdr:rowOff>
    </xdr:from>
    <xdr:to>
      <xdr:col>3</xdr:col>
      <xdr:colOff>76200</xdr:colOff>
      <xdr:row>14</xdr:row>
      <xdr:rowOff>91440</xdr:rowOff>
    </xdr:to>
    <xdr:sp macro="" textlink="">
      <xdr:nvSpPr>
        <xdr:cNvPr id="19" name="Rectangle: Rounded Corners 18">
          <a:hlinkClick xmlns:r="http://schemas.openxmlformats.org/officeDocument/2006/relationships" r:id="rId2"/>
          <a:extLst>
            <a:ext uri="{FF2B5EF4-FFF2-40B4-BE49-F238E27FC236}">
              <a16:creationId xmlns:a16="http://schemas.microsoft.com/office/drawing/2014/main" id="{6B1B6D15-E3A3-4FB2-8213-BAFC04A35662}"/>
            </a:ext>
          </a:extLst>
        </xdr:cNvPr>
        <xdr:cNvSpPr/>
      </xdr:nvSpPr>
      <xdr:spPr>
        <a:xfrm>
          <a:off x="609600" y="2301240"/>
          <a:ext cx="1295400" cy="35052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PRODUCTS</a:t>
          </a:r>
        </a:p>
      </xdr:txBody>
    </xdr:sp>
    <xdr:clientData/>
  </xdr:twoCellAnchor>
  <xdr:twoCellAnchor>
    <xdr:from>
      <xdr:col>1</xdr:col>
      <xdr:colOff>15240</xdr:colOff>
      <xdr:row>15</xdr:row>
      <xdr:rowOff>83820</xdr:rowOff>
    </xdr:from>
    <xdr:to>
      <xdr:col>3</xdr:col>
      <xdr:colOff>91440</xdr:colOff>
      <xdr:row>17</xdr:row>
      <xdr:rowOff>68580</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8D6E6F45-C388-4DD6-96BE-72C7C58B3732}"/>
            </a:ext>
          </a:extLst>
        </xdr:cNvPr>
        <xdr:cNvSpPr/>
      </xdr:nvSpPr>
      <xdr:spPr>
        <a:xfrm>
          <a:off x="624840" y="2827020"/>
          <a:ext cx="1295400" cy="35052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SALESMAN</a:t>
          </a:r>
        </a:p>
      </xdr:txBody>
    </xdr:sp>
    <xdr:clientData/>
  </xdr:twoCellAnchor>
  <xdr:twoCellAnchor>
    <xdr:from>
      <xdr:col>1</xdr:col>
      <xdr:colOff>22860</xdr:colOff>
      <xdr:row>18</xdr:row>
      <xdr:rowOff>68580</xdr:rowOff>
    </xdr:from>
    <xdr:to>
      <xdr:col>3</xdr:col>
      <xdr:colOff>99060</xdr:colOff>
      <xdr:row>20</xdr:row>
      <xdr:rowOff>53340</xdr:rowOff>
    </xdr:to>
    <xdr:sp macro="" textlink="">
      <xdr:nvSpPr>
        <xdr:cNvPr id="21" name="Rectangle: Rounded Corners 20">
          <a:hlinkClick xmlns:r="http://schemas.openxmlformats.org/officeDocument/2006/relationships" r:id="rId4"/>
          <a:extLst>
            <a:ext uri="{FF2B5EF4-FFF2-40B4-BE49-F238E27FC236}">
              <a16:creationId xmlns:a16="http://schemas.microsoft.com/office/drawing/2014/main" id="{BD226FBB-0C98-42AB-9C0A-AC653C5F49D7}"/>
            </a:ext>
          </a:extLst>
        </xdr:cNvPr>
        <xdr:cNvSpPr/>
      </xdr:nvSpPr>
      <xdr:spPr>
        <a:xfrm>
          <a:off x="632460" y="3360420"/>
          <a:ext cx="1295400" cy="3505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2"/>
              </a:solidFill>
            </a:rPr>
            <a:t>ABOUT</a:t>
          </a:r>
        </a:p>
      </xdr:txBody>
    </xdr:sp>
    <xdr:clientData/>
  </xdr:twoCellAnchor>
  <xdr:twoCellAnchor editAs="oneCell">
    <xdr:from>
      <xdr:col>3</xdr:col>
      <xdr:colOff>469825</xdr:colOff>
      <xdr:row>9</xdr:row>
      <xdr:rowOff>142165</xdr:rowOff>
    </xdr:from>
    <xdr:to>
      <xdr:col>4</xdr:col>
      <xdr:colOff>444575</xdr:colOff>
      <xdr:row>12</xdr:row>
      <xdr:rowOff>177875</xdr:rowOff>
    </xdr:to>
    <xdr:pic>
      <xdr:nvPicPr>
        <xdr:cNvPr id="28" name="Graphic 27" descr="Users with solid fill">
          <a:extLst>
            <a:ext uri="{FF2B5EF4-FFF2-40B4-BE49-F238E27FC236}">
              <a16:creationId xmlns:a16="http://schemas.microsoft.com/office/drawing/2014/main" id="{A092ABB9-1E00-D0FE-48A5-7FCEEA82C11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98625" y="1788085"/>
          <a:ext cx="584350" cy="584350"/>
        </a:xfrm>
        <a:prstGeom prst="rect">
          <a:avLst/>
        </a:prstGeom>
      </xdr:spPr>
    </xdr:pic>
    <xdr:clientData/>
  </xdr:twoCellAnchor>
  <xdr:twoCellAnchor>
    <xdr:from>
      <xdr:col>4</xdr:col>
      <xdr:colOff>281940</xdr:colOff>
      <xdr:row>15</xdr:row>
      <xdr:rowOff>0</xdr:rowOff>
    </xdr:from>
    <xdr:to>
      <xdr:col>6</xdr:col>
      <xdr:colOff>182880</xdr:colOff>
      <xdr:row>17</xdr:row>
      <xdr:rowOff>38100</xdr:rowOff>
    </xdr:to>
    <xdr:sp macro="" textlink="">
      <xdr:nvSpPr>
        <xdr:cNvPr id="29" name="Rectangle 28">
          <a:extLst>
            <a:ext uri="{FF2B5EF4-FFF2-40B4-BE49-F238E27FC236}">
              <a16:creationId xmlns:a16="http://schemas.microsoft.com/office/drawing/2014/main" id="{3AD7DB23-A602-2E48-CF79-26CFE968AE11}"/>
            </a:ext>
          </a:extLst>
        </xdr:cNvPr>
        <xdr:cNvSpPr/>
      </xdr:nvSpPr>
      <xdr:spPr>
        <a:xfrm>
          <a:off x="2720340" y="2743200"/>
          <a:ext cx="1120140" cy="4038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tx2"/>
              </a:solidFill>
            </a:rPr>
            <a:t>Objective</a:t>
          </a:r>
        </a:p>
      </xdr:txBody>
    </xdr:sp>
    <xdr:clientData/>
  </xdr:twoCellAnchor>
  <xdr:twoCellAnchor>
    <xdr:from>
      <xdr:col>5</xdr:col>
      <xdr:colOff>236220</xdr:colOff>
      <xdr:row>19</xdr:row>
      <xdr:rowOff>129540</xdr:rowOff>
    </xdr:from>
    <xdr:to>
      <xdr:col>22</xdr:col>
      <xdr:colOff>68580</xdr:colOff>
      <xdr:row>22</xdr:row>
      <xdr:rowOff>167640</xdr:rowOff>
    </xdr:to>
    <xdr:sp macro="" textlink="">
      <xdr:nvSpPr>
        <xdr:cNvPr id="30" name="Rectangle 29">
          <a:extLst>
            <a:ext uri="{FF2B5EF4-FFF2-40B4-BE49-F238E27FC236}">
              <a16:creationId xmlns:a16="http://schemas.microsoft.com/office/drawing/2014/main" id="{F394EC40-D461-CA13-67F6-516C2AB68DB4}"/>
            </a:ext>
          </a:extLst>
        </xdr:cNvPr>
        <xdr:cNvSpPr/>
      </xdr:nvSpPr>
      <xdr:spPr>
        <a:xfrm>
          <a:off x="3284220" y="3604260"/>
          <a:ext cx="10195560" cy="5867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chemeClr val="tx2"/>
              </a:solidFill>
            </a:rPr>
            <a:t>This Dashboard is created by datasets of</a:t>
          </a:r>
          <a:r>
            <a:rPr lang="en-IN" sz="1200" baseline="0">
              <a:solidFill>
                <a:schemeClr val="tx2"/>
              </a:solidFill>
            </a:rPr>
            <a:t> sales department having various dimension like Salesman, Date, Product etc.</a:t>
          </a:r>
        </a:p>
        <a:p>
          <a:pPr algn="l"/>
          <a:r>
            <a:rPr lang="en-IN" sz="1200" baseline="0">
              <a:solidFill>
                <a:schemeClr val="tx2"/>
              </a:solidFill>
            </a:rPr>
            <a:t>It provide insights about Top selling product , Top salesman Total sales etc.</a:t>
          </a:r>
          <a:endParaRPr lang="en-IN" sz="1200">
            <a:solidFill>
              <a:schemeClr val="tx2"/>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i" refreshedDate="45463.953234722219" createdVersion="8" refreshedVersion="8" minRefreshableVersion="3" recordCount="43" xr:uid="{181B2311-D9E7-47AE-A324-D398254535C4}">
  <cacheSource type="worksheet">
    <worksheetSource ref="A1:H44" sheet="Master Sheet "/>
  </cacheSource>
  <cacheFields count="11">
    <cacheField name="OrderDate" numFmtId="166">
      <sharedItems containsSemiMixedTypes="0" containsNonDate="0" containsDate="1" containsString="0" minDate="2018-01-06T00:00:00" maxDate="2019-12-22T00:00:00" count="43">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fieldGroup par="1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164">
      <sharedItems containsSemiMixedTypes="0" containsString="0" containsNumber="1" minValue="58.5" maxValue="1198"/>
    </cacheField>
    <cacheField name="Sale_amt" numFmtId="164">
      <sharedItems containsSemiMixedTypes="0" containsString="0" containsNumber="1" minValue="250" maxValue="113810"/>
    </cacheField>
    <cacheField name="Months (OrderDate)" numFmtId="0" databaseField="0">
      <fieldGroup base="0">
        <rangePr groupBy="months" startDate="2018-01-06T00:00:00" endDate="2019-12-22T00:00:00"/>
        <groupItems count="14">
          <s v="&lt;06-01-2018"/>
          <s v="Jan"/>
          <s v="Feb"/>
          <s v="Mar"/>
          <s v="Apr"/>
          <s v="May"/>
          <s v="Jun"/>
          <s v="Jul"/>
          <s v="Aug"/>
          <s v="Sep"/>
          <s v="Oct"/>
          <s v="Nov"/>
          <s v="Dec"/>
          <s v="&gt;22-12-2019"/>
        </groupItems>
      </fieldGroup>
    </cacheField>
    <cacheField name="Quarters (OrderDate)" numFmtId="0" databaseField="0">
      <fieldGroup base="0">
        <rangePr groupBy="quarters" startDate="2018-01-06T00:00:00" endDate="2019-12-22T00:00:00"/>
        <groupItems count="6">
          <s v="&lt;06-01-2018"/>
          <s v="Qtr1"/>
          <s v="Qtr2"/>
          <s v="Qtr3"/>
          <s v="Qtr4"/>
          <s v="&gt;22-12-2019"/>
        </groupItems>
      </fieldGroup>
    </cacheField>
    <cacheField name="Years (OrderDate)" numFmtId="0" databaseField="0">
      <fieldGroup base="0">
        <rangePr groupBy="years" startDate="2018-01-06T00:00:00" endDate="2019-12-22T00:00:00"/>
        <groupItems count="4">
          <s v="&lt;06-01-2018"/>
          <s v="2018"/>
          <s v="2019"/>
          <s v="&gt;22-12-2019"/>
        </groupItems>
      </fieldGroup>
    </cacheField>
  </cacheFields>
  <extLst>
    <ext xmlns:x14="http://schemas.microsoft.com/office/spreadsheetml/2009/9/main" uri="{725AE2AE-9491-48be-B2B4-4EB974FC3084}">
      <x14:pivotCacheDefinition pivotCacheId="1099999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95"/>
    <n v="1198"/>
    <n v="113810"/>
  </r>
  <r>
    <x v="1"/>
    <x v="1"/>
    <x v="1"/>
    <x v="1"/>
    <x v="1"/>
    <n v="50"/>
    <n v="500"/>
    <n v="25000"/>
  </r>
  <r>
    <x v="2"/>
    <x v="1"/>
    <x v="1"/>
    <x v="2"/>
    <x v="0"/>
    <n v="36"/>
    <n v="1198"/>
    <n v="43128"/>
  </r>
  <r>
    <x v="3"/>
    <x v="1"/>
    <x v="2"/>
    <x v="3"/>
    <x v="2"/>
    <n v="27"/>
    <n v="225"/>
    <n v="6075"/>
  </r>
  <r>
    <x v="4"/>
    <x v="2"/>
    <x v="2"/>
    <x v="4"/>
    <x v="0"/>
    <n v="56"/>
    <n v="1198"/>
    <n v="67088"/>
  </r>
  <r>
    <x v="5"/>
    <x v="0"/>
    <x v="0"/>
    <x v="0"/>
    <x v="1"/>
    <n v="60"/>
    <n v="500"/>
    <n v="30000"/>
  </r>
  <r>
    <x v="6"/>
    <x v="1"/>
    <x v="0"/>
    <x v="5"/>
    <x v="0"/>
    <n v="75"/>
    <n v="1198"/>
    <n v="89850"/>
  </r>
  <r>
    <x v="7"/>
    <x v="1"/>
    <x v="1"/>
    <x v="2"/>
    <x v="0"/>
    <n v="90"/>
    <n v="1198"/>
    <n v="107820"/>
  </r>
  <r>
    <x v="8"/>
    <x v="2"/>
    <x v="3"/>
    <x v="6"/>
    <x v="0"/>
    <n v="32"/>
    <n v="1198"/>
    <n v="38336"/>
  </r>
  <r>
    <x v="9"/>
    <x v="0"/>
    <x v="0"/>
    <x v="0"/>
    <x v="1"/>
    <n v="60"/>
    <n v="500"/>
    <n v="30000"/>
  </r>
  <r>
    <x v="10"/>
    <x v="1"/>
    <x v="1"/>
    <x v="7"/>
    <x v="0"/>
    <n v="90"/>
    <n v="1198"/>
    <n v="107820"/>
  </r>
  <r>
    <x v="11"/>
    <x v="0"/>
    <x v="0"/>
    <x v="8"/>
    <x v="1"/>
    <n v="29"/>
    <n v="500"/>
    <n v="14500"/>
  </r>
  <r>
    <x v="12"/>
    <x v="0"/>
    <x v="3"/>
    <x v="9"/>
    <x v="1"/>
    <n v="81"/>
    <n v="500"/>
    <n v="40500"/>
  </r>
  <r>
    <x v="13"/>
    <x v="0"/>
    <x v="0"/>
    <x v="0"/>
    <x v="0"/>
    <n v="35"/>
    <n v="1198"/>
    <n v="41930"/>
  </r>
  <r>
    <x v="14"/>
    <x v="1"/>
    <x v="3"/>
    <x v="10"/>
    <x v="3"/>
    <n v="2"/>
    <n v="125"/>
    <n v="250"/>
  </r>
  <r>
    <x v="15"/>
    <x v="0"/>
    <x v="0"/>
    <x v="0"/>
    <x v="4"/>
    <n v="16"/>
    <n v="58.5"/>
    <n v="936"/>
  </r>
  <r>
    <x v="16"/>
    <x v="1"/>
    <x v="1"/>
    <x v="7"/>
    <x v="1"/>
    <n v="28"/>
    <n v="500"/>
    <n v="14000"/>
  </r>
  <r>
    <x v="17"/>
    <x v="0"/>
    <x v="0"/>
    <x v="0"/>
    <x v="2"/>
    <n v="64"/>
    <n v="225"/>
    <n v="14400"/>
  </r>
  <r>
    <x v="18"/>
    <x v="0"/>
    <x v="3"/>
    <x v="9"/>
    <x v="2"/>
    <n v="15"/>
    <n v="225"/>
    <n v="3375"/>
  </r>
  <r>
    <x v="19"/>
    <x v="1"/>
    <x v="1"/>
    <x v="1"/>
    <x v="4"/>
    <n v="96"/>
    <n v="58.5"/>
    <n v="5616"/>
  </r>
  <r>
    <x v="20"/>
    <x v="1"/>
    <x v="3"/>
    <x v="10"/>
    <x v="0"/>
    <n v="67"/>
    <n v="1198"/>
    <n v="80266"/>
  </r>
  <r>
    <x v="21"/>
    <x v="0"/>
    <x v="3"/>
    <x v="9"/>
    <x v="4"/>
    <n v="74"/>
    <n v="58.5"/>
    <n v="4329"/>
  </r>
  <r>
    <x v="22"/>
    <x v="1"/>
    <x v="2"/>
    <x v="3"/>
    <x v="1"/>
    <n v="46"/>
    <n v="500"/>
    <n v="23000"/>
  </r>
  <r>
    <x v="23"/>
    <x v="1"/>
    <x v="3"/>
    <x v="10"/>
    <x v="1"/>
    <n v="87"/>
    <n v="500"/>
    <n v="43500"/>
  </r>
  <r>
    <x v="24"/>
    <x v="0"/>
    <x v="0"/>
    <x v="0"/>
    <x v="1"/>
    <n v="4"/>
    <n v="500"/>
    <n v="2000"/>
  </r>
  <r>
    <x v="25"/>
    <x v="2"/>
    <x v="2"/>
    <x v="4"/>
    <x v="1"/>
    <n v="7"/>
    <n v="500"/>
    <n v="3500"/>
  </r>
  <r>
    <x v="26"/>
    <x v="1"/>
    <x v="1"/>
    <x v="2"/>
    <x v="4"/>
    <n v="50"/>
    <n v="58.5"/>
    <n v="2925"/>
  </r>
  <r>
    <x v="27"/>
    <x v="1"/>
    <x v="0"/>
    <x v="5"/>
    <x v="0"/>
    <n v="66"/>
    <n v="1198"/>
    <n v="79068"/>
  </r>
  <r>
    <x v="28"/>
    <x v="0"/>
    <x v="0"/>
    <x v="8"/>
    <x v="2"/>
    <n v="96"/>
    <n v="225"/>
    <n v="21600"/>
  </r>
  <r>
    <x v="29"/>
    <x v="1"/>
    <x v="2"/>
    <x v="3"/>
    <x v="0"/>
    <n v="53"/>
    <n v="1198"/>
    <n v="63494"/>
  </r>
  <r>
    <x v="30"/>
    <x v="1"/>
    <x v="2"/>
    <x v="3"/>
    <x v="1"/>
    <n v="80"/>
    <n v="500"/>
    <n v="40000"/>
  </r>
  <r>
    <x v="31"/>
    <x v="1"/>
    <x v="1"/>
    <x v="1"/>
    <x v="3"/>
    <n v="5"/>
    <n v="125"/>
    <n v="625"/>
  </r>
  <r>
    <x v="32"/>
    <x v="0"/>
    <x v="0"/>
    <x v="0"/>
    <x v="4"/>
    <n v="62"/>
    <n v="58.5"/>
    <n v="3627"/>
  </r>
  <r>
    <x v="33"/>
    <x v="1"/>
    <x v="1"/>
    <x v="7"/>
    <x v="4"/>
    <n v="55"/>
    <n v="58.5"/>
    <n v="3217.5"/>
  </r>
  <r>
    <x v="34"/>
    <x v="1"/>
    <x v="1"/>
    <x v="1"/>
    <x v="4"/>
    <n v="42"/>
    <n v="58.5"/>
    <n v="2457"/>
  </r>
  <r>
    <x v="35"/>
    <x v="2"/>
    <x v="2"/>
    <x v="4"/>
    <x v="3"/>
    <n v="3"/>
    <n v="125"/>
    <n v="375"/>
  </r>
  <r>
    <x v="36"/>
    <x v="1"/>
    <x v="2"/>
    <x v="3"/>
    <x v="0"/>
    <n v="7"/>
    <n v="1198"/>
    <n v="8386"/>
  </r>
  <r>
    <x v="37"/>
    <x v="2"/>
    <x v="2"/>
    <x v="4"/>
    <x v="2"/>
    <n v="76"/>
    <n v="225"/>
    <n v="17100"/>
  </r>
  <r>
    <x v="38"/>
    <x v="2"/>
    <x v="3"/>
    <x v="6"/>
    <x v="1"/>
    <n v="57"/>
    <n v="500"/>
    <n v="28500"/>
  </r>
  <r>
    <x v="39"/>
    <x v="1"/>
    <x v="0"/>
    <x v="5"/>
    <x v="0"/>
    <n v="14"/>
    <n v="1198"/>
    <n v="16772"/>
  </r>
  <r>
    <x v="40"/>
    <x v="1"/>
    <x v="1"/>
    <x v="2"/>
    <x v="1"/>
    <n v="11"/>
    <n v="500"/>
    <n v="5500"/>
  </r>
  <r>
    <x v="41"/>
    <x v="1"/>
    <x v="1"/>
    <x v="2"/>
    <x v="1"/>
    <n v="94"/>
    <n v="500"/>
    <n v="47000"/>
  </r>
  <r>
    <x v="42"/>
    <x v="1"/>
    <x v="0"/>
    <x v="5"/>
    <x v="1"/>
    <n v="28"/>
    <n v="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69BB4C-288D-4CFC-AB28-B08D4D84077A}" name="PivotTable7"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K21:L27" firstHeaderRow="1" firstDataRow="1" firstDataCol="1"/>
  <pivotFields count="11">
    <pivotField numFmtId="166"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x="3"/>
        <item x="1"/>
        <item x="0"/>
        <item x="2"/>
        <item t="default"/>
      </items>
    </pivotField>
    <pivotField showAll="0"/>
    <pivotField axis="axisRow" showAll="0" measureFilter="1" sortType="ascending">
      <items count="6">
        <item x="2"/>
        <item x="3"/>
        <item x="1"/>
        <item x="0"/>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v="1"/>
    </i>
    <i>
      <x/>
    </i>
    <i>
      <x v="4"/>
    </i>
    <i>
      <x v="2"/>
    </i>
    <i>
      <x v="3"/>
    </i>
    <i t="grand">
      <x/>
    </i>
  </rowItems>
  <colItems count="1">
    <i/>
  </colItems>
  <dataFields count="1">
    <dataField name="Sum of Units" fld="5"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86"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124196-B675-4C5D-8624-B2482A0F9D5C}" name="PivotTable10"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P13:Q17" firstHeaderRow="1" firstDataRow="1" firstDataCol="1"/>
  <pivotFields count="11">
    <pivotField numFmtId="166"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x="3"/>
        <item x="1"/>
        <item x="0"/>
        <item x="2"/>
        <item t="default"/>
      </items>
    </pivotField>
    <pivotField axis="axisRow" showAll="0" measureFilter="1" sortType="descending">
      <items count="12">
        <item x="0"/>
        <item x="3"/>
        <item x="8"/>
        <item x="10"/>
        <item x="9"/>
        <item x="2"/>
        <item x="6"/>
        <item x="1"/>
        <item x="7"/>
        <item x="4"/>
        <item x="5"/>
        <item t="default"/>
      </items>
      <autoSortScope>
        <pivotArea dataOnly="0" outline="0" fieldPosition="0">
          <references count="1">
            <reference field="4294967294" count="1" selected="0">
              <x v="0"/>
            </reference>
          </references>
        </pivotArea>
      </autoSortScope>
    </pivotField>
    <pivotField showAll="0">
      <items count="6">
        <item x="2"/>
        <item x="3"/>
        <item x="1"/>
        <item x="0"/>
        <item x="4"/>
        <item t="default"/>
      </items>
    </pivotField>
    <pivotField dataField="1" showAll="0"/>
    <pivotField numFmtId="164" showAll="0"/>
    <pivotField numFmtId="164" showAll="0"/>
    <pivotField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4">
    <i>
      <x v="10"/>
    </i>
    <i>
      <x v="8"/>
    </i>
    <i>
      <x v="3"/>
    </i>
    <i t="grand">
      <x/>
    </i>
  </rowItems>
  <colItems count="1">
    <i/>
  </colItems>
  <dataFields count="1">
    <dataField name="Sum of Units" fld="5" baseField="0" baseItem="0"/>
  </dataField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2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D567648-92BD-48EA-83DD-EFFD7F76D973}" name="PivotTable8"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E24:F30" firstHeaderRow="1" firstDataRow="1" firstDataCol="1"/>
  <pivotFields count="11">
    <pivotField numFmtId="166"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x="3"/>
        <item x="1"/>
        <item x="0"/>
        <item x="2"/>
        <item t="default"/>
      </items>
    </pivotField>
    <pivotField showAll="0"/>
    <pivotField axis="axisRow" showAll="0" sortType="ascending">
      <items count="6">
        <item x="2"/>
        <item x="3"/>
        <item x="1"/>
        <item x="0"/>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v="1"/>
    </i>
    <i>
      <x/>
    </i>
    <i>
      <x v="4"/>
    </i>
    <i>
      <x v="2"/>
    </i>
    <i>
      <x v="3"/>
    </i>
    <i t="grand">
      <x/>
    </i>
  </rowItems>
  <colItems count="1">
    <i/>
  </colItems>
  <dataFields count="1">
    <dataField name="Sum of Units" fld="5"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698E08-E60F-4845-A007-D87F3277AC0D}"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16" firstHeaderRow="1" firstDataRow="1" firstDataCol="1"/>
  <pivotFields count="11">
    <pivotField numFmtId="166"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x="3"/>
        <item x="1"/>
        <item x="0"/>
        <item x="2"/>
        <item t="default"/>
      </items>
    </pivotField>
    <pivotField showAll="0"/>
    <pivotField showAll="0">
      <items count="6">
        <item x="2"/>
        <item x="3"/>
        <item x="1"/>
        <item x="0"/>
        <item x="4"/>
        <item t="default"/>
      </items>
    </pivotField>
    <pivotField showAll="0"/>
    <pivotField numFmtId="164" showAll="0"/>
    <pivotField dataField="1" numFmtId="164"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Sale_amt" fld="7"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414082-493B-4644-A7AE-AAABFBE0DF14}"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J3:K9" firstHeaderRow="1" firstDataRow="1" firstDataCol="1"/>
  <pivotFields count="11">
    <pivotField numFmtId="166"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x="3"/>
        <item x="1"/>
        <item x="0"/>
        <item x="2"/>
        <item t="default"/>
      </items>
    </pivotField>
    <pivotField showAll="0"/>
    <pivotField axis="axisRow" showAll="0">
      <items count="6">
        <item x="2"/>
        <item x="3"/>
        <item x="1"/>
        <item x="0"/>
        <item x="4"/>
        <item t="default"/>
      </items>
    </pivotField>
    <pivotField showAll="0"/>
    <pivotField numFmtId="164" showAll="0"/>
    <pivotField dataField="1" numFmtId="164" showAll="0"/>
    <pivotField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i>
    <i>
      <x v="1"/>
    </i>
    <i>
      <x v="2"/>
    </i>
    <i>
      <x v="3"/>
    </i>
    <i>
      <x v="4"/>
    </i>
    <i t="grand">
      <x/>
    </i>
  </rowItems>
  <colItems count="1">
    <i/>
  </colItems>
  <dataFields count="1">
    <dataField name="Sum of Sale_amt" fld="7" showDataAs="percentOfTotal" baseField="0" baseItem="0" numFmtId="1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0B2A87-CC8E-4CCD-8FE7-2B21461F84D9}"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E11:E12" firstHeaderRow="1" firstDataRow="1" firstDataCol="0"/>
  <pivotFields count="11">
    <pivotField numFmtId="166"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x="3"/>
        <item x="1"/>
        <item x="0"/>
        <item x="2"/>
        <item t="default"/>
      </items>
    </pivotField>
    <pivotField showAll="0"/>
    <pivotField showAll="0">
      <items count="6">
        <item x="2"/>
        <item x="3"/>
        <item x="1"/>
        <item x="0"/>
        <item x="4"/>
        <item t="default"/>
      </items>
    </pivotField>
    <pivotField showAll="0"/>
    <pivotField numFmtId="164" showAll="0"/>
    <pivotField dataField="1" numFmtId="164" showAll="0"/>
    <pivotField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Sale_am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58CF28-97AB-44BE-B23D-8032EE54CB3D}" name="PivotTable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E17:E18" firstHeaderRow="1" firstDataRow="1" firstDataCol="0"/>
  <pivotFields count="11">
    <pivotField numFmtId="166"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x="3"/>
        <item x="1"/>
        <item x="0"/>
        <item x="2"/>
        <item t="default"/>
      </items>
    </pivotField>
    <pivotField showAll="0"/>
    <pivotField showAll="0">
      <items count="6">
        <item x="2"/>
        <item x="3"/>
        <item x="1"/>
        <item x="0"/>
        <item x="4"/>
        <item t="default"/>
      </items>
    </pivotField>
    <pivotField showAll="0"/>
    <pivotField numFmtId="164" showAll="0"/>
    <pivotField dataField="1" numFmtId="164" showAll="0"/>
    <pivotField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Sale_am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8668AF-4113-481D-AFDA-11A0CAA5AFC4}" name="PivotTable1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T3:U10" firstHeaderRow="1" firstDataRow="1" firstDataCol="1"/>
  <pivotFields count="11">
    <pivotField numFmtId="166"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x="3"/>
        <item x="1"/>
        <item x="0"/>
        <item x="2"/>
        <item t="default"/>
      </items>
    </pivotField>
    <pivotField axis="axisRow"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4" showAll="0"/>
    <pivotField dataField="1" numFmtId="164" showAll="0"/>
    <pivotField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7">
    <i>
      <x v="1"/>
    </i>
    <i>
      <x v="3"/>
    </i>
    <i>
      <x v="5"/>
    </i>
    <i>
      <x v="7"/>
    </i>
    <i>
      <x v="8"/>
    </i>
    <i>
      <x v="10"/>
    </i>
    <i t="grand">
      <x/>
    </i>
  </rowItems>
  <colItems count="1">
    <i/>
  </colItems>
  <dataFields count="1">
    <dataField name="Sum of Sale_amt" fld="7"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232A09-F45B-4877-8435-431790F9B3AF}"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E3:F5" firstHeaderRow="1" firstDataRow="1" firstDataCol="1"/>
  <pivotFields count="11">
    <pivotField numFmtId="166"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h="1" x="0"/>
        <item h="1" x="2"/>
        <item t="default"/>
      </items>
    </pivotField>
    <pivotField showAll="0">
      <items count="5">
        <item x="3"/>
        <item x="1"/>
        <item x="0"/>
        <item x="2"/>
        <item t="default"/>
      </items>
    </pivotField>
    <pivotField showAll="0"/>
    <pivotField showAll="0">
      <items count="6">
        <item x="2"/>
        <item x="3"/>
        <item x="1"/>
        <item x="0"/>
        <item x="4"/>
        <item t="default"/>
      </items>
    </pivotField>
    <pivotField showAll="0"/>
    <pivotField numFmtId="164" showAll="0"/>
    <pivotField dataField="1" numFmtId="164" showAll="0"/>
    <pivotField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2">
    <i>
      <x/>
    </i>
    <i t="grand">
      <x/>
    </i>
  </rowItems>
  <colItems count="1">
    <i/>
  </colItems>
  <dataFields count="1">
    <dataField name="Sum of Sale_amt"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43BC2E-2008-47EB-8A9C-27336A0F325F}" name="PivotTable9"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P3:Q7" firstHeaderRow="1" firstDataRow="1" firstDataCol="1"/>
  <pivotFields count="11">
    <pivotField numFmtId="166"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x="3"/>
        <item x="1"/>
        <item x="0"/>
        <item x="2"/>
        <item t="default"/>
      </items>
    </pivotField>
    <pivotField axis="axisRow" showAll="0" measureFilter="1" sortType="ascending">
      <items count="12">
        <item x="0"/>
        <item x="3"/>
        <item x="8"/>
        <item x="10"/>
        <item x="9"/>
        <item x="2"/>
        <item x="6"/>
        <item x="1"/>
        <item x="7"/>
        <item x="4"/>
        <item x="5"/>
        <item t="default"/>
      </items>
      <autoSortScope>
        <pivotArea dataOnly="0" outline="0" fieldPosition="0">
          <references count="1">
            <reference field="4294967294" count="1" selected="0">
              <x v="0"/>
            </reference>
          </references>
        </pivotArea>
      </autoSortScope>
    </pivotField>
    <pivotField showAll="0">
      <items count="6">
        <item x="2"/>
        <item x="3"/>
        <item x="1"/>
        <item x="0"/>
        <item x="4"/>
        <item t="default"/>
      </items>
    </pivotField>
    <pivotField dataField="1" showAll="0"/>
    <pivotField numFmtId="164" showAll="0"/>
    <pivotField numFmtId="164" showAll="0"/>
    <pivotField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4">
    <i>
      <x v="7"/>
    </i>
    <i>
      <x v="1"/>
    </i>
    <i>
      <x v="5"/>
    </i>
    <i t="grand">
      <x/>
    </i>
  </rowItems>
  <colItems count="1">
    <i/>
  </colItems>
  <dataFields count="1">
    <dataField name="Sum of Units" fld="5" baseField="0" baseItem="0"/>
  </dataField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2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DCC407-5DF8-4F2A-A7F2-E34DE514C565}" name="PivotTable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K14:L18" firstHeaderRow="1" firstDataRow="1" firstDataCol="1"/>
  <pivotFields count="11">
    <pivotField numFmtId="166"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h="1" x="0"/>
        <item h="1" x="2"/>
        <item t="default"/>
      </items>
    </pivotField>
    <pivotField showAll="0">
      <items count="5">
        <item x="3"/>
        <item x="1"/>
        <item x="0"/>
        <item x="2"/>
        <item t="default"/>
      </items>
    </pivotField>
    <pivotField showAll="0"/>
    <pivotField axis="axisRow" showAll="0" measureFilter="1" sortType="ascending">
      <items count="6">
        <item x="2"/>
        <item x="3"/>
        <item x="1"/>
        <item x="0"/>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4"/>
    </i>
    <i>
      <x v="2"/>
    </i>
    <i>
      <x v="3"/>
    </i>
    <i t="grand">
      <x/>
    </i>
  </rowItems>
  <colItems count="1">
    <i/>
  </colItems>
  <dataFields count="1">
    <dataField name="Sum of Units" fld="5"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8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C37FAE-229B-4FBD-83C7-C586C20DB24B}" sourceName="Region">
  <pivotTables>
    <pivotTable tabId="18" name="PivotTable1"/>
    <pivotTable tabId="18" name="PivotTable2"/>
    <pivotTable tabId="18" name="PivotTable3"/>
    <pivotTable tabId="18" name="PivotTable4"/>
    <pivotTable tabId="18" name="PivotTable5"/>
    <pivotTable tabId="18" name="PivotTable6"/>
    <pivotTable tabId="18" name="PivotTable7"/>
    <pivotTable tabId="18" name="PivotTable8"/>
    <pivotTable tabId="18" name="PivotTable9"/>
    <pivotTable tabId="18" name="PivotTable10"/>
    <pivotTable tabId="18" name="PivotTable11"/>
  </pivotTables>
  <data>
    <tabular pivotCacheId="1099999669">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B8251F92-F4E8-4822-AD57-45EFB02A2A7B}" sourceName="Manager">
  <pivotTables>
    <pivotTable tabId="18" name="PivotTable1"/>
    <pivotTable tabId="18" name="PivotTable2"/>
    <pivotTable tabId="18" name="PivotTable3"/>
    <pivotTable tabId="18" name="PivotTable4"/>
    <pivotTable tabId="18" name="PivotTable5"/>
    <pivotTable tabId="18" name="PivotTable6"/>
    <pivotTable tabId="18" name="PivotTable7"/>
    <pivotTable tabId="18" name="PivotTable8"/>
    <pivotTable tabId="18" name="PivotTable9"/>
    <pivotTable tabId="18" name="PivotTable10"/>
    <pivotTable tabId="18" name="PivotTable11"/>
  </pivotTables>
  <data>
    <tabular pivotCacheId="109999966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B95B524-1F55-4BBD-961E-55D83A3BC9F7}" sourceName="Item">
  <pivotTables>
    <pivotTable tabId="18" name="PivotTable1"/>
    <pivotTable tabId="18" name="PivotTable2"/>
    <pivotTable tabId="18" name="PivotTable3"/>
    <pivotTable tabId="18" name="PivotTable4"/>
    <pivotTable tabId="18" name="PivotTable5"/>
    <pivotTable tabId="18" name="PivotTable10"/>
    <pivotTable tabId="18" name="PivotTable11"/>
    <pivotTable tabId="18" name="PivotTable8"/>
    <pivotTable tabId="18" name="PivotTable9"/>
  </pivotTables>
  <data>
    <tabular pivotCacheId="1099999669">
      <items count="5">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E340D4A-E156-4807-8E8F-F8C8F539B8CB}" cache="Slicer_Region" caption="Region" style="SlicerStyleDark1" rowHeight="180000"/>
  <slicer name="Manager 1" xr10:uid="{87E3B673-039C-4058-AE4D-6A7FD61E0F87}" cache="Slicer_Manager" caption="Manager" columnCount="2" style="SlicerStyleDark1" rowHeight="288000"/>
  <slicer name="Item 1" xr10:uid="{815CE1CE-7349-4370-9209-DC188DBAED91}" cache="Slicer_Item" caption="Item" columnCount="2" style="SlicerStyleDark1"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BBD1C38-C2F0-4AE3-BCF6-8DB4AA245548}" cache="Slicer_Region" caption="Region" style="SlicerStyleDark1" rowHeight="180000"/>
  <slicer name="Manager 2" xr10:uid="{8D581D67-FEAA-4A80-9317-04FEC8AF7FE4}" cache="Slicer_Manager" caption="Manager" columnCount="2" style="SlicerStyleDark1" rowHeight="288000"/>
  <slicer name="Item 2" xr10:uid="{C5FBFF9C-5510-42E9-B82A-D3000D8F1C40}" cache="Slicer_Item" caption="Item" columnCount="2" style="SlicerStyleDark1" rowHeight="25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35B447CD-A883-419A-B4F4-14B672065A38}" cache="Slicer_Region" caption="Region" style="SlicerStyleDark1" rowHeight="180000"/>
  <slicer name="Manager 3" xr10:uid="{0C97A36C-6835-41EB-A4E7-E14FF0E90042}" cache="Slicer_Manager" caption="Manager" columnCount="2" style="SlicerStyleDark1" rowHeight="288000"/>
  <slicer name="Item 3" xr10:uid="{83E716C3-BA06-4759-8D8F-4BCCD4D6D3BF}" cache="Slicer_Item" caption="Item" columnCount="2" style="SlicerStyleDark1" rowHeight="252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C64F77C2-2EE9-4D5D-B4F7-0418DBCB1759}" cache="Slicer_Region" caption="Region" style="SlicerStyleDark1" rowHeight="180000"/>
  <slicer name="Manager 4" xr10:uid="{0F8DC8AB-05D6-44F6-B2C5-E044F5FC0510}" cache="Slicer_Manager" caption="Manager" columnCount="2" style="SlicerStyleDark1" rowHeight="288000"/>
  <slicer name="Item 4" xr10:uid="{5C4C0EF3-CF72-4DEA-A8C7-7A143E38ED8C}" cache="Slicer_Item" caption="Item" columnCount="2" style="SlicerStyleDark1" rowHeight="2520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A64386E2-84A4-46DA-8AE6-303E40D6BBFB}" sourceName="OrderDate">
  <pivotTables>
    <pivotTable tabId="18" name="PivotTable1"/>
    <pivotTable tabId="18" name="PivotTable2"/>
    <pivotTable tabId="18" name="PivotTable3"/>
    <pivotTable tabId="18" name="PivotTable4"/>
    <pivotTable tabId="18" name="PivotTable5"/>
    <pivotTable tabId="18" name="PivotTable6"/>
    <pivotTable tabId="18" name="PivotTable7"/>
    <pivotTable tabId="18" name="PivotTable8"/>
    <pivotTable tabId="18" name="PivotTable9"/>
    <pivotTable tabId="18" name="PivotTable10"/>
    <pivotTable tabId="18" name="PivotTable11"/>
  </pivotTables>
  <state minimalRefreshVersion="6" lastRefreshVersion="6" pivotCacheId="1099999669"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1952C115-F614-490C-8DA6-A91A4DA31CB3}" cache="NativeTimeline_OrderDate" caption="OrderDate" showSelectionLabel="0" showTimeLevel="0" showHorizontalScrollbar="0" level="2" selectionLevel="2"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2" xr10:uid="{DEFE1B19-4C27-4811-997A-232E9F37C824}" cache="NativeTimeline_OrderDate" caption="OrderDate" showSelectionLabel="0" showTimeLevel="0" showHorizontalScrollbar="0" level="2" selectionLevel="2" scrollPosition="2018-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3" xr10:uid="{E247D95C-FD73-4FD1-9B26-648313DA0DBE}" cache="NativeTimeline_OrderDate" caption="OrderDate" showSelectionLabel="0" showTimeLevel="0" showHorizontalScrollbar="0" level="2" selectionLevel="2" scrollPosition="2018-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4" xr10:uid="{7A2B47ED-5D7E-4FDA-B287-CABCE2EE2180}" cache="NativeTimeline_OrderDate" caption="OrderDate" showSelectionLabel="0" showTimeLevel="0" showHorizontalScrollbar="0" level="2" selectionLevel="2" scrollPosition="2018-10-01T00:00:00"/>
</timeline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
  <sheetViews>
    <sheetView workbookViewId="0">
      <selection activeCell="C47" sqref="C47"/>
    </sheetView>
  </sheetViews>
  <sheetFormatPr defaultColWidth="9.109375" defaultRowHeight="14.4" x14ac:dyDescent="0.3"/>
  <cols>
    <col min="1" max="1" width="10.5546875" customWidth="1"/>
    <col min="3" max="4" width="15.33203125" customWidth="1"/>
    <col min="5" max="5" width="16.88671875" customWidth="1"/>
    <col min="6" max="6" width="9.5546875" customWidth="1"/>
    <col min="7" max="7" width="12.109375" customWidth="1"/>
    <col min="8" max="8" width="14.5546875" customWidth="1"/>
  </cols>
  <sheetData>
    <row r="1" spans="1:8" ht="15" thickBot="1" x14ac:dyDescent="0.35">
      <c r="A1" t="s">
        <v>4</v>
      </c>
      <c r="B1" t="s">
        <v>0</v>
      </c>
      <c r="C1" t="s">
        <v>25</v>
      </c>
      <c r="D1" t="s">
        <v>8</v>
      </c>
      <c r="E1" t="s">
        <v>1</v>
      </c>
      <c r="F1" t="s">
        <v>2</v>
      </c>
      <c r="G1" s="4" t="s">
        <v>12</v>
      </c>
      <c r="H1" t="s">
        <v>30</v>
      </c>
    </row>
    <row r="2" spans="1:8" ht="15" thickBot="1" x14ac:dyDescent="0.35">
      <c r="A2" s="1">
        <v>43106</v>
      </c>
      <c r="B2" s="2" t="s">
        <v>7</v>
      </c>
      <c r="C2" s="7" t="s">
        <v>26</v>
      </c>
      <c r="D2" s="5" t="s">
        <v>18</v>
      </c>
      <c r="E2" s="3" t="s">
        <v>9</v>
      </c>
      <c r="F2" s="2">
        <v>95</v>
      </c>
      <c r="G2" s="4">
        <v>1198</v>
      </c>
      <c r="H2" s="12">
        <f>F2*G2</f>
        <v>113810</v>
      </c>
    </row>
    <row r="3" spans="1:8" ht="15" thickBot="1" x14ac:dyDescent="0.35">
      <c r="A3" s="1">
        <v>43123</v>
      </c>
      <c r="B3" s="2" t="s">
        <v>5</v>
      </c>
      <c r="C3" s="7" t="s">
        <v>29</v>
      </c>
      <c r="D3" s="5" t="s">
        <v>19</v>
      </c>
      <c r="E3" s="3" t="s">
        <v>13</v>
      </c>
      <c r="F3" s="2">
        <v>50</v>
      </c>
      <c r="G3" s="4">
        <v>500</v>
      </c>
      <c r="H3" s="12">
        <f t="shared" ref="H3:H44" si="0">F3*G3</f>
        <v>25000</v>
      </c>
    </row>
    <row r="4" spans="1:8" ht="15" thickBot="1" x14ac:dyDescent="0.35">
      <c r="A4" s="1">
        <v>43140</v>
      </c>
      <c r="B4" s="2" t="s">
        <v>5</v>
      </c>
      <c r="C4" s="7" t="s">
        <v>29</v>
      </c>
      <c r="D4" s="5" t="s">
        <v>17</v>
      </c>
      <c r="E4" s="3" t="s">
        <v>9</v>
      </c>
      <c r="F4" s="2">
        <v>36</v>
      </c>
      <c r="G4" s="4">
        <v>1198</v>
      </c>
      <c r="H4" s="12">
        <f t="shared" si="0"/>
        <v>43128</v>
      </c>
    </row>
    <row r="5" spans="1:8" ht="15" thickBot="1" x14ac:dyDescent="0.35">
      <c r="A5" s="1">
        <v>43157</v>
      </c>
      <c r="B5" s="2" t="s">
        <v>5</v>
      </c>
      <c r="C5" s="7" t="s">
        <v>27</v>
      </c>
      <c r="D5" s="5" t="s">
        <v>15</v>
      </c>
      <c r="E5" s="3" t="s">
        <v>10</v>
      </c>
      <c r="F5" s="2">
        <v>27</v>
      </c>
      <c r="G5" s="4">
        <v>225</v>
      </c>
      <c r="H5" s="12">
        <f t="shared" si="0"/>
        <v>6075</v>
      </c>
    </row>
    <row r="6" spans="1:8" ht="15" thickBot="1" x14ac:dyDescent="0.35">
      <c r="A6" s="1">
        <v>43174</v>
      </c>
      <c r="B6" s="2" t="s">
        <v>6</v>
      </c>
      <c r="C6" s="7" t="s">
        <v>27</v>
      </c>
      <c r="D6" s="5" t="s">
        <v>23</v>
      </c>
      <c r="E6" s="3" t="s">
        <v>9</v>
      </c>
      <c r="F6" s="2">
        <v>56</v>
      </c>
      <c r="G6" s="4">
        <v>1198</v>
      </c>
      <c r="H6" s="12">
        <f t="shared" si="0"/>
        <v>67088</v>
      </c>
    </row>
    <row r="7" spans="1:8" ht="15" thickBot="1" x14ac:dyDescent="0.35">
      <c r="A7" s="1">
        <v>43191</v>
      </c>
      <c r="B7" s="2" t="s">
        <v>7</v>
      </c>
      <c r="C7" s="7" t="s">
        <v>26</v>
      </c>
      <c r="D7" s="5" t="s">
        <v>18</v>
      </c>
      <c r="E7" s="3" t="s">
        <v>13</v>
      </c>
      <c r="F7" s="2">
        <v>60</v>
      </c>
      <c r="G7" s="4">
        <v>500</v>
      </c>
      <c r="H7" s="12">
        <f t="shared" si="0"/>
        <v>30000</v>
      </c>
    </row>
    <row r="8" spans="1:8" ht="15" thickBot="1" x14ac:dyDescent="0.35">
      <c r="A8" s="1">
        <v>43208</v>
      </c>
      <c r="B8" s="2" t="s">
        <v>5</v>
      </c>
      <c r="C8" s="6" t="s">
        <v>26</v>
      </c>
      <c r="D8" s="5" t="s">
        <v>14</v>
      </c>
      <c r="E8" s="3" t="s">
        <v>9</v>
      </c>
      <c r="F8" s="2">
        <v>75</v>
      </c>
      <c r="G8" s="4">
        <v>1198</v>
      </c>
      <c r="H8" s="12">
        <f t="shared" si="0"/>
        <v>89850</v>
      </c>
    </row>
    <row r="9" spans="1:8" ht="15" thickBot="1" x14ac:dyDescent="0.35">
      <c r="A9" s="1">
        <v>43225</v>
      </c>
      <c r="B9" s="2" t="s">
        <v>5</v>
      </c>
      <c r="C9" s="7" t="s">
        <v>29</v>
      </c>
      <c r="D9" s="5" t="s">
        <v>17</v>
      </c>
      <c r="E9" s="3" t="s">
        <v>9</v>
      </c>
      <c r="F9" s="2">
        <v>90</v>
      </c>
      <c r="G9" s="4">
        <v>1198</v>
      </c>
      <c r="H9" s="12">
        <f t="shared" si="0"/>
        <v>107820</v>
      </c>
    </row>
    <row r="10" spans="1:8" ht="15" thickBot="1" x14ac:dyDescent="0.35">
      <c r="A10" s="1">
        <v>43242</v>
      </c>
      <c r="B10" s="2" t="s">
        <v>6</v>
      </c>
      <c r="C10" s="9" t="s">
        <v>28</v>
      </c>
      <c r="D10" s="5" t="s">
        <v>24</v>
      </c>
      <c r="E10" s="3" t="s">
        <v>9</v>
      </c>
      <c r="F10" s="2">
        <v>32</v>
      </c>
      <c r="G10" s="4">
        <v>1198</v>
      </c>
      <c r="H10" s="12">
        <f t="shared" si="0"/>
        <v>38336</v>
      </c>
    </row>
    <row r="11" spans="1:8" ht="15" thickBot="1" x14ac:dyDescent="0.35">
      <c r="A11" s="1">
        <v>43259</v>
      </c>
      <c r="B11" s="2" t="s">
        <v>7</v>
      </c>
      <c r="C11" s="7" t="s">
        <v>26</v>
      </c>
      <c r="D11" s="5" t="s">
        <v>18</v>
      </c>
      <c r="E11" s="3" t="s">
        <v>13</v>
      </c>
      <c r="F11" s="2">
        <v>60</v>
      </c>
      <c r="G11" s="4">
        <v>500</v>
      </c>
      <c r="H11" s="12">
        <f t="shared" si="0"/>
        <v>30000</v>
      </c>
    </row>
    <row r="12" spans="1:8" ht="15" thickBot="1" x14ac:dyDescent="0.35">
      <c r="A12" s="1">
        <v>43276</v>
      </c>
      <c r="B12" s="2" t="s">
        <v>5</v>
      </c>
      <c r="C12" s="7" t="s">
        <v>29</v>
      </c>
      <c r="D12" s="5" t="s">
        <v>20</v>
      </c>
      <c r="E12" s="3" t="s">
        <v>9</v>
      </c>
      <c r="F12" s="2">
        <v>90</v>
      </c>
      <c r="G12" s="4">
        <v>1198</v>
      </c>
      <c r="H12" s="12">
        <f t="shared" si="0"/>
        <v>107820</v>
      </c>
    </row>
    <row r="13" spans="1:8" ht="15" thickBot="1" x14ac:dyDescent="0.35">
      <c r="A13" s="1">
        <v>43293</v>
      </c>
      <c r="B13" s="2" t="s">
        <v>7</v>
      </c>
      <c r="C13" s="6" t="s">
        <v>26</v>
      </c>
      <c r="D13" s="5" t="s">
        <v>16</v>
      </c>
      <c r="E13" s="3" t="s">
        <v>13</v>
      </c>
      <c r="F13" s="2">
        <v>29</v>
      </c>
      <c r="G13" s="4">
        <v>500</v>
      </c>
      <c r="H13" s="12">
        <f t="shared" si="0"/>
        <v>14500</v>
      </c>
    </row>
    <row r="14" spans="1:8" ht="15" thickBot="1" x14ac:dyDescent="0.35">
      <c r="A14" s="1">
        <v>43310</v>
      </c>
      <c r="B14" s="2" t="s">
        <v>7</v>
      </c>
      <c r="C14" s="9" t="s">
        <v>28</v>
      </c>
      <c r="D14" s="5" t="s">
        <v>21</v>
      </c>
      <c r="E14" s="3" t="s">
        <v>13</v>
      </c>
      <c r="F14" s="2">
        <v>81</v>
      </c>
      <c r="G14" s="4">
        <v>500</v>
      </c>
      <c r="H14" s="12">
        <f t="shared" si="0"/>
        <v>40500</v>
      </c>
    </row>
    <row r="15" spans="1:8" ht="15" thickBot="1" x14ac:dyDescent="0.35">
      <c r="A15" s="1">
        <v>43327</v>
      </c>
      <c r="B15" s="2" t="s">
        <v>7</v>
      </c>
      <c r="C15" s="7" t="s">
        <v>26</v>
      </c>
      <c r="D15" s="5" t="s">
        <v>18</v>
      </c>
      <c r="E15" s="3" t="s">
        <v>9</v>
      </c>
      <c r="F15" s="2">
        <v>35</v>
      </c>
      <c r="G15" s="4">
        <v>1198</v>
      </c>
      <c r="H15" s="12">
        <f t="shared" si="0"/>
        <v>41930</v>
      </c>
    </row>
    <row r="16" spans="1:8" ht="15" thickBot="1" x14ac:dyDescent="0.35">
      <c r="A16" s="1">
        <v>43344</v>
      </c>
      <c r="B16" s="2" t="s">
        <v>5</v>
      </c>
      <c r="C16" s="9" t="s">
        <v>28</v>
      </c>
      <c r="D16" s="5" t="s">
        <v>22</v>
      </c>
      <c r="E16" s="3" t="s">
        <v>3</v>
      </c>
      <c r="F16" s="2">
        <v>2</v>
      </c>
      <c r="G16" s="4">
        <v>125</v>
      </c>
      <c r="H16" s="12">
        <f t="shared" si="0"/>
        <v>250</v>
      </c>
    </row>
    <row r="17" spans="1:8" ht="15" thickBot="1" x14ac:dyDescent="0.35">
      <c r="A17" s="1">
        <v>43361</v>
      </c>
      <c r="B17" s="2" t="s">
        <v>7</v>
      </c>
      <c r="C17" s="10" t="s">
        <v>26</v>
      </c>
      <c r="D17" s="5" t="s">
        <v>18</v>
      </c>
      <c r="E17" s="3" t="s">
        <v>11</v>
      </c>
      <c r="F17" s="2">
        <v>16</v>
      </c>
      <c r="G17" s="4">
        <v>58.5</v>
      </c>
      <c r="H17" s="12">
        <f t="shared" si="0"/>
        <v>936</v>
      </c>
    </row>
    <row r="18" spans="1:8" ht="15" thickBot="1" x14ac:dyDescent="0.35">
      <c r="A18" s="1">
        <v>43378</v>
      </c>
      <c r="B18" s="2" t="s">
        <v>5</v>
      </c>
      <c r="C18" s="10" t="s">
        <v>29</v>
      </c>
      <c r="D18" s="5" t="s">
        <v>20</v>
      </c>
      <c r="E18" s="3" t="s">
        <v>13</v>
      </c>
      <c r="F18" s="2">
        <v>28</v>
      </c>
      <c r="G18" s="4">
        <v>500</v>
      </c>
      <c r="H18" s="12">
        <f t="shared" si="0"/>
        <v>14000</v>
      </c>
    </row>
    <row r="19" spans="1:8" ht="15" thickBot="1" x14ac:dyDescent="0.35">
      <c r="A19" s="1">
        <v>43395</v>
      </c>
      <c r="B19" s="2" t="s">
        <v>7</v>
      </c>
      <c r="C19" s="10" t="s">
        <v>26</v>
      </c>
      <c r="D19" s="5" t="s">
        <v>18</v>
      </c>
      <c r="E19" s="3" t="s">
        <v>10</v>
      </c>
      <c r="F19" s="2">
        <v>64</v>
      </c>
      <c r="G19" s="4">
        <v>225</v>
      </c>
      <c r="H19" s="12">
        <f t="shared" si="0"/>
        <v>14400</v>
      </c>
    </row>
    <row r="20" spans="1:8" ht="15" thickBot="1" x14ac:dyDescent="0.35">
      <c r="A20" s="1">
        <v>43412</v>
      </c>
      <c r="B20" s="2" t="s">
        <v>7</v>
      </c>
      <c r="C20" s="8" t="s">
        <v>28</v>
      </c>
      <c r="D20" s="5" t="s">
        <v>21</v>
      </c>
      <c r="E20" s="3" t="s">
        <v>10</v>
      </c>
      <c r="F20" s="2">
        <v>15</v>
      </c>
      <c r="G20" s="4">
        <v>225</v>
      </c>
      <c r="H20" s="12">
        <f t="shared" si="0"/>
        <v>3375</v>
      </c>
    </row>
    <row r="21" spans="1:8" ht="15" thickBot="1" x14ac:dyDescent="0.35">
      <c r="A21" s="1">
        <v>43429</v>
      </c>
      <c r="B21" s="2" t="s">
        <v>5</v>
      </c>
      <c r="C21" s="10" t="s">
        <v>29</v>
      </c>
      <c r="D21" s="5" t="s">
        <v>19</v>
      </c>
      <c r="E21" s="3" t="s">
        <v>11</v>
      </c>
      <c r="F21" s="2">
        <v>96</v>
      </c>
      <c r="G21" s="4">
        <v>58.5</v>
      </c>
      <c r="H21" s="12">
        <f t="shared" si="0"/>
        <v>5616</v>
      </c>
    </row>
    <row r="22" spans="1:8" ht="15" thickBot="1" x14ac:dyDescent="0.35">
      <c r="A22" s="1">
        <v>43446</v>
      </c>
      <c r="B22" s="2" t="s">
        <v>5</v>
      </c>
      <c r="C22" s="8" t="s">
        <v>28</v>
      </c>
      <c r="D22" s="5" t="s">
        <v>22</v>
      </c>
      <c r="E22" s="3" t="s">
        <v>9</v>
      </c>
      <c r="F22" s="2">
        <v>67</v>
      </c>
      <c r="G22" s="4">
        <v>1198</v>
      </c>
      <c r="H22" s="12">
        <f t="shared" si="0"/>
        <v>80266</v>
      </c>
    </row>
    <row r="23" spans="1:8" ht="15" thickBot="1" x14ac:dyDescent="0.35">
      <c r="A23" s="1">
        <v>43463</v>
      </c>
      <c r="B23" s="2" t="s">
        <v>7</v>
      </c>
      <c r="C23" s="9" t="s">
        <v>28</v>
      </c>
      <c r="D23" s="5" t="s">
        <v>21</v>
      </c>
      <c r="E23" s="3" t="s">
        <v>11</v>
      </c>
      <c r="F23" s="2">
        <v>74</v>
      </c>
      <c r="G23" s="4">
        <v>58.5</v>
      </c>
      <c r="H23" s="12">
        <f t="shared" si="0"/>
        <v>4329</v>
      </c>
    </row>
    <row r="24" spans="1:8" ht="15" thickBot="1" x14ac:dyDescent="0.35">
      <c r="A24" s="1">
        <v>43480</v>
      </c>
      <c r="B24" s="2" t="s">
        <v>5</v>
      </c>
      <c r="C24" s="7" t="s">
        <v>27</v>
      </c>
      <c r="D24" s="5" t="s">
        <v>15</v>
      </c>
      <c r="E24" s="3" t="s">
        <v>13</v>
      </c>
      <c r="F24" s="2">
        <v>46</v>
      </c>
      <c r="G24" s="4">
        <v>500</v>
      </c>
      <c r="H24" s="12">
        <f t="shared" si="0"/>
        <v>23000</v>
      </c>
    </row>
    <row r="25" spans="1:8" ht="15" thickBot="1" x14ac:dyDescent="0.35">
      <c r="A25" s="1">
        <v>43497</v>
      </c>
      <c r="B25" s="2" t="s">
        <v>5</v>
      </c>
      <c r="C25" s="9" t="s">
        <v>28</v>
      </c>
      <c r="D25" s="5" t="s">
        <v>22</v>
      </c>
      <c r="E25" s="3" t="s">
        <v>13</v>
      </c>
      <c r="F25" s="2">
        <v>87</v>
      </c>
      <c r="G25" s="4">
        <v>500</v>
      </c>
      <c r="H25" s="12">
        <f t="shared" si="0"/>
        <v>43500</v>
      </c>
    </row>
    <row r="26" spans="1:8" ht="15" thickBot="1" x14ac:dyDescent="0.35">
      <c r="A26" s="1">
        <v>43514</v>
      </c>
      <c r="B26" s="2" t="s">
        <v>7</v>
      </c>
      <c r="C26" s="6" t="s">
        <v>26</v>
      </c>
      <c r="D26" s="5" t="s">
        <v>18</v>
      </c>
      <c r="E26" s="3" t="s">
        <v>13</v>
      </c>
      <c r="F26" s="2">
        <v>4</v>
      </c>
      <c r="G26" s="4">
        <v>500</v>
      </c>
      <c r="H26" s="12">
        <f t="shared" si="0"/>
        <v>2000</v>
      </c>
    </row>
    <row r="27" spans="1:8" ht="15" thickBot="1" x14ac:dyDescent="0.35">
      <c r="A27" s="1">
        <v>43531</v>
      </c>
      <c r="B27" s="2" t="s">
        <v>6</v>
      </c>
      <c r="C27" s="7" t="s">
        <v>27</v>
      </c>
      <c r="D27" s="5" t="s">
        <v>23</v>
      </c>
      <c r="E27" s="3" t="s">
        <v>13</v>
      </c>
      <c r="F27" s="2">
        <v>7</v>
      </c>
      <c r="G27" s="4">
        <v>500</v>
      </c>
      <c r="H27" s="12">
        <f t="shared" si="0"/>
        <v>3500</v>
      </c>
    </row>
    <row r="28" spans="1:8" ht="15" thickBot="1" x14ac:dyDescent="0.35">
      <c r="A28" s="1">
        <v>43548</v>
      </c>
      <c r="B28" s="2" t="s">
        <v>5</v>
      </c>
      <c r="C28" s="10" t="s">
        <v>29</v>
      </c>
      <c r="D28" s="5" t="s">
        <v>17</v>
      </c>
      <c r="E28" s="3" t="s">
        <v>11</v>
      </c>
      <c r="F28" s="2">
        <v>50</v>
      </c>
      <c r="G28" s="4">
        <v>58.5</v>
      </c>
      <c r="H28" s="12">
        <f t="shared" si="0"/>
        <v>2925</v>
      </c>
    </row>
    <row r="29" spans="1:8" ht="15" thickBot="1" x14ac:dyDescent="0.35">
      <c r="A29" s="1">
        <v>43565</v>
      </c>
      <c r="B29" s="2" t="s">
        <v>5</v>
      </c>
      <c r="C29" s="11" t="s">
        <v>26</v>
      </c>
      <c r="D29" s="5" t="s">
        <v>14</v>
      </c>
      <c r="E29" s="3" t="s">
        <v>9</v>
      </c>
      <c r="F29" s="2">
        <v>66</v>
      </c>
      <c r="G29" s="4">
        <v>1198</v>
      </c>
      <c r="H29" s="12">
        <f t="shared" si="0"/>
        <v>79068</v>
      </c>
    </row>
    <row r="30" spans="1:8" ht="15" thickBot="1" x14ac:dyDescent="0.35">
      <c r="A30" s="1">
        <v>43582</v>
      </c>
      <c r="B30" s="2" t="s">
        <v>7</v>
      </c>
      <c r="C30" s="6" t="s">
        <v>26</v>
      </c>
      <c r="D30" s="5" t="s">
        <v>16</v>
      </c>
      <c r="E30" s="3" t="s">
        <v>10</v>
      </c>
      <c r="F30" s="2">
        <v>96</v>
      </c>
      <c r="G30" s="4">
        <v>225</v>
      </c>
      <c r="H30" s="12">
        <f t="shared" si="0"/>
        <v>21600</v>
      </c>
    </row>
    <row r="31" spans="1:8" ht="15" thickBot="1" x14ac:dyDescent="0.35">
      <c r="A31" s="1">
        <v>43599</v>
      </c>
      <c r="B31" s="2" t="s">
        <v>5</v>
      </c>
      <c r="C31" s="7" t="s">
        <v>27</v>
      </c>
      <c r="D31" s="5" t="s">
        <v>15</v>
      </c>
      <c r="E31" s="3" t="s">
        <v>9</v>
      </c>
      <c r="F31" s="2">
        <v>53</v>
      </c>
      <c r="G31" s="4">
        <v>1198</v>
      </c>
      <c r="H31" s="12">
        <f t="shared" si="0"/>
        <v>63494</v>
      </c>
    </row>
    <row r="32" spans="1:8" ht="15" thickBot="1" x14ac:dyDescent="0.35">
      <c r="A32" s="1">
        <v>43616</v>
      </c>
      <c r="B32" s="2" t="s">
        <v>5</v>
      </c>
      <c r="C32" s="7" t="s">
        <v>27</v>
      </c>
      <c r="D32" s="5" t="s">
        <v>15</v>
      </c>
      <c r="E32" s="3" t="s">
        <v>13</v>
      </c>
      <c r="F32" s="2">
        <v>80</v>
      </c>
      <c r="G32" s="4">
        <v>500</v>
      </c>
      <c r="H32" s="12">
        <f t="shared" si="0"/>
        <v>40000</v>
      </c>
    </row>
    <row r="33" spans="1:8" ht="15" thickBot="1" x14ac:dyDescent="0.35">
      <c r="A33" s="1">
        <v>43633</v>
      </c>
      <c r="B33" s="2" t="s">
        <v>5</v>
      </c>
      <c r="C33" s="7" t="s">
        <v>29</v>
      </c>
      <c r="D33" s="5" t="s">
        <v>19</v>
      </c>
      <c r="E33" s="3" t="s">
        <v>3</v>
      </c>
      <c r="F33" s="2">
        <v>5</v>
      </c>
      <c r="G33" s="4">
        <v>125</v>
      </c>
      <c r="H33" s="12">
        <f t="shared" si="0"/>
        <v>625</v>
      </c>
    </row>
    <row r="34" spans="1:8" ht="15" thickBot="1" x14ac:dyDescent="0.35">
      <c r="A34" s="1">
        <v>43650</v>
      </c>
      <c r="B34" s="2" t="s">
        <v>7</v>
      </c>
      <c r="C34" s="6" t="s">
        <v>26</v>
      </c>
      <c r="D34" s="5" t="s">
        <v>18</v>
      </c>
      <c r="E34" s="3" t="s">
        <v>11</v>
      </c>
      <c r="F34" s="2">
        <v>62</v>
      </c>
      <c r="G34" s="4">
        <v>58.5</v>
      </c>
      <c r="H34" s="12">
        <f t="shared" si="0"/>
        <v>3627</v>
      </c>
    </row>
    <row r="35" spans="1:8" ht="15" thickBot="1" x14ac:dyDescent="0.35">
      <c r="A35" s="1">
        <v>43667</v>
      </c>
      <c r="B35" s="2" t="s">
        <v>5</v>
      </c>
      <c r="C35" s="7" t="s">
        <v>29</v>
      </c>
      <c r="D35" s="5" t="s">
        <v>20</v>
      </c>
      <c r="E35" s="3" t="s">
        <v>11</v>
      </c>
      <c r="F35" s="2">
        <v>55</v>
      </c>
      <c r="G35" s="4">
        <v>58.5</v>
      </c>
      <c r="H35" s="12">
        <f t="shared" si="0"/>
        <v>3217.5</v>
      </c>
    </row>
    <row r="36" spans="1:8" ht="15" thickBot="1" x14ac:dyDescent="0.35">
      <c r="A36" s="1">
        <v>43684</v>
      </c>
      <c r="B36" s="2" t="s">
        <v>5</v>
      </c>
      <c r="C36" s="7" t="s">
        <v>29</v>
      </c>
      <c r="D36" s="5" t="s">
        <v>19</v>
      </c>
      <c r="E36" s="3" t="s">
        <v>11</v>
      </c>
      <c r="F36" s="2">
        <v>42</v>
      </c>
      <c r="G36" s="4">
        <v>58.5</v>
      </c>
      <c r="H36" s="12">
        <f t="shared" si="0"/>
        <v>2457</v>
      </c>
    </row>
    <row r="37" spans="1:8" ht="15" thickBot="1" x14ac:dyDescent="0.35">
      <c r="A37" s="1">
        <v>43701</v>
      </c>
      <c r="B37" s="2" t="s">
        <v>6</v>
      </c>
      <c r="C37" s="7" t="s">
        <v>27</v>
      </c>
      <c r="D37" s="5" t="s">
        <v>23</v>
      </c>
      <c r="E37" s="3" t="s">
        <v>3</v>
      </c>
      <c r="F37" s="2">
        <v>3</v>
      </c>
      <c r="G37" s="4">
        <v>125</v>
      </c>
      <c r="H37" s="12">
        <f t="shared" si="0"/>
        <v>375</v>
      </c>
    </row>
    <row r="38" spans="1:8" ht="15" thickBot="1" x14ac:dyDescent="0.35">
      <c r="A38" s="1">
        <v>43718</v>
      </c>
      <c r="B38" s="2" t="s">
        <v>5</v>
      </c>
      <c r="C38" s="7" t="s">
        <v>27</v>
      </c>
      <c r="D38" s="5" t="s">
        <v>15</v>
      </c>
      <c r="E38" s="3" t="s">
        <v>9</v>
      </c>
      <c r="F38" s="2">
        <v>7</v>
      </c>
      <c r="G38" s="4">
        <v>1198</v>
      </c>
      <c r="H38" s="12">
        <f t="shared" si="0"/>
        <v>8386</v>
      </c>
    </row>
    <row r="39" spans="1:8" ht="15" thickBot="1" x14ac:dyDescent="0.35">
      <c r="A39" s="1">
        <v>43735</v>
      </c>
      <c r="B39" s="2" t="s">
        <v>6</v>
      </c>
      <c r="C39" s="7" t="s">
        <v>27</v>
      </c>
      <c r="D39" s="5" t="s">
        <v>23</v>
      </c>
      <c r="E39" s="3" t="s">
        <v>10</v>
      </c>
      <c r="F39" s="2">
        <v>76</v>
      </c>
      <c r="G39" s="4">
        <v>225</v>
      </c>
      <c r="H39" s="12">
        <f t="shared" si="0"/>
        <v>17100</v>
      </c>
    </row>
    <row r="40" spans="1:8" ht="15" thickBot="1" x14ac:dyDescent="0.35">
      <c r="A40" s="1">
        <v>43752</v>
      </c>
      <c r="B40" s="2" t="s">
        <v>6</v>
      </c>
      <c r="C40" s="9" t="s">
        <v>28</v>
      </c>
      <c r="D40" s="5" t="s">
        <v>24</v>
      </c>
      <c r="E40" s="3" t="s">
        <v>13</v>
      </c>
      <c r="F40" s="2">
        <v>57</v>
      </c>
      <c r="G40" s="4">
        <v>500</v>
      </c>
      <c r="H40" s="12">
        <f t="shared" si="0"/>
        <v>28500</v>
      </c>
    </row>
    <row r="41" spans="1:8" ht="15" thickBot="1" x14ac:dyDescent="0.35">
      <c r="A41" s="1">
        <v>43769</v>
      </c>
      <c r="B41" s="2" t="s">
        <v>5</v>
      </c>
      <c r="C41" s="6" t="s">
        <v>26</v>
      </c>
      <c r="D41" s="5" t="s">
        <v>14</v>
      </c>
      <c r="E41" s="3" t="s">
        <v>9</v>
      </c>
      <c r="F41" s="2">
        <v>14</v>
      </c>
      <c r="G41" s="4">
        <v>1198</v>
      </c>
      <c r="H41" s="12">
        <f t="shared" si="0"/>
        <v>16772</v>
      </c>
    </row>
    <row r="42" spans="1:8" ht="15" thickBot="1" x14ac:dyDescent="0.35">
      <c r="A42" s="1">
        <v>43786</v>
      </c>
      <c r="B42" s="2" t="s">
        <v>5</v>
      </c>
      <c r="C42" s="7" t="s">
        <v>29</v>
      </c>
      <c r="D42" s="5" t="s">
        <v>17</v>
      </c>
      <c r="E42" s="3" t="s">
        <v>13</v>
      </c>
      <c r="F42" s="2">
        <v>11</v>
      </c>
      <c r="G42" s="4">
        <v>500</v>
      </c>
      <c r="H42" s="12">
        <f t="shared" si="0"/>
        <v>5500</v>
      </c>
    </row>
    <row r="43" spans="1:8" ht="15" thickBot="1" x14ac:dyDescent="0.35">
      <c r="A43" s="1">
        <v>43803</v>
      </c>
      <c r="B43" s="2" t="s">
        <v>5</v>
      </c>
      <c r="C43" s="7" t="s">
        <v>29</v>
      </c>
      <c r="D43" s="5" t="s">
        <v>17</v>
      </c>
      <c r="E43" s="3" t="s">
        <v>13</v>
      </c>
      <c r="F43" s="2">
        <v>94</v>
      </c>
      <c r="G43" s="4">
        <v>500</v>
      </c>
      <c r="H43" s="12">
        <f t="shared" si="0"/>
        <v>47000</v>
      </c>
    </row>
    <row r="44" spans="1:8" ht="15" thickBot="1" x14ac:dyDescent="0.35">
      <c r="A44" s="1">
        <v>43820</v>
      </c>
      <c r="B44" s="2" t="s">
        <v>5</v>
      </c>
      <c r="C44" s="6" t="s">
        <v>26</v>
      </c>
      <c r="D44" s="5" t="s">
        <v>14</v>
      </c>
      <c r="E44" s="3" t="s">
        <v>13</v>
      </c>
      <c r="F44" s="2">
        <v>28</v>
      </c>
      <c r="G44" s="4">
        <v>500</v>
      </c>
      <c r="H44" s="12">
        <f t="shared" si="0"/>
        <v>14000</v>
      </c>
    </row>
    <row r="45" spans="1:8" x14ac:dyDescent="0.3">
      <c r="B45" s="2"/>
      <c r="D45" s="23"/>
      <c r="E45" s="3"/>
      <c r="F45" s="12"/>
      <c r="G45" s="12"/>
      <c r="H45" s="12">
        <f>F45*G45</f>
        <v>0</v>
      </c>
    </row>
    <row r="46" spans="1:8" x14ac:dyDescent="0.3">
      <c r="F46" s="12"/>
      <c r="G46" s="12"/>
      <c r="H46" s="12"/>
    </row>
  </sheetData>
  <autoFilter ref="A1:H46" xr:uid="{00000000-0001-0000-01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46"/>
  <sheetViews>
    <sheetView workbookViewId="0">
      <selection activeCell="C20" sqref="C20"/>
    </sheetView>
  </sheetViews>
  <sheetFormatPr defaultRowHeight="14.4" x14ac:dyDescent="0.3"/>
  <cols>
    <col min="1" max="1" width="10.5546875" customWidth="1"/>
    <col min="3" max="4" width="15.33203125" customWidth="1"/>
    <col min="5" max="5" width="16.88671875" customWidth="1"/>
    <col min="6" max="6" width="9.5546875" customWidth="1"/>
    <col min="7" max="7" width="12.109375" customWidth="1"/>
    <col min="8" max="8" width="11.5546875" bestFit="1" customWidth="1"/>
  </cols>
  <sheetData>
    <row r="1" spans="1:8" ht="15" thickBot="1" x14ac:dyDescent="0.35">
      <c r="A1" t="s">
        <v>4</v>
      </c>
      <c r="B1" t="s">
        <v>0</v>
      </c>
      <c r="C1" t="s">
        <v>25</v>
      </c>
      <c r="D1" t="s">
        <v>8</v>
      </c>
      <c r="E1" t="s">
        <v>1</v>
      </c>
      <c r="F1" t="s">
        <v>2</v>
      </c>
      <c r="G1" s="4" t="s">
        <v>12</v>
      </c>
      <c r="H1" t="s">
        <v>30</v>
      </c>
    </row>
    <row r="2" spans="1:8" ht="15" hidden="1" thickBot="1" x14ac:dyDescent="0.35">
      <c r="A2" s="1">
        <v>43106</v>
      </c>
      <c r="B2" s="2" t="s">
        <v>7</v>
      </c>
      <c r="C2" s="7" t="s">
        <v>26</v>
      </c>
      <c r="D2" s="5" t="s">
        <v>18</v>
      </c>
      <c r="E2" s="3" t="s">
        <v>9</v>
      </c>
      <c r="F2" s="2">
        <v>95</v>
      </c>
      <c r="G2" s="4">
        <v>1198</v>
      </c>
      <c r="H2" s="12">
        <f>F2*G2</f>
        <v>113810</v>
      </c>
    </row>
    <row r="3" spans="1:8" ht="15" hidden="1" thickBot="1" x14ac:dyDescent="0.35">
      <c r="A3" s="1">
        <v>43123</v>
      </c>
      <c r="B3" s="2" t="s">
        <v>5</v>
      </c>
      <c r="C3" s="7" t="s">
        <v>29</v>
      </c>
      <c r="D3" s="5" t="s">
        <v>19</v>
      </c>
      <c r="E3" s="3" t="s">
        <v>13</v>
      </c>
      <c r="F3" s="2">
        <v>50</v>
      </c>
      <c r="G3" s="4">
        <v>500</v>
      </c>
      <c r="H3" s="12">
        <f t="shared" ref="H3:H44" si="0">F3*G3</f>
        <v>25000</v>
      </c>
    </row>
    <row r="4" spans="1:8" ht="15" hidden="1" thickBot="1" x14ac:dyDescent="0.35">
      <c r="A4" s="1">
        <v>43140</v>
      </c>
      <c r="B4" s="2" t="s">
        <v>5</v>
      </c>
      <c r="C4" s="7" t="s">
        <v>29</v>
      </c>
      <c r="D4" s="5" t="s">
        <v>17</v>
      </c>
      <c r="E4" s="3" t="s">
        <v>9</v>
      </c>
      <c r="F4" s="2">
        <v>36</v>
      </c>
      <c r="G4" s="4">
        <v>1198</v>
      </c>
      <c r="H4" s="12">
        <f t="shared" si="0"/>
        <v>43128</v>
      </c>
    </row>
    <row r="5" spans="1:8" ht="15" hidden="1" thickBot="1" x14ac:dyDescent="0.35">
      <c r="A5" s="1">
        <v>43157</v>
      </c>
      <c r="B5" s="2" t="s">
        <v>5</v>
      </c>
      <c r="C5" s="7" t="s">
        <v>27</v>
      </c>
      <c r="D5" s="5" t="s">
        <v>15</v>
      </c>
      <c r="E5" s="3" t="s">
        <v>10</v>
      </c>
      <c r="F5" s="2">
        <v>27</v>
      </c>
      <c r="G5" s="4">
        <v>225</v>
      </c>
      <c r="H5" s="12">
        <f t="shared" si="0"/>
        <v>6075</v>
      </c>
    </row>
    <row r="6" spans="1:8" ht="15" hidden="1" thickBot="1" x14ac:dyDescent="0.35">
      <c r="A6" s="1">
        <v>43174</v>
      </c>
      <c r="B6" s="2" t="s">
        <v>6</v>
      </c>
      <c r="C6" s="7" t="s">
        <v>27</v>
      </c>
      <c r="D6" s="5" t="s">
        <v>23</v>
      </c>
      <c r="E6" s="3" t="s">
        <v>9</v>
      </c>
      <c r="F6" s="2">
        <v>56</v>
      </c>
      <c r="G6" s="4">
        <v>1198</v>
      </c>
      <c r="H6" s="12">
        <f t="shared" si="0"/>
        <v>67088</v>
      </c>
    </row>
    <row r="7" spans="1:8" ht="15" hidden="1" thickBot="1" x14ac:dyDescent="0.35">
      <c r="A7" s="1">
        <v>43191</v>
      </c>
      <c r="B7" s="2" t="s">
        <v>7</v>
      </c>
      <c r="C7" s="7" t="s">
        <v>26</v>
      </c>
      <c r="D7" s="5" t="s">
        <v>18</v>
      </c>
      <c r="E7" s="3" t="s">
        <v>13</v>
      </c>
      <c r="F7" s="2">
        <v>60</v>
      </c>
      <c r="G7" s="4">
        <v>500</v>
      </c>
      <c r="H7" s="12">
        <f t="shared" si="0"/>
        <v>30000</v>
      </c>
    </row>
    <row r="8" spans="1:8" ht="15" hidden="1" thickBot="1" x14ac:dyDescent="0.35">
      <c r="A8" s="1">
        <v>43208</v>
      </c>
      <c r="B8" s="2" t="s">
        <v>5</v>
      </c>
      <c r="C8" s="6" t="s">
        <v>26</v>
      </c>
      <c r="D8" s="5" t="s">
        <v>14</v>
      </c>
      <c r="E8" s="3" t="s">
        <v>9</v>
      </c>
      <c r="F8" s="2">
        <v>75</v>
      </c>
      <c r="G8" s="4">
        <v>1198</v>
      </c>
      <c r="H8" s="12">
        <f t="shared" si="0"/>
        <v>89850</v>
      </c>
    </row>
    <row r="9" spans="1:8" ht="15" hidden="1" thickBot="1" x14ac:dyDescent="0.35">
      <c r="A9" s="1">
        <v>43225</v>
      </c>
      <c r="B9" s="2" t="s">
        <v>5</v>
      </c>
      <c r="C9" s="7" t="s">
        <v>29</v>
      </c>
      <c r="D9" s="5" t="s">
        <v>17</v>
      </c>
      <c r="E9" s="3" t="s">
        <v>9</v>
      </c>
      <c r="F9" s="2">
        <v>90</v>
      </c>
      <c r="G9" s="4">
        <v>1198</v>
      </c>
      <c r="H9" s="12">
        <f t="shared" si="0"/>
        <v>107820</v>
      </c>
    </row>
    <row r="10" spans="1:8" ht="15" thickBot="1" x14ac:dyDescent="0.35">
      <c r="A10" s="1">
        <v>43242</v>
      </c>
      <c r="B10" s="2" t="s">
        <v>6</v>
      </c>
      <c r="C10" s="9" t="s">
        <v>28</v>
      </c>
      <c r="D10" s="5" t="s">
        <v>24</v>
      </c>
      <c r="E10" s="3" t="s">
        <v>9</v>
      </c>
      <c r="F10" s="2">
        <v>32</v>
      </c>
      <c r="G10" s="4">
        <v>1198</v>
      </c>
      <c r="H10" s="12">
        <f t="shared" si="0"/>
        <v>38336</v>
      </c>
    </row>
    <row r="11" spans="1:8" ht="15" hidden="1" thickBot="1" x14ac:dyDescent="0.35">
      <c r="A11" s="1">
        <v>43259</v>
      </c>
      <c r="B11" s="2" t="s">
        <v>7</v>
      </c>
      <c r="C11" s="7" t="s">
        <v>26</v>
      </c>
      <c r="D11" s="5" t="s">
        <v>18</v>
      </c>
      <c r="E11" s="3" t="s">
        <v>13</v>
      </c>
      <c r="F11" s="2">
        <v>60</v>
      </c>
      <c r="G11" s="4">
        <v>500</v>
      </c>
      <c r="H11" s="12">
        <f t="shared" si="0"/>
        <v>30000</v>
      </c>
    </row>
    <row r="12" spans="1:8" ht="15" hidden="1" thickBot="1" x14ac:dyDescent="0.35">
      <c r="A12" s="1">
        <v>43276</v>
      </c>
      <c r="B12" s="2" t="s">
        <v>5</v>
      </c>
      <c r="C12" s="7" t="s">
        <v>29</v>
      </c>
      <c r="D12" s="5" t="s">
        <v>20</v>
      </c>
      <c r="E12" s="3" t="s">
        <v>9</v>
      </c>
      <c r="F12" s="2">
        <v>90</v>
      </c>
      <c r="G12" s="4">
        <v>1198</v>
      </c>
      <c r="H12" s="12">
        <f t="shared" si="0"/>
        <v>107820</v>
      </c>
    </row>
    <row r="13" spans="1:8" ht="15" hidden="1" thickBot="1" x14ac:dyDescent="0.35">
      <c r="A13" s="1">
        <v>43293</v>
      </c>
      <c r="B13" s="2" t="s">
        <v>7</v>
      </c>
      <c r="C13" s="6" t="s">
        <v>26</v>
      </c>
      <c r="D13" s="5" t="s">
        <v>16</v>
      </c>
      <c r="E13" s="3" t="s">
        <v>13</v>
      </c>
      <c r="F13" s="2">
        <v>29</v>
      </c>
      <c r="G13" s="4">
        <v>500</v>
      </c>
      <c r="H13" s="12">
        <f t="shared" si="0"/>
        <v>14500</v>
      </c>
    </row>
    <row r="14" spans="1:8" ht="15" thickBot="1" x14ac:dyDescent="0.35">
      <c r="A14" s="1">
        <v>43310</v>
      </c>
      <c r="B14" s="2" t="s">
        <v>7</v>
      </c>
      <c r="C14" s="9" t="s">
        <v>28</v>
      </c>
      <c r="D14" s="5" t="s">
        <v>21</v>
      </c>
      <c r="E14" s="3" t="s">
        <v>13</v>
      </c>
      <c r="F14" s="2">
        <v>81</v>
      </c>
      <c r="G14" s="4">
        <v>500</v>
      </c>
      <c r="H14" s="12">
        <f t="shared" si="0"/>
        <v>40500</v>
      </c>
    </row>
    <row r="15" spans="1:8" ht="15" hidden="1" thickBot="1" x14ac:dyDescent="0.35">
      <c r="A15" s="1">
        <v>43327</v>
      </c>
      <c r="B15" s="2" t="s">
        <v>7</v>
      </c>
      <c r="C15" s="7" t="s">
        <v>26</v>
      </c>
      <c r="D15" s="5" t="s">
        <v>18</v>
      </c>
      <c r="E15" s="3" t="s">
        <v>9</v>
      </c>
      <c r="F15" s="2">
        <v>35</v>
      </c>
      <c r="G15" s="4">
        <v>1198</v>
      </c>
      <c r="H15" s="12">
        <f t="shared" si="0"/>
        <v>41930</v>
      </c>
    </row>
    <row r="16" spans="1:8" ht="15" thickBot="1" x14ac:dyDescent="0.35">
      <c r="A16" s="1">
        <v>43344</v>
      </c>
      <c r="B16" s="2" t="s">
        <v>5</v>
      </c>
      <c r="C16" s="9" t="s">
        <v>28</v>
      </c>
      <c r="D16" s="5" t="s">
        <v>22</v>
      </c>
      <c r="E16" s="3" t="s">
        <v>3</v>
      </c>
      <c r="F16" s="2">
        <v>2</v>
      </c>
      <c r="G16" s="4">
        <v>125</v>
      </c>
      <c r="H16" s="12">
        <f t="shared" si="0"/>
        <v>250</v>
      </c>
    </row>
    <row r="17" spans="1:8" ht="15" hidden="1" thickBot="1" x14ac:dyDescent="0.35">
      <c r="A17" s="1">
        <v>43361</v>
      </c>
      <c r="B17" s="2" t="s">
        <v>7</v>
      </c>
      <c r="C17" s="10" t="s">
        <v>26</v>
      </c>
      <c r="D17" s="5" t="s">
        <v>18</v>
      </c>
      <c r="E17" s="3" t="s">
        <v>11</v>
      </c>
      <c r="F17" s="2">
        <v>16</v>
      </c>
      <c r="G17" s="4">
        <v>58.5</v>
      </c>
      <c r="H17" s="12">
        <f t="shared" si="0"/>
        <v>936</v>
      </c>
    </row>
    <row r="18" spans="1:8" ht="15" hidden="1" thickBot="1" x14ac:dyDescent="0.35">
      <c r="A18" s="1">
        <v>43378</v>
      </c>
      <c r="B18" s="2" t="s">
        <v>5</v>
      </c>
      <c r="C18" s="10" t="s">
        <v>29</v>
      </c>
      <c r="D18" s="5" t="s">
        <v>20</v>
      </c>
      <c r="E18" s="3" t="s">
        <v>13</v>
      </c>
      <c r="F18" s="2">
        <v>28</v>
      </c>
      <c r="G18" s="4">
        <v>500</v>
      </c>
      <c r="H18" s="12">
        <f t="shared" si="0"/>
        <v>14000</v>
      </c>
    </row>
    <row r="19" spans="1:8" ht="15" hidden="1" thickBot="1" x14ac:dyDescent="0.35">
      <c r="A19" s="1">
        <v>43395</v>
      </c>
      <c r="B19" s="2" t="s">
        <v>7</v>
      </c>
      <c r="C19" s="10" t="s">
        <v>26</v>
      </c>
      <c r="D19" s="5" t="s">
        <v>18</v>
      </c>
      <c r="E19" s="3" t="s">
        <v>10</v>
      </c>
      <c r="F19" s="2">
        <v>64</v>
      </c>
      <c r="G19" s="4">
        <v>225</v>
      </c>
      <c r="H19" s="12">
        <f t="shared" si="0"/>
        <v>14400</v>
      </c>
    </row>
    <row r="20" spans="1:8" ht="15" thickBot="1" x14ac:dyDescent="0.35">
      <c r="A20" s="1">
        <v>43412</v>
      </c>
      <c r="B20" s="2" t="s">
        <v>7</v>
      </c>
      <c r="C20" s="8" t="s">
        <v>28</v>
      </c>
      <c r="D20" s="5" t="s">
        <v>21</v>
      </c>
      <c r="E20" s="3" t="s">
        <v>10</v>
      </c>
      <c r="F20" s="2">
        <v>15</v>
      </c>
      <c r="G20" s="4">
        <v>225</v>
      </c>
      <c r="H20" s="12">
        <f t="shared" si="0"/>
        <v>3375</v>
      </c>
    </row>
    <row r="21" spans="1:8" ht="15" hidden="1" thickBot="1" x14ac:dyDescent="0.35">
      <c r="A21" s="1">
        <v>43429</v>
      </c>
      <c r="B21" s="2" t="s">
        <v>5</v>
      </c>
      <c r="C21" s="10" t="s">
        <v>29</v>
      </c>
      <c r="D21" s="5" t="s">
        <v>19</v>
      </c>
      <c r="E21" s="3" t="s">
        <v>11</v>
      </c>
      <c r="F21" s="2">
        <v>96</v>
      </c>
      <c r="G21" s="4">
        <v>58.5</v>
      </c>
      <c r="H21" s="12">
        <f t="shared" si="0"/>
        <v>5616</v>
      </c>
    </row>
    <row r="22" spans="1:8" ht="15" thickBot="1" x14ac:dyDescent="0.35">
      <c r="A22" s="1">
        <v>43446</v>
      </c>
      <c r="B22" s="2" t="s">
        <v>5</v>
      </c>
      <c r="C22" s="8" t="s">
        <v>28</v>
      </c>
      <c r="D22" s="5" t="s">
        <v>22</v>
      </c>
      <c r="E22" s="3" t="s">
        <v>9</v>
      </c>
      <c r="F22" s="2">
        <v>67</v>
      </c>
      <c r="G22" s="4">
        <v>1198</v>
      </c>
      <c r="H22" s="12">
        <f t="shared" si="0"/>
        <v>80266</v>
      </c>
    </row>
    <row r="23" spans="1:8" ht="15" thickBot="1" x14ac:dyDescent="0.35">
      <c r="A23" s="1">
        <v>43463</v>
      </c>
      <c r="B23" s="2" t="s">
        <v>7</v>
      </c>
      <c r="C23" s="9" t="s">
        <v>28</v>
      </c>
      <c r="D23" s="5" t="s">
        <v>21</v>
      </c>
      <c r="E23" s="3" t="s">
        <v>11</v>
      </c>
      <c r="F23" s="2">
        <v>74</v>
      </c>
      <c r="G23" s="4">
        <v>58.5</v>
      </c>
      <c r="H23" s="12">
        <f t="shared" si="0"/>
        <v>4329</v>
      </c>
    </row>
    <row r="24" spans="1:8" ht="15" hidden="1" thickBot="1" x14ac:dyDescent="0.35">
      <c r="A24" s="1">
        <v>43480</v>
      </c>
      <c r="B24" s="2" t="s">
        <v>5</v>
      </c>
      <c r="C24" s="7" t="s">
        <v>27</v>
      </c>
      <c r="D24" s="5" t="s">
        <v>15</v>
      </c>
      <c r="E24" s="3" t="s">
        <v>13</v>
      </c>
      <c r="F24" s="2">
        <v>46</v>
      </c>
      <c r="G24" s="4">
        <v>500</v>
      </c>
      <c r="H24" s="12">
        <f t="shared" si="0"/>
        <v>23000</v>
      </c>
    </row>
    <row r="25" spans="1:8" ht="15" thickBot="1" x14ac:dyDescent="0.35">
      <c r="A25" s="1">
        <v>43497</v>
      </c>
      <c r="B25" s="2" t="s">
        <v>5</v>
      </c>
      <c r="C25" s="9" t="s">
        <v>28</v>
      </c>
      <c r="D25" s="5" t="s">
        <v>22</v>
      </c>
      <c r="E25" s="3" t="s">
        <v>13</v>
      </c>
      <c r="F25" s="2">
        <v>87</v>
      </c>
      <c r="G25" s="4">
        <v>500</v>
      </c>
      <c r="H25" s="12">
        <f t="shared" si="0"/>
        <v>43500</v>
      </c>
    </row>
    <row r="26" spans="1:8" ht="15" hidden="1" thickBot="1" x14ac:dyDescent="0.35">
      <c r="A26" s="1">
        <v>43514</v>
      </c>
      <c r="B26" s="2" t="s">
        <v>7</v>
      </c>
      <c r="C26" s="6" t="s">
        <v>26</v>
      </c>
      <c r="D26" s="5" t="s">
        <v>18</v>
      </c>
      <c r="E26" s="3" t="s">
        <v>13</v>
      </c>
      <c r="F26" s="2">
        <v>4</v>
      </c>
      <c r="G26" s="4">
        <v>500</v>
      </c>
      <c r="H26" s="12">
        <f t="shared" si="0"/>
        <v>2000</v>
      </c>
    </row>
    <row r="27" spans="1:8" ht="15" hidden="1" thickBot="1" x14ac:dyDescent="0.35">
      <c r="A27" s="1">
        <v>43531</v>
      </c>
      <c r="B27" s="2" t="s">
        <v>6</v>
      </c>
      <c r="C27" s="7" t="s">
        <v>27</v>
      </c>
      <c r="D27" s="5" t="s">
        <v>23</v>
      </c>
      <c r="E27" s="3" t="s">
        <v>13</v>
      </c>
      <c r="F27" s="2">
        <v>7</v>
      </c>
      <c r="G27" s="4">
        <v>500</v>
      </c>
      <c r="H27" s="12">
        <f t="shared" si="0"/>
        <v>3500</v>
      </c>
    </row>
    <row r="28" spans="1:8" ht="15" hidden="1" thickBot="1" x14ac:dyDescent="0.35">
      <c r="A28" s="1">
        <v>43548</v>
      </c>
      <c r="B28" s="2" t="s">
        <v>5</v>
      </c>
      <c r="C28" s="10" t="s">
        <v>29</v>
      </c>
      <c r="D28" s="5" t="s">
        <v>17</v>
      </c>
      <c r="E28" s="3" t="s">
        <v>11</v>
      </c>
      <c r="F28" s="2">
        <v>50</v>
      </c>
      <c r="G28" s="4">
        <v>58.5</v>
      </c>
      <c r="H28" s="12">
        <f t="shared" si="0"/>
        <v>2925</v>
      </c>
    </row>
    <row r="29" spans="1:8" ht="15" hidden="1" thickBot="1" x14ac:dyDescent="0.35">
      <c r="A29" s="1">
        <v>43565</v>
      </c>
      <c r="B29" s="2" t="s">
        <v>5</v>
      </c>
      <c r="C29" s="11" t="s">
        <v>26</v>
      </c>
      <c r="D29" s="5" t="s">
        <v>14</v>
      </c>
      <c r="E29" s="3" t="s">
        <v>9</v>
      </c>
      <c r="F29" s="2">
        <v>66</v>
      </c>
      <c r="G29" s="4">
        <v>1198</v>
      </c>
      <c r="H29" s="12">
        <f t="shared" si="0"/>
        <v>79068</v>
      </c>
    </row>
    <row r="30" spans="1:8" ht="15" hidden="1" thickBot="1" x14ac:dyDescent="0.35">
      <c r="A30" s="1">
        <v>43582</v>
      </c>
      <c r="B30" s="2" t="s">
        <v>7</v>
      </c>
      <c r="C30" s="6" t="s">
        <v>26</v>
      </c>
      <c r="D30" s="5" t="s">
        <v>16</v>
      </c>
      <c r="E30" s="3" t="s">
        <v>10</v>
      </c>
      <c r="F30" s="2">
        <v>96</v>
      </c>
      <c r="G30" s="4">
        <v>225</v>
      </c>
      <c r="H30" s="12">
        <f t="shared" si="0"/>
        <v>21600</v>
      </c>
    </row>
    <row r="31" spans="1:8" ht="15" hidden="1" thickBot="1" x14ac:dyDescent="0.35">
      <c r="A31" s="1">
        <v>43599</v>
      </c>
      <c r="B31" s="2" t="s">
        <v>5</v>
      </c>
      <c r="C31" s="7" t="s">
        <v>27</v>
      </c>
      <c r="D31" s="5" t="s">
        <v>15</v>
      </c>
      <c r="E31" s="3" t="s">
        <v>9</v>
      </c>
      <c r="F31" s="2">
        <v>53</v>
      </c>
      <c r="G31" s="4">
        <v>1198</v>
      </c>
      <c r="H31" s="12">
        <f t="shared" si="0"/>
        <v>63494</v>
      </c>
    </row>
    <row r="32" spans="1:8" ht="15" hidden="1" thickBot="1" x14ac:dyDescent="0.35">
      <c r="A32" s="1">
        <v>43616</v>
      </c>
      <c r="B32" s="2" t="s">
        <v>5</v>
      </c>
      <c r="C32" s="7" t="s">
        <v>27</v>
      </c>
      <c r="D32" s="5" t="s">
        <v>15</v>
      </c>
      <c r="E32" s="3" t="s">
        <v>13</v>
      </c>
      <c r="F32" s="2">
        <v>80</v>
      </c>
      <c r="G32" s="4">
        <v>500</v>
      </c>
      <c r="H32" s="12">
        <f t="shared" si="0"/>
        <v>40000</v>
      </c>
    </row>
    <row r="33" spans="1:8" ht="15" hidden="1" thickBot="1" x14ac:dyDescent="0.35">
      <c r="A33" s="1">
        <v>43633</v>
      </c>
      <c r="B33" s="2" t="s">
        <v>5</v>
      </c>
      <c r="C33" s="7" t="s">
        <v>29</v>
      </c>
      <c r="D33" s="5" t="s">
        <v>19</v>
      </c>
      <c r="E33" s="3" t="s">
        <v>3</v>
      </c>
      <c r="F33" s="2">
        <v>5</v>
      </c>
      <c r="G33" s="4">
        <v>125</v>
      </c>
      <c r="H33" s="12">
        <f t="shared" si="0"/>
        <v>625</v>
      </c>
    </row>
    <row r="34" spans="1:8" ht="15" hidden="1" thickBot="1" x14ac:dyDescent="0.35">
      <c r="A34" s="1">
        <v>43650</v>
      </c>
      <c r="B34" s="2" t="s">
        <v>7</v>
      </c>
      <c r="C34" s="6" t="s">
        <v>26</v>
      </c>
      <c r="D34" s="5" t="s">
        <v>18</v>
      </c>
      <c r="E34" s="3" t="s">
        <v>11</v>
      </c>
      <c r="F34" s="2">
        <v>62</v>
      </c>
      <c r="G34" s="4">
        <v>58.5</v>
      </c>
      <c r="H34" s="12">
        <f t="shared" si="0"/>
        <v>3627</v>
      </c>
    </row>
    <row r="35" spans="1:8" ht="15" hidden="1" thickBot="1" x14ac:dyDescent="0.35">
      <c r="A35" s="1">
        <v>43667</v>
      </c>
      <c r="B35" s="2" t="s">
        <v>5</v>
      </c>
      <c r="C35" s="7" t="s">
        <v>29</v>
      </c>
      <c r="D35" s="5" t="s">
        <v>20</v>
      </c>
      <c r="E35" s="3" t="s">
        <v>11</v>
      </c>
      <c r="F35" s="2">
        <v>55</v>
      </c>
      <c r="G35" s="4">
        <v>58.5</v>
      </c>
      <c r="H35" s="12">
        <f t="shared" si="0"/>
        <v>3217.5</v>
      </c>
    </row>
    <row r="36" spans="1:8" ht="15" hidden="1" thickBot="1" x14ac:dyDescent="0.35">
      <c r="A36" s="1">
        <v>43684</v>
      </c>
      <c r="B36" s="2" t="s">
        <v>5</v>
      </c>
      <c r="C36" s="7" t="s">
        <v>29</v>
      </c>
      <c r="D36" s="5" t="s">
        <v>19</v>
      </c>
      <c r="E36" s="3" t="s">
        <v>11</v>
      </c>
      <c r="F36" s="2">
        <v>42</v>
      </c>
      <c r="G36" s="4">
        <v>58.5</v>
      </c>
      <c r="H36" s="12">
        <f t="shared" si="0"/>
        <v>2457</v>
      </c>
    </row>
    <row r="37" spans="1:8" ht="15" hidden="1" thickBot="1" x14ac:dyDescent="0.35">
      <c r="A37" s="1">
        <v>43701</v>
      </c>
      <c r="B37" s="2" t="s">
        <v>6</v>
      </c>
      <c r="C37" s="7" t="s">
        <v>27</v>
      </c>
      <c r="D37" s="5" t="s">
        <v>23</v>
      </c>
      <c r="E37" s="3" t="s">
        <v>3</v>
      </c>
      <c r="F37" s="2">
        <v>3</v>
      </c>
      <c r="G37" s="4">
        <v>125</v>
      </c>
      <c r="H37" s="12">
        <f t="shared" si="0"/>
        <v>375</v>
      </c>
    </row>
    <row r="38" spans="1:8" ht="15" hidden="1" thickBot="1" x14ac:dyDescent="0.35">
      <c r="A38" s="1">
        <v>43718</v>
      </c>
      <c r="B38" s="2" t="s">
        <v>5</v>
      </c>
      <c r="C38" s="7" t="s">
        <v>27</v>
      </c>
      <c r="D38" s="5" t="s">
        <v>15</v>
      </c>
      <c r="E38" s="3" t="s">
        <v>9</v>
      </c>
      <c r="F38" s="2">
        <v>7</v>
      </c>
      <c r="G38" s="4">
        <v>1198</v>
      </c>
      <c r="H38" s="12">
        <f t="shared" si="0"/>
        <v>8386</v>
      </c>
    </row>
    <row r="39" spans="1:8" ht="15" hidden="1" thickBot="1" x14ac:dyDescent="0.35">
      <c r="A39" s="1">
        <v>43735</v>
      </c>
      <c r="B39" s="2" t="s">
        <v>6</v>
      </c>
      <c r="C39" s="7" t="s">
        <v>27</v>
      </c>
      <c r="D39" s="5" t="s">
        <v>23</v>
      </c>
      <c r="E39" s="3" t="s">
        <v>10</v>
      </c>
      <c r="F39" s="2">
        <v>76</v>
      </c>
      <c r="G39" s="4">
        <v>225</v>
      </c>
      <c r="H39" s="12">
        <f t="shared" si="0"/>
        <v>17100</v>
      </c>
    </row>
    <row r="40" spans="1:8" ht="15" thickBot="1" x14ac:dyDescent="0.35">
      <c r="A40" s="1">
        <v>43752</v>
      </c>
      <c r="B40" s="2" t="s">
        <v>6</v>
      </c>
      <c r="C40" s="9" t="s">
        <v>28</v>
      </c>
      <c r="D40" s="5" t="s">
        <v>24</v>
      </c>
      <c r="E40" s="3" t="s">
        <v>13</v>
      </c>
      <c r="F40" s="2">
        <v>57</v>
      </c>
      <c r="G40" s="4">
        <v>500</v>
      </c>
      <c r="H40" s="12">
        <f t="shared" si="0"/>
        <v>28500</v>
      </c>
    </row>
    <row r="41" spans="1:8" ht="15" hidden="1" thickBot="1" x14ac:dyDescent="0.35">
      <c r="A41" s="1">
        <v>43769</v>
      </c>
      <c r="B41" s="2" t="s">
        <v>5</v>
      </c>
      <c r="C41" s="6" t="s">
        <v>26</v>
      </c>
      <c r="D41" s="5" t="s">
        <v>14</v>
      </c>
      <c r="E41" s="3" t="s">
        <v>9</v>
      </c>
      <c r="F41" s="2">
        <v>14</v>
      </c>
      <c r="G41" s="4">
        <v>1198</v>
      </c>
      <c r="H41" s="12">
        <f t="shared" si="0"/>
        <v>16772</v>
      </c>
    </row>
    <row r="42" spans="1:8" ht="15" hidden="1" thickBot="1" x14ac:dyDescent="0.35">
      <c r="A42" s="1">
        <v>43786</v>
      </c>
      <c r="B42" s="2" t="s">
        <v>5</v>
      </c>
      <c r="C42" s="7" t="s">
        <v>29</v>
      </c>
      <c r="D42" s="5" t="s">
        <v>17</v>
      </c>
      <c r="E42" s="3" t="s">
        <v>13</v>
      </c>
      <c r="F42" s="2">
        <v>11</v>
      </c>
      <c r="G42" s="4">
        <v>500</v>
      </c>
      <c r="H42" s="12">
        <f t="shared" si="0"/>
        <v>5500</v>
      </c>
    </row>
    <row r="43" spans="1:8" ht="15" hidden="1" thickBot="1" x14ac:dyDescent="0.35">
      <c r="A43" s="1">
        <v>43803</v>
      </c>
      <c r="B43" s="2" t="s">
        <v>5</v>
      </c>
      <c r="C43" s="7" t="s">
        <v>29</v>
      </c>
      <c r="D43" s="5" t="s">
        <v>17</v>
      </c>
      <c r="E43" s="3" t="s">
        <v>13</v>
      </c>
      <c r="F43" s="2">
        <v>94</v>
      </c>
      <c r="G43" s="4">
        <v>500</v>
      </c>
      <c r="H43" s="12">
        <f t="shared" si="0"/>
        <v>47000</v>
      </c>
    </row>
    <row r="44" spans="1:8" ht="15" hidden="1" thickBot="1" x14ac:dyDescent="0.35">
      <c r="A44" s="1">
        <v>43820</v>
      </c>
      <c r="B44" s="2" t="s">
        <v>5</v>
      </c>
      <c r="C44" s="6" t="s">
        <v>26</v>
      </c>
      <c r="D44" s="5" t="s">
        <v>14</v>
      </c>
      <c r="E44" s="3" t="s">
        <v>13</v>
      </c>
      <c r="F44" s="2">
        <v>28</v>
      </c>
      <c r="G44" s="4">
        <v>500</v>
      </c>
      <c r="H44" s="12">
        <f t="shared" si="0"/>
        <v>14000</v>
      </c>
    </row>
    <row r="45" spans="1:8" hidden="1" x14ac:dyDescent="0.3">
      <c r="F45" s="12">
        <f t="shared" ref="F45:G45" si="1">SUBTOTAL(9,F2:F44)</f>
        <v>415</v>
      </c>
      <c r="G45" s="12">
        <f t="shared" si="1"/>
        <v>4304.5</v>
      </c>
      <c r="H45" s="12">
        <f>SUBTOTAL(9,H2:H44)</f>
        <v>239056</v>
      </c>
    </row>
    <row r="46" spans="1:8" hidden="1" x14ac:dyDescent="0.3">
      <c r="F46" s="12">
        <f t="shared" ref="F46:G46" si="2">F45/8</f>
        <v>51.875</v>
      </c>
      <c r="G46" s="12">
        <f t="shared" si="2"/>
        <v>538.0625</v>
      </c>
      <c r="H46" s="12">
        <f>H45/8</f>
        <v>29882</v>
      </c>
    </row>
  </sheetData>
  <autoFilter ref="A1:H46" xr:uid="{00000000-0009-0000-0000-000000000000}">
    <filterColumn colId="2">
      <filters>
        <filter val="Douglas"/>
      </filters>
    </filterColumn>
  </autoFilter>
  <sortState xmlns:xlrd2="http://schemas.microsoft.com/office/spreadsheetml/2017/richdata2" ref="A2:G44">
    <sortCondition ref="A2:A4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A2FA3-F062-4A97-BC19-36CA2AFF145E}">
  <sheetPr>
    <tabColor theme="6" tint="-0.249977111117893"/>
  </sheetPr>
  <dimension ref="A1:I46"/>
  <sheetViews>
    <sheetView workbookViewId="0">
      <selection activeCell="K12" sqref="K12"/>
    </sheetView>
  </sheetViews>
  <sheetFormatPr defaultColWidth="9.109375" defaultRowHeight="14.4" x14ac:dyDescent="0.3"/>
  <cols>
    <col min="1" max="1" width="10.5546875" style="13" customWidth="1"/>
    <col min="3" max="4" width="15.33203125" customWidth="1"/>
    <col min="5" max="5" width="16.88671875" customWidth="1"/>
    <col min="6" max="6" width="9.5546875" customWidth="1"/>
    <col min="7" max="7" width="12.109375" hidden="1" customWidth="1"/>
    <col min="8" max="8" width="14.5546875" customWidth="1"/>
    <col min="9" max="9" width="9.109375" style="13"/>
  </cols>
  <sheetData>
    <row r="1" spans="1:9" ht="15" thickBot="1" x14ac:dyDescent="0.35">
      <c r="A1" s="13" t="s">
        <v>4</v>
      </c>
      <c r="B1" t="s">
        <v>0</v>
      </c>
      <c r="C1" t="s">
        <v>25</v>
      </c>
      <c r="D1" t="s">
        <v>8</v>
      </c>
      <c r="E1" t="s">
        <v>1</v>
      </c>
      <c r="F1" t="s">
        <v>2</v>
      </c>
      <c r="G1" s="4" t="s">
        <v>12</v>
      </c>
      <c r="H1" t="s">
        <v>30</v>
      </c>
      <c r="I1" s="13" t="s">
        <v>45</v>
      </c>
    </row>
    <row r="2" spans="1:9" ht="15" thickBot="1" x14ac:dyDescent="0.35">
      <c r="A2" s="14">
        <v>43106</v>
      </c>
      <c r="B2" s="2" t="s">
        <v>7</v>
      </c>
      <c r="C2" s="7" t="s">
        <v>26</v>
      </c>
      <c r="D2" s="5" t="s">
        <v>18</v>
      </c>
      <c r="E2" s="3" t="s">
        <v>9</v>
      </c>
      <c r="F2" s="2">
        <v>95</v>
      </c>
      <c r="G2" s="4">
        <v>1198</v>
      </c>
      <c r="H2" s="12">
        <f>F2*G2</f>
        <v>113810</v>
      </c>
      <c r="I2" s="13" t="str">
        <f>TEXT(A2,"mmmm")</f>
        <v>January</v>
      </c>
    </row>
    <row r="3" spans="1:9" ht="15" thickBot="1" x14ac:dyDescent="0.35">
      <c r="A3" s="14">
        <v>43123</v>
      </c>
      <c r="B3" s="2" t="s">
        <v>5</v>
      </c>
      <c r="C3" s="7" t="s">
        <v>29</v>
      </c>
      <c r="D3" s="5" t="s">
        <v>19</v>
      </c>
      <c r="E3" s="3" t="s">
        <v>13</v>
      </c>
      <c r="F3" s="2">
        <v>50</v>
      </c>
      <c r="G3" s="4">
        <v>500</v>
      </c>
      <c r="H3" s="12">
        <f t="shared" ref="H3:H44" si="0">F3*G3</f>
        <v>25000</v>
      </c>
      <c r="I3" s="13" t="str">
        <f t="shared" ref="I3:I44" si="1">TEXT(A3,"mmmm")</f>
        <v>January</v>
      </c>
    </row>
    <row r="4" spans="1:9" ht="15" thickBot="1" x14ac:dyDescent="0.35">
      <c r="A4" s="14">
        <v>43140</v>
      </c>
      <c r="B4" s="2" t="s">
        <v>5</v>
      </c>
      <c r="C4" s="7" t="s">
        <v>29</v>
      </c>
      <c r="D4" s="5" t="s">
        <v>17</v>
      </c>
      <c r="E4" s="3" t="s">
        <v>9</v>
      </c>
      <c r="F4" s="2">
        <v>36</v>
      </c>
      <c r="G4" s="4">
        <v>1198</v>
      </c>
      <c r="H4" s="12">
        <f t="shared" si="0"/>
        <v>43128</v>
      </c>
      <c r="I4" s="13" t="str">
        <f t="shared" si="1"/>
        <v>February</v>
      </c>
    </row>
    <row r="5" spans="1:9" ht="15" thickBot="1" x14ac:dyDescent="0.35">
      <c r="A5" s="14">
        <v>43157</v>
      </c>
      <c r="B5" s="2" t="s">
        <v>5</v>
      </c>
      <c r="C5" s="7" t="s">
        <v>27</v>
      </c>
      <c r="D5" s="5" t="s">
        <v>15</v>
      </c>
      <c r="E5" s="3" t="s">
        <v>10</v>
      </c>
      <c r="F5" s="2">
        <v>27</v>
      </c>
      <c r="G5" s="4">
        <v>225</v>
      </c>
      <c r="H5" s="12">
        <f t="shared" si="0"/>
        <v>6075</v>
      </c>
      <c r="I5" s="13" t="str">
        <f t="shared" si="1"/>
        <v>February</v>
      </c>
    </row>
    <row r="6" spans="1:9" ht="15" thickBot="1" x14ac:dyDescent="0.35">
      <c r="A6" s="14">
        <v>43174</v>
      </c>
      <c r="B6" s="2" t="s">
        <v>6</v>
      </c>
      <c r="C6" s="7" t="s">
        <v>27</v>
      </c>
      <c r="D6" s="5" t="s">
        <v>23</v>
      </c>
      <c r="E6" s="3" t="s">
        <v>9</v>
      </c>
      <c r="F6" s="2">
        <v>56</v>
      </c>
      <c r="G6" s="4">
        <v>1198</v>
      </c>
      <c r="H6" s="12">
        <f t="shared" si="0"/>
        <v>67088</v>
      </c>
      <c r="I6" s="13" t="str">
        <f t="shared" si="1"/>
        <v>March</v>
      </c>
    </row>
    <row r="7" spans="1:9" ht="15" thickBot="1" x14ac:dyDescent="0.35">
      <c r="A7" s="14">
        <v>43191</v>
      </c>
      <c r="B7" s="2" t="s">
        <v>7</v>
      </c>
      <c r="C7" s="7" t="s">
        <v>26</v>
      </c>
      <c r="D7" s="5" t="s">
        <v>18</v>
      </c>
      <c r="E7" s="3" t="s">
        <v>13</v>
      </c>
      <c r="F7" s="2">
        <v>60</v>
      </c>
      <c r="G7" s="4">
        <v>500</v>
      </c>
      <c r="H7" s="12">
        <f t="shared" si="0"/>
        <v>30000</v>
      </c>
      <c r="I7" s="13" t="str">
        <f t="shared" si="1"/>
        <v>April</v>
      </c>
    </row>
    <row r="8" spans="1:9" ht="15" thickBot="1" x14ac:dyDescent="0.35">
      <c r="A8" s="14">
        <v>43208</v>
      </c>
      <c r="B8" s="2" t="s">
        <v>5</v>
      </c>
      <c r="C8" s="6" t="s">
        <v>26</v>
      </c>
      <c r="D8" s="5" t="s">
        <v>14</v>
      </c>
      <c r="E8" s="3" t="s">
        <v>9</v>
      </c>
      <c r="F8" s="2">
        <v>75</v>
      </c>
      <c r="G8" s="4">
        <v>1198</v>
      </c>
      <c r="H8" s="12">
        <f t="shared" si="0"/>
        <v>89850</v>
      </c>
      <c r="I8" s="13" t="str">
        <f t="shared" si="1"/>
        <v>April</v>
      </c>
    </row>
    <row r="9" spans="1:9" ht="15" thickBot="1" x14ac:dyDescent="0.35">
      <c r="A9" s="14">
        <v>43225</v>
      </c>
      <c r="B9" s="2" t="s">
        <v>5</v>
      </c>
      <c r="C9" s="7" t="s">
        <v>29</v>
      </c>
      <c r="D9" s="5" t="s">
        <v>17</v>
      </c>
      <c r="E9" s="3" t="s">
        <v>9</v>
      </c>
      <c r="F9" s="2">
        <v>90</v>
      </c>
      <c r="G9" s="4">
        <v>1198</v>
      </c>
      <c r="H9" s="12">
        <f t="shared" si="0"/>
        <v>107820</v>
      </c>
      <c r="I9" s="13" t="str">
        <f t="shared" si="1"/>
        <v>May</v>
      </c>
    </row>
    <row r="10" spans="1:9" ht="15" thickBot="1" x14ac:dyDescent="0.35">
      <c r="A10" s="14">
        <v>43242</v>
      </c>
      <c r="B10" s="2" t="s">
        <v>6</v>
      </c>
      <c r="C10" s="9" t="s">
        <v>28</v>
      </c>
      <c r="D10" s="5" t="s">
        <v>24</v>
      </c>
      <c r="E10" s="3" t="s">
        <v>9</v>
      </c>
      <c r="F10" s="2">
        <v>32</v>
      </c>
      <c r="G10" s="4">
        <v>1198</v>
      </c>
      <c r="H10" s="12">
        <f t="shared" si="0"/>
        <v>38336</v>
      </c>
      <c r="I10" s="13" t="str">
        <f t="shared" si="1"/>
        <v>May</v>
      </c>
    </row>
    <row r="11" spans="1:9" ht="15" thickBot="1" x14ac:dyDescent="0.35">
      <c r="A11" s="14">
        <v>43259</v>
      </c>
      <c r="B11" s="2" t="s">
        <v>7</v>
      </c>
      <c r="C11" s="7" t="s">
        <v>26</v>
      </c>
      <c r="D11" s="5" t="s">
        <v>18</v>
      </c>
      <c r="E11" s="3" t="s">
        <v>13</v>
      </c>
      <c r="F11" s="2">
        <v>60</v>
      </c>
      <c r="G11" s="4">
        <v>500</v>
      </c>
      <c r="H11" s="12">
        <f t="shared" si="0"/>
        <v>30000</v>
      </c>
      <c r="I11" s="13" t="str">
        <f t="shared" si="1"/>
        <v>June</v>
      </c>
    </row>
    <row r="12" spans="1:9" ht="15" thickBot="1" x14ac:dyDescent="0.35">
      <c r="A12" s="14">
        <v>43276</v>
      </c>
      <c r="B12" s="2" t="s">
        <v>5</v>
      </c>
      <c r="C12" s="7" t="s">
        <v>29</v>
      </c>
      <c r="D12" s="5" t="s">
        <v>20</v>
      </c>
      <c r="E12" s="3" t="s">
        <v>9</v>
      </c>
      <c r="F12" s="2">
        <v>90</v>
      </c>
      <c r="G12" s="4">
        <v>1198</v>
      </c>
      <c r="H12" s="12">
        <f t="shared" si="0"/>
        <v>107820</v>
      </c>
      <c r="I12" s="13" t="str">
        <f t="shared" si="1"/>
        <v>June</v>
      </c>
    </row>
    <row r="13" spans="1:9" ht="15" thickBot="1" x14ac:dyDescent="0.35">
      <c r="A13" s="14">
        <v>43293</v>
      </c>
      <c r="B13" s="2" t="s">
        <v>7</v>
      </c>
      <c r="C13" s="6" t="s">
        <v>26</v>
      </c>
      <c r="D13" s="5" t="s">
        <v>16</v>
      </c>
      <c r="E13" s="3" t="s">
        <v>13</v>
      </c>
      <c r="F13" s="2">
        <v>29</v>
      </c>
      <c r="G13" s="4">
        <v>500</v>
      </c>
      <c r="H13" s="12">
        <f t="shared" si="0"/>
        <v>14500</v>
      </c>
      <c r="I13" s="13" t="str">
        <f t="shared" si="1"/>
        <v>July</v>
      </c>
    </row>
    <row r="14" spans="1:9" ht="15" thickBot="1" x14ac:dyDescent="0.35">
      <c r="A14" s="14">
        <v>43310</v>
      </c>
      <c r="B14" s="2" t="s">
        <v>7</v>
      </c>
      <c r="C14" s="9" t="s">
        <v>28</v>
      </c>
      <c r="D14" s="5" t="s">
        <v>21</v>
      </c>
      <c r="E14" s="3" t="s">
        <v>13</v>
      </c>
      <c r="F14" s="2">
        <v>81</v>
      </c>
      <c r="G14" s="4">
        <v>500</v>
      </c>
      <c r="H14" s="12">
        <f t="shared" si="0"/>
        <v>40500</v>
      </c>
      <c r="I14" s="13" t="str">
        <f t="shared" si="1"/>
        <v>July</v>
      </c>
    </row>
    <row r="15" spans="1:9" ht="15" thickBot="1" x14ac:dyDescent="0.35">
      <c r="A15" s="14">
        <v>43327</v>
      </c>
      <c r="B15" s="2" t="s">
        <v>7</v>
      </c>
      <c r="C15" s="7" t="s">
        <v>26</v>
      </c>
      <c r="D15" s="5" t="s">
        <v>18</v>
      </c>
      <c r="E15" s="3" t="s">
        <v>9</v>
      </c>
      <c r="F15" s="2">
        <v>35</v>
      </c>
      <c r="G15" s="4">
        <v>1198</v>
      </c>
      <c r="H15" s="12">
        <f t="shared" si="0"/>
        <v>41930</v>
      </c>
      <c r="I15" s="13" t="str">
        <f t="shared" si="1"/>
        <v>August</v>
      </c>
    </row>
    <row r="16" spans="1:9" ht="15" thickBot="1" x14ac:dyDescent="0.35">
      <c r="A16" s="14">
        <v>43344</v>
      </c>
      <c r="B16" s="2" t="s">
        <v>5</v>
      </c>
      <c r="C16" s="9" t="s">
        <v>28</v>
      </c>
      <c r="D16" s="5" t="s">
        <v>22</v>
      </c>
      <c r="E16" s="3" t="s">
        <v>3</v>
      </c>
      <c r="F16" s="2">
        <v>2</v>
      </c>
      <c r="G16" s="4">
        <v>125</v>
      </c>
      <c r="H16" s="12">
        <f t="shared" si="0"/>
        <v>250</v>
      </c>
      <c r="I16" s="13" t="str">
        <f t="shared" si="1"/>
        <v>September</v>
      </c>
    </row>
    <row r="17" spans="1:9" ht="15" thickBot="1" x14ac:dyDescent="0.35">
      <c r="A17" s="14">
        <v>43361</v>
      </c>
      <c r="B17" s="2" t="s">
        <v>7</v>
      </c>
      <c r="C17" s="10" t="s">
        <v>26</v>
      </c>
      <c r="D17" s="5" t="s">
        <v>18</v>
      </c>
      <c r="E17" s="3" t="s">
        <v>11</v>
      </c>
      <c r="F17" s="2">
        <v>16</v>
      </c>
      <c r="G17" s="4">
        <v>58.5</v>
      </c>
      <c r="H17" s="12">
        <f t="shared" si="0"/>
        <v>936</v>
      </c>
      <c r="I17" s="13" t="str">
        <f t="shared" si="1"/>
        <v>September</v>
      </c>
    </row>
    <row r="18" spans="1:9" ht="15" thickBot="1" x14ac:dyDescent="0.35">
      <c r="A18" s="14">
        <v>43378</v>
      </c>
      <c r="B18" s="2" t="s">
        <v>5</v>
      </c>
      <c r="C18" s="10" t="s">
        <v>29</v>
      </c>
      <c r="D18" s="5" t="s">
        <v>20</v>
      </c>
      <c r="E18" s="3" t="s">
        <v>13</v>
      </c>
      <c r="F18" s="2">
        <v>28</v>
      </c>
      <c r="G18" s="4">
        <v>500</v>
      </c>
      <c r="H18" s="12">
        <f t="shared" si="0"/>
        <v>14000</v>
      </c>
      <c r="I18" s="13" t="str">
        <f t="shared" si="1"/>
        <v>October</v>
      </c>
    </row>
    <row r="19" spans="1:9" ht="15" thickBot="1" x14ac:dyDescent="0.35">
      <c r="A19" s="14">
        <v>43395</v>
      </c>
      <c r="B19" s="2" t="s">
        <v>7</v>
      </c>
      <c r="C19" s="10" t="s">
        <v>26</v>
      </c>
      <c r="D19" s="5" t="s">
        <v>18</v>
      </c>
      <c r="E19" s="3" t="s">
        <v>10</v>
      </c>
      <c r="F19" s="2">
        <v>64</v>
      </c>
      <c r="G19" s="4">
        <v>225</v>
      </c>
      <c r="H19" s="12">
        <f t="shared" si="0"/>
        <v>14400</v>
      </c>
      <c r="I19" s="13" t="str">
        <f t="shared" si="1"/>
        <v>October</v>
      </c>
    </row>
    <row r="20" spans="1:9" ht="15" thickBot="1" x14ac:dyDescent="0.35">
      <c r="A20" s="14">
        <v>43412</v>
      </c>
      <c r="B20" s="2" t="s">
        <v>7</v>
      </c>
      <c r="C20" s="8" t="s">
        <v>28</v>
      </c>
      <c r="D20" s="5" t="s">
        <v>21</v>
      </c>
      <c r="E20" s="3" t="s">
        <v>10</v>
      </c>
      <c r="F20" s="2">
        <v>15</v>
      </c>
      <c r="G20" s="4">
        <v>225</v>
      </c>
      <c r="H20" s="12">
        <f t="shared" si="0"/>
        <v>3375</v>
      </c>
      <c r="I20" s="13" t="str">
        <f t="shared" si="1"/>
        <v>November</v>
      </c>
    </row>
    <row r="21" spans="1:9" ht="15" thickBot="1" x14ac:dyDescent="0.35">
      <c r="A21" s="14">
        <v>43429</v>
      </c>
      <c r="B21" s="2" t="s">
        <v>5</v>
      </c>
      <c r="C21" s="10" t="s">
        <v>29</v>
      </c>
      <c r="D21" s="5" t="s">
        <v>19</v>
      </c>
      <c r="E21" s="3" t="s">
        <v>11</v>
      </c>
      <c r="F21" s="2">
        <v>96</v>
      </c>
      <c r="G21" s="4">
        <v>58.5</v>
      </c>
      <c r="H21" s="12">
        <f t="shared" si="0"/>
        <v>5616</v>
      </c>
      <c r="I21" s="13" t="str">
        <f t="shared" si="1"/>
        <v>November</v>
      </c>
    </row>
    <row r="22" spans="1:9" ht="15" thickBot="1" x14ac:dyDescent="0.35">
      <c r="A22" s="14">
        <v>43446</v>
      </c>
      <c r="B22" s="2" t="s">
        <v>5</v>
      </c>
      <c r="C22" s="8" t="s">
        <v>28</v>
      </c>
      <c r="D22" s="5" t="s">
        <v>22</v>
      </c>
      <c r="E22" s="3" t="s">
        <v>9</v>
      </c>
      <c r="F22" s="2">
        <v>67</v>
      </c>
      <c r="G22" s="4">
        <v>1198</v>
      </c>
      <c r="H22" s="12">
        <f t="shared" si="0"/>
        <v>80266</v>
      </c>
      <c r="I22" s="13" t="str">
        <f t="shared" si="1"/>
        <v>December</v>
      </c>
    </row>
    <row r="23" spans="1:9" ht="15" thickBot="1" x14ac:dyDescent="0.35">
      <c r="A23" s="14">
        <v>43463</v>
      </c>
      <c r="B23" s="2" t="s">
        <v>7</v>
      </c>
      <c r="C23" s="9" t="s">
        <v>28</v>
      </c>
      <c r="D23" s="5" t="s">
        <v>21</v>
      </c>
      <c r="E23" s="3" t="s">
        <v>11</v>
      </c>
      <c r="F23" s="2">
        <v>74</v>
      </c>
      <c r="G23" s="4">
        <v>58.5</v>
      </c>
      <c r="H23" s="12">
        <f t="shared" si="0"/>
        <v>4329</v>
      </c>
      <c r="I23" s="13" t="str">
        <f t="shared" si="1"/>
        <v>December</v>
      </c>
    </row>
    <row r="24" spans="1:9" ht="15" thickBot="1" x14ac:dyDescent="0.35">
      <c r="A24" s="14">
        <v>43480</v>
      </c>
      <c r="B24" s="2" t="s">
        <v>5</v>
      </c>
      <c r="C24" s="7" t="s">
        <v>27</v>
      </c>
      <c r="D24" s="5" t="s">
        <v>15</v>
      </c>
      <c r="E24" s="3" t="s">
        <v>13</v>
      </c>
      <c r="F24" s="2">
        <v>46</v>
      </c>
      <c r="G24" s="4">
        <v>500</v>
      </c>
      <c r="H24" s="12">
        <f t="shared" si="0"/>
        <v>23000</v>
      </c>
      <c r="I24" s="13" t="str">
        <f t="shared" si="1"/>
        <v>January</v>
      </c>
    </row>
    <row r="25" spans="1:9" ht="15" thickBot="1" x14ac:dyDescent="0.35">
      <c r="A25" s="14">
        <v>43497</v>
      </c>
      <c r="B25" s="2" t="s">
        <v>5</v>
      </c>
      <c r="C25" s="9" t="s">
        <v>28</v>
      </c>
      <c r="D25" s="5" t="s">
        <v>22</v>
      </c>
      <c r="E25" s="3" t="s">
        <v>13</v>
      </c>
      <c r="F25" s="2">
        <v>87</v>
      </c>
      <c r="G25" s="4">
        <v>500</v>
      </c>
      <c r="H25" s="12">
        <f t="shared" si="0"/>
        <v>43500</v>
      </c>
      <c r="I25" s="13" t="str">
        <f t="shared" si="1"/>
        <v>February</v>
      </c>
    </row>
    <row r="26" spans="1:9" ht="15" thickBot="1" x14ac:dyDescent="0.35">
      <c r="A26" s="14">
        <v>43514</v>
      </c>
      <c r="B26" s="2" t="s">
        <v>7</v>
      </c>
      <c r="C26" s="6" t="s">
        <v>26</v>
      </c>
      <c r="D26" s="5" t="s">
        <v>18</v>
      </c>
      <c r="E26" s="3" t="s">
        <v>13</v>
      </c>
      <c r="F26" s="2">
        <v>4</v>
      </c>
      <c r="G26" s="4">
        <v>500</v>
      </c>
      <c r="H26" s="12">
        <f t="shared" si="0"/>
        <v>2000</v>
      </c>
      <c r="I26" s="13" t="str">
        <f t="shared" si="1"/>
        <v>February</v>
      </c>
    </row>
    <row r="27" spans="1:9" ht="15" thickBot="1" x14ac:dyDescent="0.35">
      <c r="A27" s="14">
        <v>43531</v>
      </c>
      <c r="B27" s="2" t="s">
        <v>6</v>
      </c>
      <c r="C27" s="7" t="s">
        <v>27</v>
      </c>
      <c r="D27" s="5" t="s">
        <v>23</v>
      </c>
      <c r="E27" s="3" t="s">
        <v>13</v>
      </c>
      <c r="F27" s="2">
        <v>7</v>
      </c>
      <c r="G27" s="4">
        <v>500</v>
      </c>
      <c r="H27" s="12">
        <f t="shared" si="0"/>
        <v>3500</v>
      </c>
      <c r="I27" s="13" t="str">
        <f t="shared" si="1"/>
        <v>March</v>
      </c>
    </row>
    <row r="28" spans="1:9" ht="15" thickBot="1" x14ac:dyDescent="0.35">
      <c r="A28" s="14">
        <v>43548</v>
      </c>
      <c r="B28" s="2" t="s">
        <v>5</v>
      </c>
      <c r="C28" s="10" t="s">
        <v>29</v>
      </c>
      <c r="D28" s="5" t="s">
        <v>17</v>
      </c>
      <c r="E28" s="3" t="s">
        <v>11</v>
      </c>
      <c r="F28" s="2">
        <v>50</v>
      </c>
      <c r="G28" s="4">
        <v>58.5</v>
      </c>
      <c r="H28" s="12">
        <f t="shared" si="0"/>
        <v>2925</v>
      </c>
      <c r="I28" s="13" t="str">
        <f t="shared" si="1"/>
        <v>March</v>
      </c>
    </row>
    <row r="29" spans="1:9" ht="15" thickBot="1" x14ac:dyDescent="0.35">
      <c r="A29" s="14">
        <v>43565</v>
      </c>
      <c r="B29" s="2" t="s">
        <v>5</v>
      </c>
      <c r="C29" s="11" t="s">
        <v>26</v>
      </c>
      <c r="D29" s="5" t="s">
        <v>14</v>
      </c>
      <c r="E29" s="3" t="s">
        <v>9</v>
      </c>
      <c r="F29" s="2">
        <v>66</v>
      </c>
      <c r="G29" s="4">
        <v>1198</v>
      </c>
      <c r="H29" s="12">
        <f t="shared" si="0"/>
        <v>79068</v>
      </c>
      <c r="I29" s="13" t="str">
        <f t="shared" si="1"/>
        <v>April</v>
      </c>
    </row>
    <row r="30" spans="1:9" ht="15" thickBot="1" x14ac:dyDescent="0.35">
      <c r="A30" s="14">
        <v>43582</v>
      </c>
      <c r="B30" s="2" t="s">
        <v>7</v>
      </c>
      <c r="C30" s="6" t="s">
        <v>26</v>
      </c>
      <c r="D30" s="5" t="s">
        <v>16</v>
      </c>
      <c r="E30" s="3" t="s">
        <v>10</v>
      </c>
      <c r="F30" s="2">
        <v>96</v>
      </c>
      <c r="G30" s="4">
        <v>225</v>
      </c>
      <c r="H30" s="12">
        <f t="shared" si="0"/>
        <v>21600</v>
      </c>
      <c r="I30" s="13" t="str">
        <f t="shared" si="1"/>
        <v>April</v>
      </c>
    </row>
    <row r="31" spans="1:9" ht="15" thickBot="1" x14ac:dyDescent="0.35">
      <c r="A31" s="14">
        <v>43599</v>
      </c>
      <c r="B31" s="2" t="s">
        <v>5</v>
      </c>
      <c r="C31" s="7" t="s">
        <v>27</v>
      </c>
      <c r="D31" s="5" t="s">
        <v>15</v>
      </c>
      <c r="E31" s="3" t="s">
        <v>9</v>
      </c>
      <c r="F31" s="2">
        <v>53</v>
      </c>
      <c r="G31" s="4">
        <v>1198</v>
      </c>
      <c r="H31" s="12">
        <f t="shared" si="0"/>
        <v>63494</v>
      </c>
      <c r="I31" s="13" t="str">
        <f t="shared" si="1"/>
        <v>May</v>
      </c>
    </row>
    <row r="32" spans="1:9" ht="15" thickBot="1" x14ac:dyDescent="0.35">
      <c r="A32" s="14">
        <v>43616</v>
      </c>
      <c r="B32" s="2" t="s">
        <v>5</v>
      </c>
      <c r="C32" s="7" t="s">
        <v>27</v>
      </c>
      <c r="D32" s="5" t="s">
        <v>15</v>
      </c>
      <c r="E32" s="3" t="s">
        <v>13</v>
      </c>
      <c r="F32" s="2">
        <v>80</v>
      </c>
      <c r="G32" s="4">
        <v>500</v>
      </c>
      <c r="H32" s="12">
        <f t="shared" si="0"/>
        <v>40000</v>
      </c>
      <c r="I32" s="13" t="str">
        <f t="shared" si="1"/>
        <v>May</v>
      </c>
    </row>
    <row r="33" spans="1:9" ht="15" thickBot="1" x14ac:dyDescent="0.35">
      <c r="A33" s="14">
        <v>43633</v>
      </c>
      <c r="B33" s="2" t="s">
        <v>5</v>
      </c>
      <c r="C33" s="7" t="s">
        <v>29</v>
      </c>
      <c r="D33" s="5" t="s">
        <v>19</v>
      </c>
      <c r="E33" s="3" t="s">
        <v>3</v>
      </c>
      <c r="F33" s="2">
        <v>5</v>
      </c>
      <c r="G33" s="4">
        <v>125</v>
      </c>
      <c r="H33" s="12">
        <f t="shared" si="0"/>
        <v>625</v>
      </c>
      <c r="I33" s="13" t="str">
        <f t="shared" si="1"/>
        <v>June</v>
      </c>
    </row>
    <row r="34" spans="1:9" ht="15" thickBot="1" x14ac:dyDescent="0.35">
      <c r="A34" s="14">
        <v>43650</v>
      </c>
      <c r="B34" s="2" t="s">
        <v>7</v>
      </c>
      <c r="C34" s="6" t="s">
        <v>26</v>
      </c>
      <c r="D34" s="5" t="s">
        <v>18</v>
      </c>
      <c r="E34" s="3" t="s">
        <v>11</v>
      </c>
      <c r="F34" s="2">
        <v>62</v>
      </c>
      <c r="G34" s="4">
        <v>58.5</v>
      </c>
      <c r="H34" s="12">
        <f t="shared" si="0"/>
        <v>3627</v>
      </c>
      <c r="I34" s="13" t="str">
        <f t="shared" si="1"/>
        <v>July</v>
      </c>
    </row>
    <row r="35" spans="1:9" ht="15" thickBot="1" x14ac:dyDescent="0.35">
      <c r="A35" s="14">
        <v>43667</v>
      </c>
      <c r="B35" s="2" t="s">
        <v>5</v>
      </c>
      <c r="C35" s="7" t="s">
        <v>29</v>
      </c>
      <c r="D35" s="5" t="s">
        <v>20</v>
      </c>
      <c r="E35" s="3" t="s">
        <v>11</v>
      </c>
      <c r="F35" s="2">
        <v>55</v>
      </c>
      <c r="G35" s="4">
        <v>58.5</v>
      </c>
      <c r="H35" s="12">
        <f t="shared" si="0"/>
        <v>3217.5</v>
      </c>
      <c r="I35" s="13" t="str">
        <f t="shared" si="1"/>
        <v>July</v>
      </c>
    </row>
    <row r="36" spans="1:9" ht="15" thickBot="1" x14ac:dyDescent="0.35">
      <c r="A36" s="14">
        <v>43684</v>
      </c>
      <c r="B36" s="2" t="s">
        <v>5</v>
      </c>
      <c r="C36" s="7" t="s">
        <v>29</v>
      </c>
      <c r="D36" s="5" t="s">
        <v>19</v>
      </c>
      <c r="E36" s="3" t="s">
        <v>11</v>
      </c>
      <c r="F36" s="2">
        <v>42</v>
      </c>
      <c r="G36" s="4">
        <v>58.5</v>
      </c>
      <c r="H36" s="12">
        <f t="shared" si="0"/>
        <v>2457</v>
      </c>
      <c r="I36" s="13" t="str">
        <f t="shared" si="1"/>
        <v>August</v>
      </c>
    </row>
    <row r="37" spans="1:9" ht="15" thickBot="1" x14ac:dyDescent="0.35">
      <c r="A37" s="14">
        <v>43701</v>
      </c>
      <c r="B37" s="2" t="s">
        <v>6</v>
      </c>
      <c r="C37" s="7" t="s">
        <v>27</v>
      </c>
      <c r="D37" s="5" t="s">
        <v>23</v>
      </c>
      <c r="E37" s="3" t="s">
        <v>3</v>
      </c>
      <c r="F37" s="2">
        <v>3</v>
      </c>
      <c r="G37" s="4">
        <v>125</v>
      </c>
      <c r="H37" s="12">
        <f t="shared" si="0"/>
        <v>375</v>
      </c>
      <c r="I37" s="13" t="str">
        <f t="shared" si="1"/>
        <v>August</v>
      </c>
    </row>
    <row r="38" spans="1:9" ht="15" thickBot="1" x14ac:dyDescent="0.35">
      <c r="A38" s="14">
        <v>43718</v>
      </c>
      <c r="B38" s="2" t="s">
        <v>5</v>
      </c>
      <c r="C38" s="7" t="s">
        <v>27</v>
      </c>
      <c r="D38" s="5" t="s">
        <v>15</v>
      </c>
      <c r="E38" s="3" t="s">
        <v>9</v>
      </c>
      <c r="F38" s="2">
        <v>7</v>
      </c>
      <c r="G38" s="4">
        <v>1198</v>
      </c>
      <c r="H38" s="12">
        <f t="shared" si="0"/>
        <v>8386</v>
      </c>
      <c r="I38" s="13" t="str">
        <f t="shared" si="1"/>
        <v>September</v>
      </c>
    </row>
    <row r="39" spans="1:9" ht="15" thickBot="1" x14ac:dyDescent="0.35">
      <c r="A39" s="14">
        <v>43735</v>
      </c>
      <c r="B39" s="2" t="s">
        <v>6</v>
      </c>
      <c r="C39" s="7" t="s">
        <v>27</v>
      </c>
      <c r="D39" s="5" t="s">
        <v>23</v>
      </c>
      <c r="E39" s="3" t="s">
        <v>10</v>
      </c>
      <c r="F39" s="2">
        <v>76</v>
      </c>
      <c r="G39" s="4">
        <v>225</v>
      </c>
      <c r="H39" s="12">
        <f t="shared" si="0"/>
        <v>17100</v>
      </c>
      <c r="I39" s="13" t="str">
        <f t="shared" si="1"/>
        <v>September</v>
      </c>
    </row>
    <row r="40" spans="1:9" ht="15" thickBot="1" x14ac:dyDescent="0.35">
      <c r="A40" s="14">
        <v>43752</v>
      </c>
      <c r="B40" s="2" t="s">
        <v>6</v>
      </c>
      <c r="C40" s="9" t="s">
        <v>28</v>
      </c>
      <c r="D40" s="5" t="s">
        <v>24</v>
      </c>
      <c r="E40" s="3" t="s">
        <v>13</v>
      </c>
      <c r="F40" s="2">
        <v>57</v>
      </c>
      <c r="G40" s="4">
        <v>500</v>
      </c>
      <c r="H40" s="12">
        <f t="shared" si="0"/>
        <v>28500</v>
      </c>
      <c r="I40" s="13" t="str">
        <f t="shared" si="1"/>
        <v>October</v>
      </c>
    </row>
    <row r="41" spans="1:9" ht="15" thickBot="1" x14ac:dyDescent="0.35">
      <c r="A41" s="14">
        <v>43769</v>
      </c>
      <c r="B41" s="2" t="s">
        <v>5</v>
      </c>
      <c r="C41" s="6" t="s">
        <v>26</v>
      </c>
      <c r="D41" s="5" t="s">
        <v>14</v>
      </c>
      <c r="E41" s="3" t="s">
        <v>9</v>
      </c>
      <c r="F41" s="2">
        <v>14</v>
      </c>
      <c r="G41" s="4">
        <v>1198</v>
      </c>
      <c r="H41" s="12">
        <f t="shared" si="0"/>
        <v>16772</v>
      </c>
      <c r="I41" s="13" t="str">
        <f t="shared" si="1"/>
        <v>October</v>
      </c>
    </row>
    <row r="42" spans="1:9" ht="15" thickBot="1" x14ac:dyDescent="0.35">
      <c r="A42" s="14">
        <v>43786</v>
      </c>
      <c r="B42" s="2" t="s">
        <v>5</v>
      </c>
      <c r="C42" s="7" t="s">
        <v>29</v>
      </c>
      <c r="D42" s="5" t="s">
        <v>17</v>
      </c>
      <c r="E42" s="3" t="s">
        <v>13</v>
      </c>
      <c r="F42" s="2">
        <v>11</v>
      </c>
      <c r="G42" s="4">
        <v>500</v>
      </c>
      <c r="H42" s="12">
        <f t="shared" si="0"/>
        <v>5500</v>
      </c>
      <c r="I42" s="13" t="str">
        <f t="shared" si="1"/>
        <v>November</v>
      </c>
    </row>
    <row r="43" spans="1:9" ht="15" thickBot="1" x14ac:dyDescent="0.35">
      <c r="A43" s="14">
        <v>43803</v>
      </c>
      <c r="B43" s="2" t="s">
        <v>5</v>
      </c>
      <c r="C43" s="7" t="s">
        <v>29</v>
      </c>
      <c r="D43" s="5" t="s">
        <v>17</v>
      </c>
      <c r="E43" s="3" t="s">
        <v>13</v>
      </c>
      <c r="F43" s="2">
        <v>94</v>
      </c>
      <c r="G43" s="4">
        <v>500</v>
      </c>
      <c r="H43" s="12">
        <f t="shared" si="0"/>
        <v>47000</v>
      </c>
      <c r="I43" s="13" t="str">
        <f t="shared" si="1"/>
        <v>December</v>
      </c>
    </row>
    <row r="44" spans="1:9" ht="15" thickBot="1" x14ac:dyDescent="0.35">
      <c r="A44" s="14">
        <v>43820</v>
      </c>
      <c r="B44" s="2" t="s">
        <v>5</v>
      </c>
      <c r="C44" s="6" t="s">
        <v>26</v>
      </c>
      <c r="D44" s="5" t="s">
        <v>14</v>
      </c>
      <c r="E44" s="3" t="s">
        <v>13</v>
      </c>
      <c r="F44" s="2">
        <v>28</v>
      </c>
      <c r="G44" s="4">
        <v>500</v>
      </c>
      <c r="H44" s="12">
        <f t="shared" si="0"/>
        <v>14000</v>
      </c>
      <c r="I44" s="13" t="str">
        <f t="shared" si="1"/>
        <v>December</v>
      </c>
    </row>
    <row r="45" spans="1:9" x14ac:dyDescent="0.3">
      <c r="F45" s="12"/>
      <c r="G45" s="12"/>
      <c r="H45" s="12"/>
    </row>
    <row r="46" spans="1:9" x14ac:dyDescent="0.3">
      <c r="F46" s="12"/>
      <c r="G46" s="12"/>
      <c r="H46" s="12"/>
    </row>
  </sheetData>
  <autoFilter ref="A1:I44" xr:uid="{04EA2FA3-F062-4A97-BC19-36CA2AFF14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ECCAC-A2A0-4EB2-929E-83E208EE6DD6}">
  <sheetPr>
    <tabColor theme="6" tint="-0.249977111117893"/>
  </sheetPr>
  <dimension ref="A1:U30"/>
  <sheetViews>
    <sheetView workbookViewId="0">
      <selection activeCell="E18" sqref="E18"/>
    </sheetView>
  </sheetViews>
  <sheetFormatPr defaultRowHeight="14.4" x14ac:dyDescent="0.3"/>
  <cols>
    <col min="1" max="1" width="12.5546875" bestFit="1" customWidth="1"/>
    <col min="2" max="2" width="15.33203125" bestFit="1" customWidth="1"/>
    <col min="5" max="5" width="12.6640625" bestFit="1" customWidth="1"/>
    <col min="6" max="6" width="11.77734375" bestFit="1" customWidth="1"/>
    <col min="10" max="11" width="12.6640625" bestFit="1" customWidth="1"/>
    <col min="12" max="12" width="11.77734375" bestFit="1" customWidth="1"/>
    <col min="16" max="16" width="12.5546875" bestFit="1" customWidth="1"/>
    <col min="17" max="17" width="11.77734375" bestFit="1" customWidth="1"/>
    <col min="20" max="20" width="12.5546875" bestFit="1" customWidth="1"/>
    <col min="21" max="21" width="15.33203125" bestFit="1" customWidth="1"/>
  </cols>
  <sheetData>
    <row r="1" spans="1:21" x14ac:dyDescent="0.3">
      <c r="A1" s="20" t="s">
        <v>36</v>
      </c>
      <c r="E1" s="20" t="s">
        <v>37</v>
      </c>
      <c r="J1" s="20" t="s">
        <v>38</v>
      </c>
      <c r="O1" s="20" t="s">
        <v>42</v>
      </c>
      <c r="P1" s="20"/>
      <c r="S1" s="22" t="s">
        <v>44</v>
      </c>
      <c r="T1" s="20"/>
    </row>
    <row r="3" spans="1:21" x14ac:dyDescent="0.3">
      <c r="A3" s="15" t="s">
        <v>31</v>
      </c>
      <c r="B3" t="s">
        <v>33</v>
      </c>
      <c r="E3" s="15" t="s">
        <v>31</v>
      </c>
      <c r="F3" t="s">
        <v>33</v>
      </c>
      <c r="J3" s="15" t="s">
        <v>31</v>
      </c>
      <c r="K3" t="s">
        <v>33</v>
      </c>
      <c r="P3" s="15" t="s">
        <v>31</v>
      </c>
      <c r="Q3" t="s">
        <v>35</v>
      </c>
      <c r="T3" s="15" t="s">
        <v>31</v>
      </c>
      <c r="U3" t="s">
        <v>33</v>
      </c>
    </row>
    <row r="4" spans="1:21" x14ac:dyDescent="0.3">
      <c r="A4" s="16" t="s">
        <v>47</v>
      </c>
      <c r="B4" s="24">
        <v>48000</v>
      </c>
      <c r="E4" s="16" t="s">
        <v>5</v>
      </c>
      <c r="F4" s="24">
        <v>829769.5</v>
      </c>
      <c r="J4" s="16" t="s">
        <v>10</v>
      </c>
      <c r="K4" s="17">
        <v>7.3213103156961057E-3</v>
      </c>
      <c r="P4" s="16" t="s">
        <v>19</v>
      </c>
      <c r="Q4" s="24">
        <v>193</v>
      </c>
      <c r="T4" s="16" t="s">
        <v>15</v>
      </c>
      <c r="U4" s="24">
        <v>140955</v>
      </c>
    </row>
    <row r="5" spans="1:21" x14ac:dyDescent="0.3">
      <c r="A5" s="16" t="s">
        <v>48</v>
      </c>
      <c r="B5" s="24">
        <v>92703</v>
      </c>
      <c r="E5" s="16" t="s">
        <v>32</v>
      </c>
      <c r="F5" s="24">
        <v>829769.5</v>
      </c>
      <c r="J5" s="16" t="s">
        <v>3</v>
      </c>
      <c r="K5" s="17">
        <v>1.0545097162525255E-3</v>
      </c>
      <c r="P5" s="16" t="s">
        <v>15</v>
      </c>
      <c r="Q5" s="24">
        <v>213</v>
      </c>
      <c r="T5" s="16" t="s">
        <v>22</v>
      </c>
      <c r="U5" s="24">
        <v>124016</v>
      </c>
    </row>
    <row r="6" spans="1:21" x14ac:dyDescent="0.3">
      <c r="A6" s="16" t="s">
        <v>49</v>
      </c>
      <c r="B6" s="24">
        <v>2925</v>
      </c>
      <c r="J6" s="16" t="s">
        <v>13</v>
      </c>
      <c r="K6" s="17">
        <v>0.25549263982346904</v>
      </c>
      <c r="P6" s="16" t="s">
        <v>17</v>
      </c>
      <c r="Q6" s="24">
        <v>281</v>
      </c>
      <c r="T6" s="16" t="s">
        <v>17</v>
      </c>
      <c r="U6" s="24">
        <v>206373</v>
      </c>
    </row>
    <row r="7" spans="1:21" x14ac:dyDescent="0.3">
      <c r="A7" s="16" t="s">
        <v>57</v>
      </c>
      <c r="B7" s="24">
        <v>168918</v>
      </c>
      <c r="J7" s="16" t="s">
        <v>9</v>
      </c>
      <c r="K7" s="17">
        <v>0.71899967400585341</v>
      </c>
      <c r="P7" s="16" t="s">
        <v>32</v>
      </c>
      <c r="Q7" s="24">
        <v>687</v>
      </c>
      <c r="T7" s="16" t="s">
        <v>19</v>
      </c>
      <c r="U7" s="24">
        <v>33698</v>
      </c>
    </row>
    <row r="8" spans="1:21" x14ac:dyDescent="0.3">
      <c r="A8" s="16" t="s">
        <v>50</v>
      </c>
      <c r="B8" s="24">
        <v>211314</v>
      </c>
      <c r="J8" s="16" t="s">
        <v>11</v>
      </c>
      <c r="K8" s="17">
        <v>1.7131866138728889E-2</v>
      </c>
      <c r="T8" s="16" t="s">
        <v>20</v>
      </c>
      <c r="U8" s="24">
        <v>125037.5</v>
      </c>
    </row>
    <row r="9" spans="1:21" x14ac:dyDescent="0.3">
      <c r="A9" s="16" t="s">
        <v>51</v>
      </c>
      <c r="B9" s="24">
        <v>108445</v>
      </c>
      <c r="J9" s="16" t="s">
        <v>32</v>
      </c>
      <c r="K9" s="17">
        <v>1</v>
      </c>
      <c r="T9" s="16" t="s">
        <v>14</v>
      </c>
      <c r="U9" s="24">
        <v>199690</v>
      </c>
    </row>
    <row r="10" spans="1:21" x14ac:dyDescent="0.3">
      <c r="A10" s="16" t="s">
        <v>52</v>
      </c>
      <c r="B10" s="24">
        <v>3217.5</v>
      </c>
      <c r="E10" s="21" t="s">
        <v>39</v>
      </c>
      <c r="T10" s="16" t="s">
        <v>32</v>
      </c>
      <c r="U10" s="24">
        <v>829769.5</v>
      </c>
    </row>
    <row r="11" spans="1:21" x14ac:dyDescent="0.3">
      <c r="A11" s="16" t="s">
        <v>53</v>
      </c>
      <c r="B11" s="24">
        <v>2457</v>
      </c>
      <c r="E11" t="s">
        <v>33</v>
      </c>
    </row>
    <row r="12" spans="1:21" x14ac:dyDescent="0.3">
      <c r="A12" s="16" t="s">
        <v>58</v>
      </c>
      <c r="B12" s="24">
        <v>8636</v>
      </c>
      <c r="E12" s="24">
        <v>829769.5</v>
      </c>
      <c r="F12" s="18">
        <f>GETPIVOTDATA("Sale_amt",$E$11)</f>
        <v>829769.5</v>
      </c>
      <c r="K12" s="20" t="s">
        <v>40</v>
      </c>
      <c r="L12" s="20"/>
      <c r="P12" s="20" t="s">
        <v>43</v>
      </c>
      <c r="Q12" s="20"/>
    </row>
    <row r="13" spans="1:21" x14ac:dyDescent="0.3">
      <c r="A13" s="16" t="s">
        <v>54</v>
      </c>
      <c r="B13" s="24">
        <v>30772</v>
      </c>
      <c r="P13" s="15" t="s">
        <v>31</v>
      </c>
      <c r="Q13" t="s">
        <v>35</v>
      </c>
    </row>
    <row r="14" spans="1:21" ht="21" x14ac:dyDescent="0.4">
      <c r="A14" s="16" t="s">
        <v>55</v>
      </c>
      <c r="B14" s="24">
        <v>11116</v>
      </c>
      <c r="F14" s="19"/>
      <c r="K14" s="15" t="s">
        <v>31</v>
      </c>
      <c r="L14" t="s">
        <v>35</v>
      </c>
      <c r="P14" s="16" t="s">
        <v>14</v>
      </c>
      <c r="Q14" s="24">
        <v>183</v>
      </c>
    </row>
    <row r="15" spans="1:21" x14ac:dyDescent="0.3">
      <c r="A15" s="16" t="s">
        <v>56</v>
      </c>
      <c r="B15" s="24">
        <v>141266</v>
      </c>
      <c r="K15" s="16" t="s">
        <v>11</v>
      </c>
      <c r="L15" s="24">
        <v>243</v>
      </c>
      <c r="P15" s="16" t="s">
        <v>20</v>
      </c>
      <c r="Q15" s="24">
        <v>173</v>
      </c>
    </row>
    <row r="16" spans="1:21" x14ac:dyDescent="0.3">
      <c r="A16" s="16" t="s">
        <v>32</v>
      </c>
      <c r="B16" s="24">
        <v>829769.5</v>
      </c>
      <c r="K16" s="16" t="s">
        <v>13</v>
      </c>
      <c r="L16" s="24">
        <v>424</v>
      </c>
      <c r="P16" s="16" t="s">
        <v>22</v>
      </c>
      <c r="Q16" s="24">
        <v>156</v>
      </c>
    </row>
    <row r="17" spans="5:17" x14ac:dyDescent="0.3">
      <c r="E17" t="s">
        <v>34</v>
      </c>
      <c r="K17" s="16" t="s">
        <v>9</v>
      </c>
      <c r="L17" s="24">
        <v>498</v>
      </c>
      <c r="P17" s="16" t="s">
        <v>32</v>
      </c>
      <c r="Q17" s="24">
        <v>512</v>
      </c>
    </row>
    <row r="18" spans="5:17" x14ac:dyDescent="0.3">
      <c r="E18" s="24">
        <v>24</v>
      </c>
      <c r="F18">
        <f>GETPIVOTDATA("Sale_amt",$E$17)</f>
        <v>24</v>
      </c>
      <c r="K18" s="16" t="s">
        <v>32</v>
      </c>
      <c r="L18" s="24">
        <v>1165</v>
      </c>
    </row>
    <row r="20" spans="5:17" x14ac:dyDescent="0.3">
      <c r="K20" s="21" t="s">
        <v>46</v>
      </c>
      <c r="L20" s="20"/>
    </row>
    <row r="21" spans="5:17" x14ac:dyDescent="0.3">
      <c r="K21" s="15" t="s">
        <v>31</v>
      </c>
      <c r="L21" t="s">
        <v>35</v>
      </c>
    </row>
    <row r="22" spans="5:17" x14ac:dyDescent="0.3">
      <c r="K22" s="16" t="s">
        <v>3</v>
      </c>
      <c r="L22" s="24">
        <v>7</v>
      </c>
    </row>
    <row r="23" spans="5:17" x14ac:dyDescent="0.3">
      <c r="E23" s="20" t="s">
        <v>41</v>
      </c>
      <c r="F23" s="20"/>
      <c r="K23" s="16" t="s">
        <v>10</v>
      </c>
      <c r="L23" s="24">
        <v>27</v>
      </c>
    </row>
    <row r="24" spans="5:17" x14ac:dyDescent="0.3">
      <c r="E24" s="15" t="s">
        <v>31</v>
      </c>
      <c r="F24" t="s">
        <v>35</v>
      </c>
      <c r="K24" s="16" t="s">
        <v>11</v>
      </c>
      <c r="L24" s="24">
        <v>243</v>
      </c>
    </row>
    <row r="25" spans="5:17" x14ac:dyDescent="0.3">
      <c r="E25" s="16" t="s">
        <v>3</v>
      </c>
      <c r="F25" s="24">
        <v>7</v>
      </c>
      <c r="K25" s="16" t="s">
        <v>13</v>
      </c>
      <c r="L25" s="24">
        <v>424</v>
      </c>
    </row>
    <row r="26" spans="5:17" x14ac:dyDescent="0.3">
      <c r="E26" s="16" t="s">
        <v>10</v>
      </c>
      <c r="F26" s="24">
        <v>27</v>
      </c>
      <c r="K26" s="16" t="s">
        <v>9</v>
      </c>
      <c r="L26" s="24">
        <v>498</v>
      </c>
    </row>
    <row r="27" spans="5:17" x14ac:dyDescent="0.3">
      <c r="E27" s="16" t="s">
        <v>11</v>
      </c>
      <c r="F27" s="24">
        <v>243</v>
      </c>
      <c r="K27" s="16" t="s">
        <v>32</v>
      </c>
      <c r="L27" s="24">
        <v>1199</v>
      </c>
    </row>
    <row r="28" spans="5:17" x14ac:dyDescent="0.3">
      <c r="E28" s="16" t="s">
        <v>13</v>
      </c>
      <c r="F28" s="24">
        <v>424</v>
      </c>
    </row>
    <row r="29" spans="5:17" x14ac:dyDescent="0.3">
      <c r="E29" s="16" t="s">
        <v>9</v>
      </c>
      <c r="F29" s="24">
        <v>498</v>
      </c>
    </row>
    <row r="30" spans="5:17" x14ac:dyDescent="0.3">
      <c r="E30" s="16" t="s">
        <v>32</v>
      </c>
      <c r="F30" s="24">
        <v>1199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4DDB2-5758-46EE-A097-BC83929E85F8}">
  <sheetPr>
    <tabColor theme="3" tint="0.39997558519241921"/>
  </sheetPr>
  <dimension ref="A1"/>
  <sheetViews>
    <sheetView topLeftCell="A8"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ADE6-F003-4B83-A388-79EAB794EC29}">
  <sheetPr>
    <tabColor theme="6" tint="0.59999389629810485"/>
  </sheetPr>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3E879-F1EB-49ED-88AA-A7480A53D7BC}">
  <sheetPr>
    <tabColor theme="6" tint="0.59999389629810485"/>
  </sheetPr>
  <dimension ref="A1"/>
  <sheetViews>
    <sheetView tabSelected="1" topLeftCell="A4"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E28CA-E3FF-411F-9197-A14CB6436764}">
  <sheetPr>
    <tabColor theme="6" tint="0.59999389629810485"/>
  </sheetPr>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SaleData</vt:lpstr>
      <vt:lpstr>Sales Data</vt:lpstr>
      <vt:lpstr>Master Sheet </vt:lpstr>
      <vt:lpstr>Pivot_table</vt:lpstr>
      <vt:lpstr>DashBoard</vt:lpstr>
      <vt:lpstr>Product</vt:lpstr>
      <vt:lpstr>Salesman</vt:lpstr>
      <vt:lpstr>About</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Yashi Gupta</cp:lastModifiedBy>
  <dcterms:created xsi:type="dcterms:W3CDTF">2004-05-01T18:16:56Z</dcterms:created>
  <dcterms:modified xsi:type="dcterms:W3CDTF">2024-10-10T10:50:41Z</dcterms:modified>
  <cp:category>Excel</cp:category>
</cp:coreProperties>
</file>