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2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2.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3.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4.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5.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pivotTables/pivotTable26.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pivotTables/pivotTable27.xml" ContentType="application/vnd.openxmlformats-officedocument.spreadsheetml.pivotTable+xml"/>
  <Override PartName="/xl/drawings/drawing12.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tables/table7.xml" ContentType="application/vnd.openxmlformats-officedocument.spreadsheetml.table+xml"/>
  <Override PartName="/xl/queryTables/queryTable6.xml" ContentType="application/vnd.openxmlformats-officedocument.spreadsheetml.query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3.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3.xml" ContentType="application/vnd.openxmlformats-officedocument.spreadsheetml.pivotTable+xml"/>
  <Override PartName="/xl/drawings/drawing15.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yashika\Desktop\"/>
    </mc:Choice>
  </mc:AlternateContent>
  <xr:revisionPtr revIDLastSave="0" documentId="13_ncr:1_{AD5B2185-6C64-4236-A563-C0B6B526257E}" xr6:coauthVersionLast="47" xr6:coauthVersionMax="47" xr10:uidLastSave="{00000000-0000-0000-0000-000000000000}"/>
  <bookViews>
    <workbookView xWindow="-108" yWindow="-108" windowWidth="23256" windowHeight="12456" firstSheet="34" activeTab="41" xr2:uid="{62874B6B-EA2F-48F7-9333-36DDC0E08BDC}"/>
  </bookViews>
  <sheets>
    <sheet name="Sheet4" sheetId="73" r:id="rId1"/>
    <sheet name="Table" sheetId="1" r:id="rId2"/>
    <sheet name="for mode" sheetId="2" r:id="rId3"/>
    <sheet name="mydata" sheetId="32" r:id="rId4"/>
    <sheet name="mydataa" sheetId="44" r:id="rId5"/>
    <sheet name="mydataaa" sheetId="52" r:id="rId6"/>
    <sheet name="finaldata" sheetId="55" r:id="rId7"/>
    <sheet name="que1" sheetId="34" r:id="rId8"/>
    <sheet name="que2" sheetId="36" r:id="rId9"/>
    <sheet name="que3" sheetId="38" r:id="rId10"/>
    <sheet name="que4" sheetId="39" r:id="rId11"/>
    <sheet name="que5" sheetId="41" r:id="rId12"/>
    <sheet name="que6" sheetId="45" r:id="rId13"/>
    <sheet name="que7" sheetId="53" r:id="rId14"/>
    <sheet name="que9" sheetId="54" r:id="rId15"/>
    <sheet name="que13" sheetId="58" r:id="rId16"/>
    <sheet name="que14" sheetId="59" r:id="rId17"/>
    <sheet name="que15" sheetId="60" r:id="rId18"/>
    <sheet name="Slicer" sheetId="68" r:id="rId19"/>
    <sheet name="KPI1" sheetId="65" r:id="rId20"/>
    <sheet name="KPI2" sheetId="66" r:id="rId21"/>
    <sheet name="KPI3" sheetId="67" r:id="rId22"/>
    <sheet name="KPI4" sheetId="77" r:id="rId23"/>
    <sheet name="KPI5" sheetId="78" r:id="rId24"/>
    <sheet name="for dashboard" sheetId="71" r:id="rId25"/>
    <sheet name="for another slicer" sheetId="76" r:id="rId26"/>
    <sheet name="Sheet1" sheetId="79" r:id="rId27"/>
    <sheet name="Sheet2" sheetId="80" r:id="rId28"/>
    <sheet name="Sheet3" sheetId="81" r:id="rId29"/>
    <sheet name="Sheet6" sheetId="83" r:id="rId30"/>
    <sheet name="Sheet5" sheetId="84" r:id="rId31"/>
    <sheet name="Sheet8" sheetId="86" r:id="rId32"/>
    <sheet name="Sheet10" sheetId="93" r:id="rId33"/>
    <sheet name="Sheet16" sheetId="98" r:id="rId34"/>
    <sheet name="Sheet18" sheetId="100" r:id="rId35"/>
    <sheet name="finaldata1" sheetId="57" r:id="rId36"/>
    <sheet name="Dashboard" sheetId="61" r:id="rId37"/>
    <sheet name="BUISQUE" sheetId="85" r:id="rId38"/>
    <sheet name="INSIGHTS" sheetId="87" r:id="rId39"/>
    <sheet name="Sheet17" sheetId="99" r:id="rId40"/>
    <sheet name="Hypothesis testing" sheetId="97" r:id="rId41"/>
    <sheet name="Prediction Model" sheetId="89" r:id="rId42"/>
    <sheet name="B6" sheetId="29" state="hidden" r:id="rId43"/>
  </sheets>
  <definedNames>
    <definedName name="ExternalData_1" localSheetId="1" hidden="1">Table!$A$1:$G$778</definedName>
    <definedName name="ExternalData_2" localSheetId="3" hidden="1">mydata!$A$1:$G$778</definedName>
    <definedName name="ExternalData_3" localSheetId="4" hidden="1">mydataa!$A$1:$H$778</definedName>
    <definedName name="ExternalData_4" localSheetId="5" hidden="1">mydataaa!$A$3:$I$780</definedName>
    <definedName name="ExternalData_5" localSheetId="6" hidden="1">finaldata!$A$1:$J$778</definedName>
    <definedName name="ExternalData_6" localSheetId="35" hidden="1">finaldata1!$A$1:$K$778</definedName>
    <definedName name="Slicer_cal_col1">#N/A</definedName>
    <definedName name="Slicer_category">#N/A</definedName>
    <definedName name="Slicer_Country">#N/A</definedName>
    <definedName name="Slicer_youtuber_since">#N/A</definedName>
  </definedNames>
  <calcPr calcId="191029"/>
  <pivotCaches>
    <pivotCache cacheId="0" r:id="rId44"/>
    <pivotCache cacheId="1" r:id="rId45"/>
    <pivotCache cacheId="2" r:id="rId46"/>
    <pivotCache cacheId="3" r:id="rId47"/>
    <pivotCache cacheId="4" r:id="rId48"/>
    <pivotCache cacheId="5" r:id="rId49"/>
  </pivotCaches>
  <extLst>
    <ext xmlns:x14="http://schemas.microsoft.com/office/spreadsheetml/2009/9/main" uri="{BBE1A952-AA13-448e-AADC-164F8A28A991}">
      <x14:slicerCaches>
        <x14:slicerCache r:id="rId50"/>
        <x14:slicerCache r:id="rId51"/>
        <x14:slicerCache r:id="rId52"/>
        <x14:slicerCache r:id="rId5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 i="97" l="1"/>
  <c r="H9" i="99"/>
  <c r="H8" i="99"/>
  <c r="F4" i="99"/>
  <c r="F7" i="97"/>
  <c r="P55" i="57"/>
  <c r="F6" i="97"/>
  <c r="P19" i="57"/>
  <c r="E6" i="97"/>
  <c r="F5" i="36" l="1"/>
  <c r="M6" i="41"/>
  <c r="F4" i="38"/>
  <c r="M17" i="55"/>
  <c r="N4" i="55"/>
  <c r="O8" i="52"/>
  <c r="L5" i="52"/>
  <c r="L4" i="52"/>
  <c r="J4" i="44"/>
  <c r="J3" i="32"/>
  <c r="E8" i="2"/>
  <c r="H1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B83CDA-5D00-4B35-A12B-47514526962E}" keepAlive="1" name="Query - finaldata" description="Connection to the 'finaldata' query in the workbook." type="5" refreshedVersion="8" background="1" saveData="1">
    <dbPr connection="Provider=Microsoft.Mashup.OleDb.1;Data Source=$Workbook$;Location=finaldata;Extended Properties=&quot;&quot;" command="SELECT * FROM [finaldata]"/>
  </connection>
  <connection id="2" xr16:uid="{28D7B77D-B6F9-4410-A44F-4BE1B1B55FC1}" keepAlive="1" name="Query - finaldata1" description="Connection to the 'finaldata1' query in the workbook." type="5" refreshedVersion="8" background="1" saveData="1">
    <dbPr connection="Provider=Microsoft.Mashup.OleDb.1;Data Source=$Workbook$;Location=finaldata1;Extended Properties=&quot;&quot;" command="SELECT * FROM [finaldata1]"/>
  </connection>
  <connection id="3" xr16:uid="{DFC6BD39-0328-44FB-88E7-5FCE08A33B88}" keepAlive="1" name="Query - mydata" description="Connection to the 'mydata' query in the workbook." type="5" refreshedVersion="8" background="1" saveData="1">
    <dbPr connection="Provider=Microsoft.Mashup.OleDb.1;Data Source=$Workbook$;Location=mydata;Extended Properties=&quot;&quot;" command="SELECT * FROM [mydata]"/>
  </connection>
  <connection id="4" xr16:uid="{CA4A2A63-EE3F-46D3-A95F-68B52377B8CF}" keepAlive="1" name="Query - mydataa" description="Connection to the 'mydataa' query in the workbook." type="5" refreshedVersion="8" background="1" saveData="1">
    <dbPr connection="Provider=Microsoft.Mashup.OleDb.1;Data Source=$Workbook$;Location=mydataa;Extended Properties=&quot;&quot;" command="SELECT * FROM [mydataa]"/>
  </connection>
  <connection id="5" xr16:uid="{E726B8C8-97E7-46F3-A154-09E3F7F87A93}" keepAlive="1" name="Query - mydataaa" description="Connection to the 'mydataaa' query in the workbook." type="5" refreshedVersion="8" background="1" saveData="1">
    <dbPr connection="Provider=Microsoft.Mashup.OleDb.1;Data Source=$Workbook$;Location=mydataaa;Extended Properties=&quot;&quot;" command="SELECT * FROM [mydataaa]"/>
  </connection>
  <connection id="6" xr16:uid="{CB6A77CD-E7CA-40C6-A025-66F5428A267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7" xr16:uid="{064007AC-2AA6-4A10-839D-737ED11E8BBC}"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 id="8" xr16:uid="{F923DFE4-C635-4207-AF19-3932BDDF01AC}"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9" xr16:uid="{72EE51F8-E398-4AE9-99BF-97D38846C8C2}" keepAlive="1" name="Query - Table5_1" description="Connection to the 'Table5_1' query in the workbook." type="5" refreshedVersion="0" background="1">
    <dbPr connection="Provider=Microsoft.Mashup.OleDb.1;Data Source=$Workbook$;Location=Table5_1;Extended Properties=&quot;&quot;" command="SELECT * FROM [Table5_1]"/>
  </connection>
</connections>
</file>

<file path=xl/sharedStrings.xml><?xml version="1.0" encoding="utf-8"?>
<sst xmlns="http://schemas.openxmlformats.org/spreadsheetml/2006/main" count="19311" uniqueCount="1068">
  <si>
    <t>channel_name</t>
  </si>
  <si>
    <t>Subscribers</t>
  </si>
  <si>
    <t>views</t>
  </si>
  <si>
    <t>video_count</t>
  </si>
  <si>
    <t>country</t>
  </si>
  <si>
    <t>category</t>
  </si>
  <si>
    <t>youtuber_since</t>
  </si>
  <si>
    <t>Akon Akon</t>
  </si>
  <si>
    <t>United States (US)</t>
  </si>
  <si>
    <t>Music</t>
  </si>
  <si>
    <t>Little Treehouse Nursery Rhymes and Kids Songs Little Treehouse Nursery Rhymes And Kids Songs</t>
  </si>
  <si>
    <t>United Kingdom (GB)</t>
  </si>
  <si>
    <t>Education</t>
  </si>
  <si>
    <t>Artist Shikha Sharma Artist Shikha Sharma</t>
  </si>
  <si>
    <t>India (IN)</t>
  </si>
  <si>
    <t>Entertainment</t>
  </si>
  <si>
    <t>CNCOVEVO Cncovevo</t>
  </si>
  <si>
    <t>Shantanu shorts Shantanu Shorts</t>
  </si>
  <si>
    <t>Ravi sagar88 Ravi Sagar88</t>
  </si>
  <si>
    <t>Sidhu Moose Wala Sidhu Moose Wala</t>
  </si>
  <si>
    <t>Canada (CA)</t>
  </si>
  <si>
    <t>Chad Wild Clay  unknown</t>
  </si>
  <si>
    <t>Comedy</t>
  </si>
  <si>
    <t>Egypt (EG)</t>
  </si>
  <si>
    <t>People &amp; Blogs</t>
  </si>
  <si>
    <t>Howto &amp; Style</t>
  </si>
  <si>
    <t>Marc Anthony Marc Anthony</t>
  </si>
  <si>
    <t>Jordan Matter Jordan Matter</t>
  </si>
  <si>
    <t>janin al chair Janin Al Chair</t>
  </si>
  <si>
    <t>AP International Ap International</t>
  </si>
  <si>
    <t>MBC1 Mbc1</t>
  </si>
  <si>
    <t>Saudi Arabia (SA)</t>
  </si>
  <si>
    <t>Lyna Lyna</t>
  </si>
  <si>
    <t>Argentina (AR)</t>
  </si>
  <si>
    <t>Gaming</t>
  </si>
  <si>
    <t>Entertainment Tonight Entertainment Tonight</t>
  </si>
  <si>
    <t>MBC مصر Mbc مصر</t>
  </si>
  <si>
    <t>Warner Music México Warner Music México</t>
  </si>
  <si>
    <t>Mexico (MX)</t>
  </si>
  <si>
    <t>The X Factor UK The X Factor Uk</t>
  </si>
  <si>
    <t>NDTV India Ndtv India</t>
  </si>
  <si>
    <t>News &amp; Politics</t>
  </si>
  <si>
    <t>Фиксики Фиксики</t>
  </si>
  <si>
    <t>Russian Federation (RU)</t>
  </si>
  <si>
    <t>Shows</t>
  </si>
  <si>
    <t>packattack04082 Packattack04082</t>
  </si>
  <si>
    <t>Kids TV India Hindi Nursery Rhymes Kids Tv India Hindi Nursery Rhymes</t>
  </si>
  <si>
    <t>Eliot Channel Mx Eliot Channel Mx</t>
  </si>
  <si>
    <t>SML Sml</t>
  </si>
  <si>
    <t>Bebefinn - Nursery Rhymes &amp; Kids Songs Bebefinn   Nursery Rhymes &amp; Kids Songs</t>
  </si>
  <si>
    <t>ox_zung 원정맨 Ox Zung 원정맨</t>
  </si>
  <si>
    <t>Korea, Republic of (KR)</t>
  </si>
  <si>
    <t>Science &amp; Technology</t>
  </si>
  <si>
    <t>TheDonato The Donato</t>
  </si>
  <si>
    <t>Venezuela, Bolivarian Republic of (VE)</t>
  </si>
  <si>
    <t>Matt Larose Matt Larose</t>
  </si>
  <si>
    <t>Sports</t>
  </si>
  <si>
    <t>RHINO Rhino</t>
  </si>
  <si>
    <t>Demi Lovato Demetria Devonne Lovato</t>
  </si>
  <si>
    <t>Pen Movies Pen Movies</t>
  </si>
  <si>
    <t>Film &amp; Animation</t>
  </si>
  <si>
    <t>Little Baby Bum en Español Little Baby Bum En Español</t>
  </si>
  <si>
    <t>Spain (ES)</t>
  </si>
  <si>
    <t>SIS vs BRO Sis Vs Bro</t>
  </si>
  <si>
    <t>Kwebbelkop Jordi van den Bussche</t>
  </si>
  <si>
    <t>Netherlands (NL)</t>
  </si>
  <si>
    <t>Katakit Baby TV Katakit Baby Tv</t>
  </si>
  <si>
    <t>MrSuicideSheep Mr Suicide Sheep</t>
  </si>
  <si>
    <t>Vlad and Niki PRT Vlad And Niki Prt</t>
  </si>
  <si>
    <t>Camilo Camilo</t>
  </si>
  <si>
    <t>Colombia (CO)</t>
  </si>
  <si>
    <t>Zuni and Family Zuni And Family</t>
  </si>
  <si>
    <t>Indonesia (ID)</t>
  </si>
  <si>
    <t>Baby Monster School Baby Monster School</t>
  </si>
  <si>
    <t>Ricis Official Ricis Official</t>
  </si>
  <si>
    <t>Warner Bros. Pictures Warner Bros. Pictures</t>
  </si>
  <si>
    <t>Maya and Mary Maya And Mary</t>
  </si>
  <si>
    <t>Ellie Goulding Elena Jane Goulding</t>
  </si>
  <si>
    <t>Ruh Ruh</t>
  </si>
  <si>
    <t>SVF unknown</t>
  </si>
  <si>
    <t>Like Nastya Stories Anastasia Radzinskaya</t>
  </si>
  <si>
    <t>Savage Vlogs Savage Vlogs</t>
  </si>
  <si>
    <t>123 GO! Hindi 123 Go! Hindi</t>
  </si>
  <si>
    <t>sagar kalra (Shorts) Sagar Kalra (Shorts)</t>
  </si>
  <si>
    <t>POPS Anime Pops Anime</t>
  </si>
  <si>
    <t>Milli Star Milli Star</t>
  </si>
  <si>
    <t>TheEngineeringFamily The Engineering Family</t>
  </si>
  <si>
    <t>infobells - Kannada Infobells   Kannada</t>
  </si>
  <si>
    <t>Chotoonz TV - Funny Cartoons for Kids Chotoonz Tv   Funny Cartoons For Kids</t>
  </si>
  <si>
    <t>Луномосик Луномосик</t>
  </si>
  <si>
    <t>PONGAMOSLO A PRUEBA CORTOS  Pongamoslo A Prueba Cortos</t>
  </si>
  <si>
    <t>Gültekin Ailesi Gültekin Ailesi</t>
  </si>
  <si>
    <t>Turkey (TR)</t>
  </si>
  <si>
    <t>Ethan Funny Family Ethan Funny Family</t>
  </si>
  <si>
    <t>Трум Трум Трум Трум</t>
  </si>
  <si>
    <t>Banana D. Banana D.</t>
  </si>
  <si>
    <t>Hong Kong (HK)</t>
  </si>
  <si>
    <t>EdisonPts Edison Pts</t>
  </si>
  <si>
    <t>Manuel Turizo Manuel Turizo</t>
  </si>
  <si>
    <t>Nickelodeon UK Nickelodeon Uk</t>
  </si>
  <si>
    <t>David Dobrik David Julian Dobrik</t>
  </si>
  <si>
    <t>The Royalty Family The Royalty Family</t>
  </si>
  <si>
    <t>뽀로로(Pororo) 뽀로로(Pororo)</t>
  </si>
  <si>
    <t>Osratouna tv - قناة أسرتنا Osratouna Tv   قناة أسرتنا</t>
  </si>
  <si>
    <t>France (FR)</t>
  </si>
  <si>
    <t>acdcVEVO Acdc</t>
  </si>
  <si>
    <t>DaniRep | +6 Vídeos Diarios De GTA 5 Online! Dani Rep | +6 Vídeos Diarios De Gta 5 Online!</t>
  </si>
  <si>
    <t>Las Estrellas Las Estrellas</t>
  </si>
  <si>
    <t>Dropout Dropout</t>
  </si>
  <si>
    <t>Toy Freaks Greg Chism</t>
  </si>
  <si>
    <t>The Official Gummibär Channel Stefan Kraus</t>
  </si>
  <si>
    <t>Nas Daily Nuseir Yassin</t>
  </si>
  <si>
    <t>Travel &amp; Events</t>
  </si>
  <si>
    <t>Tool_Tips Tool Tips</t>
  </si>
  <si>
    <t>MrBeast Gaming Mr Beast Gaming</t>
  </si>
  <si>
    <t>Aayush &amp; Abhay Aayush &amp; Abhay</t>
  </si>
  <si>
    <t>Nepal (NP)</t>
  </si>
  <si>
    <t>Zack D. Films Zack D. Films</t>
  </si>
  <si>
    <t>ХАБИБ Хабиб Абдулманапович Нурмагомедов</t>
  </si>
  <si>
    <t>Piso 21 Piso 21</t>
  </si>
  <si>
    <t>ArkivaShqip Arkiva Shqip</t>
  </si>
  <si>
    <t>Germany (DE)</t>
  </si>
  <si>
    <t>GRM Daily Grm Daily</t>
  </si>
  <si>
    <t>Dani itss Dani Itss</t>
  </si>
  <si>
    <t>ARY News ARY News</t>
  </si>
  <si>
    <t>DaMus Da Mus</t>
  </si>
  <si>
    <t>VikatanTV Vikatan Tv</t>
  </si>
  <si>
    <t>디글 :Diggle 디글 :Diggle</t>
  </si>
  <si>
    <t>MUSA TANVEER Musa Tanveer</t>
  </si>
  <si>
    <t>United Arab Emirates (AE)</t>
  </si>
  <si>
    <t>Smile Family Spanish Smile Family Spanish</t>
  </si>
  <si>
    <t>GD's Highlights Kwon Ji-yong</t>
  </si>
  <si>
    <t>MariahCareyVEVO Mariah Carey</t>
  </si>
  <si>
    <t>FitDance Fit Dance</t>
  </si>
  <si>
    <t>Brazil (BR)</t>
  </si>
  <si>
    <t>IDJVideos.TV Idj Videos.Tv</t>
  </si>
  <si>
    <t>Serbia (RS)</t>
  </si>
  <si>
    <t>Sing King Sing King</t>
  </si>
  <si>
    <t>Mv Ryhan Mv Ryhan</t>
  </si>
  <si>
    <t>Çukur Çukur</t>
  </si>
  <si>
    <t>Sangeeth Kumar Sangeeth Kumar</t>
  </si>
  <si>
    <t>Ricardo Arjona Edgar Ricardo Arjona Morales</t>
  </si>
  <si>
    <t>Guatemala (GT)</t>
  </si>
  <si>
    <t>CNCO Cnco</t>
  </si>
  <si>
    <t>TeluguOne Telugu One</t>
  </si>
  <si>
    <t>Brent Rivera Brent Austin Rivera</t>
  </si>
  <si>
    <t>Funny Club TV Funny Club Tv</t>
  </si>
  <si>
    <t>elrubiusOMG Rubén Doblas Gundersen</t>
  </si>
  <si>
    <t>Nick DiGiovanni Nick Di Giovanni</t>
  </si>
  <si>
    <t>Swan &amp; Néo Swan &amp; Néo</t>
  </si>
  <si>
    <t>Jane ASMR 제인 Unknown</t>
  </si>
  <si>
    <t>TraLaLa - Cantece si desene animate pentru copii Tra La La   Cantece Si Desene Animate Pentru Copii</t>
  </si>
  <si>
    <t>Romania (RO)</t>
  </si>
  <si>
    <t>Jake Paul Jake Paul</t>
  </si>
  <si>
    <t>Bihari Ladka Bihari Ladka</t>
  </si>
  <si>
    <t>LIV Comedy Liv Comedy</t>
  </si>
  <si>
    <t>Like Nastya IDN Like Nastya Idn</t>
  </si>
  <si>
    <t>bradesco Bradesco</t>
  </si>
  <si>
    <t>CoryxKenshin Cory Williams</t>
  </si>
  <si>
    <t>Linus Tech Tips Linus Gabriel Sebastian</t>
  </si>
  <si>
    <t>Letupita725HD★ Letupita725 Hd★</t>
  </si>
  <si>
    <t>El Salvador (SV)</t>
  </si>
  <si>
    <t>BiBoBen Shorts Bi Bo Ben Shorts</t>
  </si>
  <si>
    <t>Viet Nam (VN)</t>
  </si>
  <si>
    <t>Red Hot Chili Peppers Red Hot Chili Peppers</t>
  </si>
  <si>
    <t>FunFun Toy Doll TV Fun Fun Toy Doll Tv</t>
  </si>
  <si>
    <t>Tayo the Little Bus Tayo The Little Bus</t>
  </si>
  <si>
    <t>Akash Parihar Akash Parihar</t>
  </si>
  <si>
    <t>Anh Củ Cải Anh Củ Cải</t>
  </si>
  <si>
    <t>Yudist Ardhana Yudist Ardhana</t>
  </si>
  <si>
    <t>mallemalatv Mallemalatv</t>
  </si>
  <si>
    <t>SORAI TV Sorai Tv</t>
  </si>
  <si>
    <t>Zach Choi ASMR Zach Choi Asmr</t>
  </si>
  <si>
    <t>Jooj Natu ENG Jooj Natu Eng</t>
  </si>
  <si>
    <t>Alex LizAlex Alex Liz Alex</t>
  </si>
  <si>
    <t>HikakinGames Hikakin</t>
  </si>
  <si>
    <t>Japan (JP)</t>
  </si>
  <si>
    <t>Onevilage Onevilage</t>
  </si>
  <si>
    <t>เจไจ๋แปน J Jai Pan เจไจ๋แปน J Jai Pan</t>
  </si>
  <si>
    <t>Thailand (TH)</t>
  </si>
  <si>
    <t>Diary of 4 Diary Of 4</t>
  </si>
  <si>
    <t>WhenGamersFail ► Lyon When Gamers Fail ► Lyon</t>
  </si>
  <si>
    <t>Italy (IT)</t>
  </si>
  <si>
    <t>TopMovieClips Top Movie Clips</t>
  </si>
  <si>
    <t>Little Mix Little Mix</t>
  </si>
  <si>
    <t>Pica - Pica Oficial Pica   Pica Oficial</t>
  </si>
  <si>
    <t>LosPolinesios Los Polinesios</t>
  </si>
  <si>
    <t>Just For Laughs Gags Just For Laughs Gags</t>
  </si>
  <si>
    <t>Abil Fatan Key Abil Fatan Key</t>
  </si>
  <si>
    <t>chefkoudy Chefkoudy</t>
  </si>
  <si>
    <t>Vlad and Niki ARA Vlad And Niki Ara</t>
  </si>
  <si>
    <t>Kiddiestv Hindi - Nursery Rhymes &amp; Kids Songs Kiddiestv Hindi   Nursery Rhymes &amp; Kids Songs</t>
  </si>
  <si>
    <t>Jeenie.Weenie Jeenie.Weenie</t>
  </si>
  <si>
    <t>Supercar Blondie Alexandra Mary Hirschi</t>
  </si>
  <si>
    <t>Autos &amp; Vehicles</t>
  </si>
  <si>
    <t>せんももあいしーチャンネル せんももあいしーチャンネル</t>
  </si>
  <si>
    <t>Nico_thepomeranian Nico Thepomeranian</t>
  </si>
  <si>
    <t>BROTHERS VLOG Brothers Vlog</t>
  </si>
  <si>
    <t>Pakistan (PK)</t>
  </si>
  <si>
    <t>BBC News Hindi NA</t>
  </si>
  <si>
    <t>Sonotek Sonotek</t>
  </si>
  <si>
    <t>DEL Records Del Records</t>
  </si>
  <si>
    <t>Anupam Movie Songs Anupam Movie Songs</t>
  </si>
  <si>
    <t>Rancho Humilde Rancho Humilde</t>
  </si>
  <si>
    <t>Hungry FAM actual real name of Hungry FAM</t>
  </si>
  <si>
    <t>Pets &amp; Animals</t>
  </si>
  <si>
    <t>Nickelodeon Not available</t>
  </si>
  <si>
    <t>NMF News Nmf News</t>
  </si>
  <si>
    <t>The Beverly Halls The Beverly Halls</t>
  </si>
  <si>
    <t>ChristianNodalVEVO Christian Jesús González Nodal</t>
  </si>
  <si>
    <t>เรื่องเล่าเช้านี้ เรื่องเล่าเช้านี้</t>
  </si>
  <si>
    <t>FutureVEVO Future</t>
  </si>
  <si>
    <t>ETV Dhee Etv Dhee</t>
  </si>
  <si>
    <t>Underwater Tori Shorts Underwater Tori Shorts</t>
  </si>
  <si>
    <t>Clean Bandit Clean Bandit</t>
  </si>
  <si>
    <t>reikVEVO Reik</t>
  </si>
  <si>
    <t>atv Atv</t>
  </si>
  <si>
    <t>Paayal Tena Short Videos Paayal Tena Short Videos</t>
  </si>
  <si>
    <t>Netflix Netflix</t>
  </si>
  <si>
    <t>Matheus e Kauan Matheus E Kauan</t>
  </si>
  <si>
    <t>HAYATAKU はやたく Hayataku はやたく</t>
  </si>
  <si>
    <t>Porta dos Fundos Porta Dos Fundos</t>
  </si>
  <si>
    <t>tvOneNews  Tv One News</t>
  </si>
  <si>
    <t>CantaJuegoVEVO Canta Juego</t>
  </si>
  <si>
    <t>CHANDAN ART ACADEMY Chandan Art Academy</t>
  </si>
  <si>
    <t>Oddbods - Official Channel Oddbods   Official Channel</t>
  </si>
  <si>
    <t>Singapore (SG)</t>
  </si>
  <si>
    <t>Você Sabia? Você Sabia?</t>
  </si>
  <si>
    <t>BIGBANG Bigbang</t>
  </si>
  <si>
    <t>Morphle TV not available</t>
  </si>
  <si>
    <t>Diana and Roma EN Diana And Roma En</t>
  </si>
  <si>
    <t>Zee Kids Zee Kids</t>
  </si>
  <si>
    <t>Pari's Lifestyle Pari's Lifestyle</t>
  </si>
  <si>
    <t>Julia MineGirl Julia Franco</t>
  </si>
  <si>
    <t>camman18 Camman18</t>
  </si>
  <si>
    <t>elcarteldesantatv Elcarteldesantatv</t>
  </si>
  <si>
    <t>stampylonghead Joseph Garrett</t>
  </si>
  <si>
    <t>Flashback FM Flashback Fm</t>
  </si>
  <si>
    <t>MEGA Oficial Mega Oficial</t>
  </si>
  <si>
    <t>Chile (CL)</t>
  </si>
  <si>
    <t>Ceylin - H Official Ceylin   H Official</t>
  </si>
  <si>
    <t>1MILLION Dance Studio 1 Million Dance Studio</t>
  </si>
  <si>
    <t>Oyuncak Avı Oyuncak Avı</t>
  </si>
  <si>
    <t>Semih Varol Semih Varol</t>
  </si>
  <si>
    <t>NTV Telugu Ntv Telugu</t>
  </si>
  <si>
    <t>FaZe Rug Brian Awadis</t>
  </si>
  <si>
    <t>marrkadams Marrkadams</t>
  </si>
  <si>
    <t>Valentina Pontes ofc Valentina Pontes Ofc</t>
  </si>
  <si>
    <t>Mikael Family Mikael Family</t>
  </si>
  <si>
    <t>Ha*Ash Hanna Nicole Pérez Mosa</t>
  </si>
  <si>
    <t>Cam Casey Cam Casey</t>
  </si>
  <si>
    <t>Cat Music Cat Music</t>
  </si>
  <si>
    <t>The Mannii Show The Mannii Show</t>
  </si>
  <si>
    <t>Patati Patatá Patati Patatá</t>
  </si>
  <si>
    <t>Lionfield Lionfield</t>
  </si>
  <si>
    <t>KBS Kpop Kbs Kpop</t>
  </si>
  <si>
    <t>Fun For Kids TV - Hindi Rhymes Fun For Kids Tv   Hindi Rhymes</t>
  </si>
  <si>
    <t>VFX HD Vfx Hd</t>
  </si>
  <si>
    <t>Frost Diamond Frost Diamond</t>
  </si>
  <si>
    <t>NATTI NATASHA  Natalia Alexandra Gutiérrez Batista</t>
  </si>
  <si>
    <t>Renato Garcia YT Renato Garcia Yt</t>
  </si>
  <si>
    <t>Kids Play Kids Play</t>
  </si>
  <si>
    <t>Anand Audio Anand Audio</t>
  </si>
  <si>
    <t>Wesley Safadão Wesley Safadão</t>
  </si>
  <si>
    <t>Peppa Pig Español Latino - Canal Oficial Peppa Pig Español Latino   Canal Oficial</t>
  </si>
  <si>
    <t>rsfriends Rsfriends</t>
  </si>
  <si>
    <t>Aventura Aventura</t>
  </si>
  <si>
    <t>Celine &amp; Michiel Celine &amp; Michiel</t>
  </si>
  <si>
    <t>Belgium (BE)</t>
  </si>
  <si>
    <t>Mariah Carey Mariah Angela Carey</t>
  </si>
  <si>
    <t>Miley Cyrus Destiny Hope Cyrus</t>
  </si>
  <si>
    <t>Барбоскины Барбоскины</t>
  </si>
  <si>
    <t>MNCTV OFFICIAL  Mnctv Official</t>
  </si>
  <si>
    <t>Crazy XYZ John Doe</t>
  </si>
  <si>
    <t>روتانا خليجية روتانا خليجية</t>
  </si>
  <si>
    <t>Tribun Timur Tribun Timur</t>
  </si>
  <si>
    <t>Kirya Kolesnikov Kirya Kolesnikov</t>
  </si>
  <si>
    <t>Demariki Demariki</t>
  </si>
  <si>
    <t>عائلة ابو رعد للمنوعات عائلة ابو رعد للمنوعات</t>
  </si>
  <si>
    <t>Gaby and Alex Gaby And Alex</t>
  </si>
  <si>
    <t>BabyBus - Nhạc thiếu nhi Baby Bus   Nhạc Thiếu Nhi</t>
  </si>
  <si>
    <t>Bizarrap Bizarrap</t>
  </si>
  <si>
    <t>Saregama TV Shows Tamil Saregama Tv Shows Tamil</t>
  </si>
  <si>
    <t>Shemaroo Movies Shemaroo Movies</t>
  </si>
  <si>
    <t>Wood Mood Wood Mood</t>
  </si>
  <si>
    <t>Cyprus (CY)</t>
  </si>
  <si>
    <t>Susy Mouriz Susy Mouriz</t>
  </si>
  <si>
    <t>PaulVuTV Paul Vu Tv</t>
  </si>
  <si>
    <t>Busy Fun Ltd Busy Fun Ltd</t>
  </si>
  <si>
    <t>Dr Ryan Dr Ryan</t>
  </si>
  <si>
    <t>HIMAWARIちゃんねる Himawariちゃんねる</t>
  </si>
  <si>
    <t>Lady Diana Lady Diana</t>
  </si>
  <si>
    <t>Annoying Orange Dane Boedigheimer</t>
  </si>
  <si>
    <t>TonyTV Tony Tv</t>
  </si>
  <si>
    <t>KiKiDo Ki Ki Do</t>
  </si>
  <si>
    <t>Duetify Duetify</t>
  </si>
  <si>
    <t>KanalD Kanal D</t>
  </si>
  <si>
    <t>Sony LIV Sony Liv</t>
  </si>
  <si>
    <t>Zach King Zach King</t>
  </si>
  <si>
    <t>ToysPlay Toys Play</t>
  </si>
  <si>
    <t>Jooj Natu Jooj Natu</t>
  </si>
  <si>
    <t>Rafa &amp; Luiz Rafa &amp; Luiz</t>
  </si>
  <si>
    <t>Компот Компот</t>
  </si>
  <si>
    <t>Like Nastya Vlog Like Nastya Vlog</t>
  </si>
  <si>
    <t>Dental Digest Dental Digest</t>
  </si>
  <si>
    <t>Brandon B Brandon B</t>
  </si>
  <si>
    <t>German Spidey German Spidey</t>
  </si>
  <si>
    <t>Vat19 Jamie Salvatori</t>
  </si>
  <si>
    <t>Slogo Joshua Temple</t>
  </si>
  <si>
    <t>ABPLIVE Abplive</t>
  </si>
  <si>
    <t>DJ Snake William Sami Étienne Grigahcine</t>
  </si>
  <si>
    <t>Harpreet SDC Harpreet Sdc</t>
  </si>
  <si>
    <t>GMM25Thailand Gmm25 Thailand</t>
  </si>
  <si>
    <t>OTV Otv</t>
  </si>
  <si>
    <t>Mikael TubeHD Mikael Tube Hd</t>
  </si>
  <si>
    <t>Reik Reik</t>
  </si>
  <si>
    <t>Smile Family Smile Family</t>
  </si>
  <si>
    <t>BigSchool Big School</t>
  </si>
  <si>
    <t>penguinz0 Penguinz0</t>
  </si>
  <si>
    <t>vicentefernandez® Vicentefernandez®</t>
  </si>
  <si>
    <t>Fozi Mozi Fozi Mozi</t>
  </si>
  <si>
    <t>Palestine, State of (PS)</t>
  </si>
  <si>
    <t>Raj Grover Raj Grover</t>
  </si>
  <si>
    <t>kevingatesTV Kevin Jerome Gilyard</t>
  </si>
  <si>
    <t>deepesh zo Deepesh Zo</t>
  </si>
  <si>
    <t>HobbyFamilyTV N/A</t>
  </si>
  <si>
    <t>Mariano Razo Mariano Razo</t>
  </si>
  <si>
    <t>Теремок - Песенки для детей теремок   песенки для детей</t>
  </si>
  <si>
    <t>Netflix India Netflix India</t>
  </si>
  <si>
    <t>Infobells Bangla Infobells Bangla</t>
  </si>
  <si>
    <t>24 Канал 24 Канал</t>
  </si>
  <si>
    <t>Ukraine (UA)</t>
  </si>
  <si>
    <t>Right to Shiksha Right To Shiksha</t>
  </si>
  <si>
    <t>AuthenticGames Authentic Games</t>
  </si>
  <si>
    <t>Telemundo Telemundo</t>
  </si>
  <si>
    <t>M2 M2</t>
  </si>
  <si>
    <t>Masha e o Urso Masha E O Urso</t>
  </si>
  <si>
    <t>Volga Video Volga Video</t>
  </si>
  <si>
    <t>Daily Dose Of Internet Jason Chin</t>
  </si>
  <si>
    <t>ماشا و الدب ماشا و الدب</t>
  </si>
  <si>
    <t>Jeevan Akawa Jeevan Akawa</t>
  </si>
  <si>
    <t>Romina Gafur Romina Gafur</t>
  </si>
  <si>
    <t>Caso Cerrado Ana Maria Polo</t>
  </si>
  <si>
    <t>Wow Kidz Action Wow Kidz Action</t>
  </si>
  <si>
    <t>RS 1313 SHORTS Rs 1313 Shorts</t>
  </si>
  <si>
    <t>invictor Invictor</t>
  </si>
  <si>
    <t>With Kids[위드키즈] With Kids[위드키즈]</t>
  </si>
  <si>
    <t>Hmelkofm Hmelkofm</t>
  </si>
  <si>
    <t>AC/DC Ac/Dc</t>
  </si>
  <si>
    <t>Australia (AU)</t>
  </si>
  <si>
    <t>3Palavrinhas 3 Palavrinhas</t>
  </si>
  <si>
    <t>prashu__baby Prashu  Baby</t>
  </si>
  <si>
    <t>Good Mythical Morning Rhett James McLaughlin and Charles Lincoln 'Link' Neal III</t>
  </si>
  <si>
    <t>LazarBeam Lannan Eacott</t>
  </si>
  <si>
    <t>Pop Chartbusters Pop Chartbusters</t>
  </si>
  <si>
    <t>شبكة العاب العرب | Arab Games Network شبكة العاب العرب | Arab Games Network</t>
  </si>
  <si>
    <t>Sierra &amp; Rhia FAM Sierra &amp; Rhia Fam</t>
  </si>
  <si>
    <t>radmiru Radmiru</t>
  </si>
  <si>
    <t>Luisito Comunica Luis Arturo Villar Sudek</t>
  </si>
  <si>
    <t>Guava Juice Guava Juice</t>
  </si>
  <si>
    <t>VENDY YADUWANSHI Vendy Yaduwanshi</t>
  </si>
  <si>
    <t>Preston Preston</t>
  </si>
  <si>
    <t>Super Max Super Max</t>
  </si>
  <si>
    <t>News 24 News 24</t>
  </si>
  <si>
    <t>THE BROWN SIBLINGS The Brown Siblings</t>
  </si>
  <si>
    <t>TIKTORIKI Tiktoriki</t>
  </si>
  <si>
    <t>Israel (IL)</t>
  </si>
  <si>
    <t>SebastianYatraVEVO Sebastián Obando Giraldo</t>
  </si>
  <si>
    <t>Vijay Kumar Viner Vlogs Vijay Kumar Viner Vlogs</t>
  </si>
  <si>
    <t>Влад и Никита Влад и Никита</t>
  </si>
  <si>
    <t>Caín Guzmán Caín Guzmán</t>
  </si>
  <si>
    <t>Nadir Sailov Nadir Sailov</t>
  </si>
  <si>
    <t>Brancoala Brancoala</t>
  </si>
  <si>
    <t>Goldmines Bollywood Goldmines Bollywood</t>
  </si>
  <si>
    <t>Goldmines Dishoom Not Available</t>
  </si>
  <si>
    <t>Pink Shirt Couple Pink Shirt Couple</t>
  </si>
  <si>
    <t>Sambucha Sambucha</t>
  </si>
  <si>
    <t>Candy Platter Candice Platter</t>
  </si>
  <si>
    <t>Christian Nodal Christian Nodal</t>
  </si>
  <si>
    <t>SBS 뉴스 Sbs 뉴스</t>
  </si>
  <si>
    <t>AviciiOfficialVEVO Tim Bergling</t>
  </si>
  <si>
    <t>Sweden (SE)</t>
  </si>
  <si>
    <t>Panda Shorts Panda Shorts</t>
  </si>
  <si>
    <t>tabii Urdu Tabii Urdu</t>
  </si>
  <si>
    <t>Okanutie Okanutie</t>
  </si>
  <si>
    <t>JessB! Jess B!</t>
  </si>
  <si>
    <t>SCTV Sctv</t>
  </si>
  <si>
    <t>Blippi Español Blippi Español</t>
  </si>
  <si>
    <t>Manchurek Triplets Manchurek Triplets</t>
  </si>
  <si>
    <t>Hear This Music Hear This Music</t>
  </si>
  <si>
    <t>Puerto Rico (PR)</t>
  </si>
  <si>
    <t>PostMaloneVEVO Austin Richard Post</t>
  </si>
  <si>
    <t>Guns N' Roses Guns N' Roses</t>
  </si>
  <si>
    <t>Major Lazer Official Major Lazer Official</t>
  </si>
  <si>
    <t>Jorge &amp; Mateus Oficial Jorge &amp; Mateus Oficial</t>
  </si>
  <si>
    <t>Netflix Jr. Netflix Jr.</t>
  </si>
  <si>
    <t>HiFunnie Hi Funnie</t>
  </si>
  <si>
    <t>STAR भारत Star भारत</t>
  </si>
  <si>
    <t>NFL Nfl</t>
  </si>
  <si>
    <t>The McFive Circus The Mc Five Circus</t>
  </si>
  <si>
    <t>Les' Copaque Production Les' Copaque Production</t>
  </si>
  <si>
    <t>Malaysia (MY)</t>
  </si>
  <si>
    <t>FV FAMILY Fv Family</t>
  </si>
  <si>
    <t>Cartoon Network UK Cartoon Network Uk</t>
  </si>
  <si>
    <t>Vlad and Niki ESP Vlad And Niki Esp</t>
  </si>
  <si>
    <t>Pawan Sahu Pawan Sahu</t>
  </si>
  <si>
    <t>Kids Line♡キッズライン Kids Line♡キッズライン</t>
  </si>
  <si>
    <t>Россия 24 Россия 24</t>
  </si>
  <si>
    <t>Klara Tania Klara Tania</t>
  </si>
  <si>
    <t>Las Ratitas Las Ratitas</t>
  </si>
  <si>
    <t>jaanvi patel Jaanvi Patel</t>
  </si>
  <si>
    <t>karameeshchannel Karameeshchannel</t>
  </si>
  <si>
    <t>Jordan (JO)</t>
  </si>
  <si>
    <t>zbing z. Unknown</t>
  </si>
  <si>
    <t>Manorama News Manorama News</t>
  </si>
  <si>
    <t>Jason Vlogs Jason Vlogs</t>
  </si>
  <si>
    <t>Aayu and Pihu Show Aayu And Pihu Show</t>
  </si>
  <si>
    <t>Green Gold TV - Official Channel Green Gold Tv   Official Channel</t>
  </si>
  <si>
    <t>웃웃TwinsFromRussia 웃웃twins From Russia</t>
  </si>
  <si>
    <t>Unspeakable Nathan</t>
  </si>
  <si>
    <t>Stone Music Entertainment Stone Music Entertainment</t>
  </si>
  <si>
    <t>Enes Batur Enes Güler</t>
  </si>
  <si>
    <t>MSA previously My Story Animated Msa Previously My Story Animated</t>
  </si>
  <si>
    <t>Познаватель Познаватель</t>
  </si>
  <si>
    <t>Ch7HD Ch7 Hd</t>
  </si>
  <si>
    <t>TRANS TV Official Trans Tv Official</t>
  </si>
  <si>
    <t>Merrick Hanna Merrick William Hanna</t>
  </si>
  <si>
    <t>DopeLyrics Dope Lyrics</t>
  </si>
  <si>
    <t>Tunisia (TN)</t>
  </si>
  <si>
    <t>Prime Video India Prime Video India</t>
  </si>
  <si>
    <t>The Late Late Show with James Corden James Kimberley Corden</t>
  </si>
  <si>
    <t>SriBalajiMovies Sri Balaji Movies</t>
  </si>
  <si>
    <t>Me contro Te Me Contro Te</t>
  </si>
  <si>
    <t>Farruko Carlos Efrén Reyes Rosado</t>
  </si>
  <si>
    <t>Family Box Family Box</t>
  </si>
  <si>
    <t>TV9 Telugu Live Tv9 Telugu Live</t>
  </si>
  <si>
    <t>Eva Bravo Play Eva Bravo Play</t>
  </si>
  <si>
    <t>BBC Bbc</t>
  </si>
  <si>
    <t>Mihdens Mihdens</t>
  </si>
  <si>
    <t>Oppa Huy IDol Oppa Huy I Dol</t>
  </si>
  <si>
    <t>Lizos Music Lizos Music</t>
  </si>
  <si>
    <t>Sevimli Dostlar Sevimli Dostlar</t>
  </si>
  <si>
    <t>BillieEilishVEVO Billie Eilish Pirate Baird O'Connell</t>
  </si>
  <si>
    <t>Luli Pampín Luli Pampín</t>
  </si>
  <si>
    <t>SHOPEE Indonesia Shopee Indonesia</t>
  </si>
  <si>
    <t>GMA Integrated News Gma Integrated News</t>
  </si>
  <si>
    <t>Philippines (PH)</t>
  </si>
  <si>
    <t>SQUEEZIE Lucas Hauchard</t>
  </si>
  <si>
    <t>JesseAndMike Jesse and Mike</t>
  </si>
  <si>
    <t>A2 Motivation by Arvind Arora A2 Motivation By Arvind Arora</t>
  </si>
  <si>
    <t>Republic Bharat Republic Bharat</t>
  </si>
  <si>
    <t>はじめしゃちょー（hajime） はじめしゃちょー（Hajime）</t>
  </si>
  <si>
    <t>Like Nastya VNM Like Nastya Vnm</t>
  </si>
  <si>
    <t>Desi Music Factory Desi Music Factory</t>
  </si>
  <si>
    <t>Sun Bangla Sun Bangla</t>
  </si>
  <si>
    <t>Fernanfloo Fernanfloo</t>
  </si>
  <si>
    <t>Luke Davidson Luke Davidson</t>
  </si>
  <si>
    <t>Kan &amp; Aki's CHANNELかんあきチャンネル Kan &amp; Aki's Channelかんあきチャンネル</t>
  </si>
  <si>
    <t>La Rosa de Guadalupe La Rosa De Guadalupe</t>
  </si>
  <si>
    <t>enchufetv Lele Pons</t>
  </si>
  <si>
    <t>Ecuador (EC)</t>
  </si>
  <si>
    <t>M2DK.マツダ家の日常 M2 Dk.マツダ家の日常</t>
  </si>
  <si>
    <t>Troom Troom Troom Troom</t>
  </si>
  <si>
    <t>Jennifer Lopez Jennifer Lynn Lopez</t>
  </si>
  <si>
    <t>Akshay Nagwadiya Akshay Nagwadiya</t>
  </si>
  <si>
    <t>Thanthi TV Thanthi Tv</t>
  </si>
  <si>
    <t>Avicii Tim Bergling</t>
  </si>
  <si>
    <t>Smosh Smosh</t>
  </si>
  <si>
    <t>طارق الحلبي tarik alhalapi طارق الحلبي Tarik Alhalapi</t>
  </si>
  <si>
    <t>Flamingo Albert Spencer Aretz</t>
  </si>
  <si>
    <t>ABP MAJHA Abp Majha</t>
  </si>
  <si>
    <t>Robin Hood Gamer Robin Hood Gamer</t>
  </si>
  <si>
    <t>V6 News Telugu V6 News Telugu</t>
  </si>
  <si>
    <t>XXXTENTACION Jahseh Dwayne Ricardo Onfroy</t>
  </si>
  <si>
    <t>PitbullVEVO Armando Christian Pérez</t>
  </si>
  <si>
    <t>unknown boy varun Unknown Boy Varun</t>
  </si>
  <si>
    <t>POPS Kids Pops Kids</t>
  </si>
  <si>
    <t>Secret Vlog Secret Vlog</t>
  </si>
  <si>
    <t>YimYam TV Yim Yam Tv</t>
  </si>
  <si>
    <t>50 Cent Curtis James Jackson III</t>
  </si>
  <si>
    <t>Fede Vigevani Fede Vigevani</t>
  </si>
  <si>
    <t>Moosa Tv Info Moosa Tv Info</t>
  </si>
  <si>
    <t>Vlad and Niki IDN Vlad And Niki Idn</t>
  </si>
  <si>
    <t>Mr Bean Rowan Atkinson</t>
  </si>
  <si>
    <t>Techno Gamerz Ujjwal Chaurasia</t>
  </si>
  <si>
    <t>The Vishal bhatt The Vishal Bhatt</t>
  </si>
  <si>
    <t>Queen Official Queen Official</t>
  </si>
  <si>
    <t>mingweirocks Mingweirocks</t>
  </si>
  <si>
    <t>ABS-CBN News Abs Cbn News</t>
  </si>
  <si>
    <t>officialpsy Park Jae-sang</t>
  </si>
  <si>
    <t>Cheri's World Cheri's World</t>
  </si>
  <si>
    <t>The Dodo The Dodo</t>
  </si>
  <si>
    <t>Jane &amp; Sergio 🥰 Jane &amp; Sergio 🥰</t>
  </si>
  <si>
    <t>Lyrical Lemonade Lyrical Lemonade</t>
  </si>
  <si>
    <t>ShawnMendesVEVO Shawn Peter Raul Mendes</t>
  </si>
  <si>
    <t>Kênh Thiếu Nhi - BHMEDIA Kênh Thiếu Nhi   Bhmedia</t>
  </si>
  <si>
    <t>Sourav Joshi Vlogs Sourav Joshi Vlogs</t>
  </si>
  <si>
    <t>SKITS Skits</t>
  </si>
  <si>
    <t>CRAZY GREAPA Crazy Greapa</t>
  </si>
  <si>
    <t>Dave and Ava - Nursery Rhymes and Baby Songs Dave And Ava   Nursery Rhymes And Baby Songs</t>
  </si>
  <si>
    <t>Polimer News Polimer News</t>
  </si>
  <si>
    <t>Vlad and Niki Arabic Vlad And Niki Arabic</t>
  </si>
  <si>
    <t>Теремок ТВ Теремок ТВ</t>
  </si>
  <si>
    <t>Diana Belitskay Diana Belitskay</t>
  </si>
  <si>
    <t>The geeta gurjar The Geeta Gurjar</t>
  </si>
  <si>
    <t>OYUNCAKOYNUYORUM Oyuncakoynuyorum</t>
  </si>
  <si>
    <t>Family Fitness Family Fitness</t>
  </si>
  <si>
    <t>Tilak Tilak</t>
  </si>
  <si>
    <t>How Ridiculous Brett Stanford, Derek Herron, and Scott Gaunson</t>
  </si>
  <si>
    <t>RizaNovaUZ Riza Nova Uz</t>
  </si>
  <si>
    <t>Uzbekistan (UZ)</t>
  </si>
  <si>
    <t>Tool Items Tool Items</t>
  </si>
  <si>
    <t>Heroindori Heroindori</t>
  </si>
  <si>
    <t>Danny Fitt Danny Fitt</t>
  </si>
  <si>
    <t>HUBA후바 Huba후바</t>
  </si>
  <si>
    <t>tuzelity SHUFFLE Tuzelity Shuffle</t>
  </si>
  <si>
    <t>LosAngelesAzulesVEVO Los Angeles Azules</t>
  </si>
  <si>
    <t>Black Eyed Peas Black Eyed Peas</t>
  </si>
  <si>
    <t>Pencilmation Pencilmation</t>
  </si>
  <si>
    <t>الـريماس - Al-Remas N/A</t>
  </si>
  <si>
    <t>Iraq (IQ)</t>
  </si>
  <si>
    <t>Ishtar Punjabi Ishtar Punjabi</t>
  </si>
  <si>
    <t>El Reino a Jugar El Reino A Jugar</t>
  </si>
  <si>
    <t>Salman Noman Salman Noman</t>
  </si>
  <si>
    <t>Azhan5star Azhan5star</t>
  </si>
  <si>
    <t>Aditya Movies Aditya Movies</t>
  </si>
  <si>
    <t>Movies</t>
  </si>
  <si>
    <t>Britain's Got Talent Britain's Got Talent</t>
  </si>
  <si>
    <t>Rubén Tuesta oficial Rubén Tuesta Oficial</t>
  </si>
  <si>
    <t>Sony Music South Sony Music South</t>
  </si>
  <si>
    <t>KHANDESHI MOVIES Khandeshi Movies</t>
  </si>
  <si>
    <t>albert_cancook Albert Cancook</t>
  </si>
  <si>
    <t>Vania Mania Kids Vania Mania Kids</t>
  </si>
  <si>
    <t>Diana and Roma ARA Diana And Roma Ara</t>
  </si>
  <si>
    <t>Celine Dept Celine Dept</t>
  </si>
  <si>
    <t>Cartoon Network Cartoon Network</t>
  </si>
  <si>
    <t>Ninja Kidz TV Ninja Kidz Tv</t>
  </si>
  <si>
    <t>FFUNTV Ffuntv</t>
  </si>
  <si>
    <t>★ Kids Roma Show ★ Kids Roma Show</t>
  </si>
  <si>
    <t>Real fools shorts official Real Fools Shorts Official</t>
  </si>
  <si>
    <t>Blippi Toys Stevin John</t>
  </si>
  <si>
    <t>As/Is BuzzFeed As/Is</t>
  </si>
  <si>
    <t>WB Kids Wb Kids</t>
  </si>
  <si>
    <t>Mnet TV Mnet Tv</t>
  </si>
  <si>
    <t>Adam W Adam W</t>
  </si>
  <si>
    <t>Disney Kids Disney Kids</t>
  </si>
  <si>
    <t>The Lallantop The Lallantop</t>
  </si>
  <si>
    <t>HikakinTV Hikaru Kaihatsu</t>
  </si>
  <si>
    <t>Crafts people Crafts People</t>
  </si>
  <si>
    <t>Лунтик Лунтик</t>
  </si>
  <si>
    <t>Spider VAMBI Spider Vambi</t>
  </si>
  <si>
    <t>ILYA BORZOV Ilya Borzov</t>
  </si>
  <si>
    <t>BeatboxJCOP Beatbox Jcop</t>
  </si>
  <si>
    <t>JTBC Entertainment Jtbc Entertainment</t>
  </si>
  <si>
    <t>Bobby chourasiya Bobby Chourasiya</t>
  </si>
  <si>
    <t>GH'S Gh's</t>
  </si>
  <si>
    <t>Diana and Roma HIN Diana And Roma Hin</t>
  </si>
  <si>
    <t>Like Nastya PRT Like Nastya Prt</t>
  </si>
  <si>
    <t>Ray William Johnson Raymond William Johnson</t>
  </si>
  <si>
    <t>Kidibli (Kinder Spielzeug Kanal) Kidibli (Kinder Spielzeug Kanal)</t>
  </si>
  <si>
    <t>SEVENGERS Sevengers</t>
  </si>
  <si>
    <t>Los Ángeles Azules Los ángeles Azules</t>
  </si>
  <si>
    <t>Aja Kitchen Aja Kitchen</t>
  </si>
  <si>
    <t>Zé Neto e Cristiano José Toscano Martins Neto</t>
  </si>
  <si>
    <t>OneDirectionVEVO One Direction</t>
  </si>
  <si>
    <t>TV9 Bharatvarsh Tv9 Bharatvarsh</t>
  </si>
  <si>
    <t>Lahari Music - TSeries Lahari Music   T Series</t>
  </si>
  <si>
    <t>eltrece Eltrece</t>
  </si>
  <si>
    <t>Flowers Comedy Flowers Comedy</t>
  </si>
  <si>
    <t>Rauw Alejandro Rauw Alejandro</t>
  </si>
  <si>
    <t>Kaji Family Kaji Family</t>
  </si>
  <si>
    <t>CKN  Christopher Knight</t>
  </si>
  <si>
    <t>boxtoxtv Boxtoxtv</t>
  </si>
  <si>
    <t>YTN  Ytn</t>
  </si>
  <si>
    <t>Peet Montzingo Peet Montzingo</t>
  </si>
  <si>
    <t>BabyBus - Cerita &amp; Lagu Anak-anak Baby Bus   Cerita &amp; Lagu Anak Anak</t>
  </si>
  <si>
    <t>MBCNEWS Mbcnews</t>
  </si>
  <si>
    <t>LIV Crime Liv Crime</t>
  </si>
  <si>
    <t>Like Nastya AE Like Nastya Ae</t>
  </si>
  <si>
    <t>GuiGe Gui Ge</t>
  </si>
  <si>
    <t>Bayashi TV Bayashi Tv</t>
  </si>
  <si>
    <t>Taylor Red TV Taylor Red Tv</t>
  </si>
  <si>
    <t>imkavy Imkavy</t>
  </si>
  <si>
    <t>KOMPASTV Kompastv</t>
  </si>
  <si>
    <t>michaeljacksonVEVO Michael Joseph Jackson</t>
  </si>
  <si>
    <t>Codiscos Codiscos</t>
  </si>
  <si>
    <t>Beam Copphone Beam Copphone</t>
  </si>
  <si>
    <t>CuRe 구래 Cu Re 구래</t>
  </si>
  <si>
    <t>Atlantic Records Atlantic Records</t>
  </si>
  <si>
    <t>Turma da Mônica Turma Da Mônica</t>
  </si>
  <si>
    <t>Dhar Mann Studios Dharminder Mann</t>
  </si>
  <si>
    <t>Kashvi Adlakha Kashvi Adlakha</t>
  </si>
  <si>
    <t>Rano's Home رانو هوم Rano</t>
  </si>
  <si>
    <t>東海オンエア 東海オンエア</t>
  </si>
  <si>
    <t>Geet MP3 Geet Mp3</t>
  </si>
  <si>
    <t>Rotten Tomatoes Trailers Rotten Tomatoes Trailers</t>
  </si>
  <si>
    <t>REACT React</t>
  </si>
  <si>
    <t>Shawn Mendes Shawn Mendes</t>
  </si>
  <si>
    <t>rezendeevil Pedro Afonso Rezende</t>
  </si>
  <si>
    <t>Jimmy Kimmel Live Jimmy Kimmel Live</t>
  </si>
  <si>
    <t>ItsFunneh Kat</t>
  </si>
  <si>
    <t>_vector_  Vector</t>
  </si>
  <si>
    <t>Diana and Roma ESP Diana And Roma Esp</t>
  </si>
  <si>
    <t>Apu Alone Apu Alone</t>
  </si>
  <si>
    <t>Alan Walker Alan Walker</t>
  </si>
  <si>
    <t>Norway (NO)</t>
  </si>
  <si>
    <t>Selena Gomez Selena Marie Gomez</t>
  </si>
  <si>
    <t>Boram Tube Vlog [보람튜브 브이로그] Boram</t>
  </si>
  <si>
    <t>Enaldinho Enaldinho</t>
  </si>
  <si>
    <t>Fueled By Ramen Fueled By Ramen</t>
  </si>
  <si>
    <t>Taarak Mehta Ka Ooltah Chashmah Taarak Mehta Ka Ooltah Chashmah</t>
  </si>
  <si>
    <t>Wiz Khalifa Cameron Jibril Thomaz</t>
  </si>
  <si>
    <t>FAMILY BOOMS Family Booms</t>
  </si>
  <si>
    <t>Jamuna TV Jamuna Tv</t>
  </si>
  <si>
    <t>Bangladesh (BD)</t>
  </si>
  <si>
    <t>Woody &amp; Kleiny Woody &amp; Kleiny</t>
  </si>
  <si>
    <t>Su Hao Su Hao</t>
  </si>
  <si>
    <t>ABC News American Broadcasting Company News</t>
  </si>
  <si>
    <t>LittleGlove Little Glove</t>
  </si>
  <si>
    <t>BabyBus - Canciones Infantiles &amp; Videos para Niños Baby Bus   Canciones Infantiles &amp; Videos Para Niños</t>
  </si>
  <si>
    <t>GMMTV OFFICIAL​​ Gmmtv Official​​</t>
  </si>
  <si>
    <t>RCTI - LAYAR DRAMA INDONESIA Rcti   Layar Drama Indonesia</t>
  </si>
  <si>
    <t>Jake Fellman Jake Fellman</t>
  </si>
  <si>
    <t>LadyGagaVEVO Lady Gaga</t>
  </si>
  <si>
    <t>Sia Sia Kate Isobelle Furler</t>
  </si>
  <si>
    <t>Alejo Igoa Alejo Igoa</t>
  </si>
  <si>
    <t>YoungBoy Never Broke Again Young Boy Never Broke Again</t>
  </si>
  <si>
    <t>Kids TV - Nursery Rhymes And Baby Songs Kids Tv   Nursery Rhymes And Baby Songs</t>
  </si>
  <si>
    <t>Linh Nhi Shorts Linh Nhi Shorts</t>
  </si>
  <si>
    <t>ETV Jabardasth Etv Jabardasth</t>
  </si>
  <si>
    <t>Trap Nation Trap Nation</t>
  </si>
  <si>
    <t>Linkin Park Linkin Park</t>
  </si>
  <si>
    <t>ChrisBrownVEVO Christopher Maurice Brown</t>
  </si>
  <si>
    <t>Billie Eilish Billie Eilish</t>
  </si>
  <si>
    <t>SSundee Ian Marcus Stapleton</t>
  </si>
  <si>
    <t>PopularMMOs Patrick Julianelle</t>
  </si>
  <si>
    <t>Neetu Bisht Neetu Bisht</t>
  </si>
  <si>
    <t>DaFuq!?Boom! Da Fuq!?Boom!</t>
  </si>
  <si>
    <t>Jojo Sim Jojo Sim</t>
  </si>
  <si>
    <t>BeyoncéVEVO Beyoncé Giselle Knowles-Carter</t>
  </si>
  <si>
    <t>The Chainsmokers The Chainsmokers</t>
  </si>
  <si>
    <t>ABP NEWS Abp News</t>
  </si>
  <si>
    <t>Anaya Kandhal Anaya Kandhal</t>
  </si>
  <si>
    <t>RomeoSantosVEVO Anthony Santos</t>
  </si>
  <si>
    <t>TRANS7 OFFICIAL Trans7 Official</t>
  </si>
  <si>
    <t>BehindwoodsTV Behindwoods Tv</t>
  </si>
  <si>
    <t>House of Highlights House Of Highlights</t>
  </si>
  <si>
    <t>JuegaGerman Germán Alejandro Garmendia Aranis</t>
  </si>
  <si>
    <t>Gulshan Kalra Gulshan Kalra</t>
  </si>
  <si>
    <t>Marshmello Christopher Comstock</t>
  </si>
  <si>
    <t>Genierock Unknown</t>
  </si>
  <si>
    <t>Masha y el Oso Masha Y El Oso</t>
  </si>
  <si>
    <t>Justin Flom Justin Flom</t>
  </si>
  <si>
    <t>Gusttavo Lima Oficial Nivaldo Batista Lima</t>
  </si>
  <si>
    <t>Miss Katy Miss Katy</t>
  </si>
  <si>
    <t>Saito さいとう Saito さいとう</t>
  </si>
  <si>
    <t>Family Fun Pack Family Fun Pack</t>
  </si>
  <si>
    <t>Saturday Night Live Saturday Night Live</t>
  </si>
  <si>
    <t>Ultra Bollywood Ultra Bollywood</t>
  </si>
  <si>
    <t>Trailers</t>
  </si>
  <si>
    <t>Luis Fonsi Luis Alfonso Rodríguez López-Cepero</t>
  </si>
  <si>
    <t>VEGETTA777 Vegetta777</t>
  </si>
  <si>
    <t>Raffy Tulfo in Action Raffy Tulfo</t>
  </si>
  <si>
    <t>Mnet K-POP Mnet K Pop</t>
  </si>
  <si>
    <t>Blippi - Educational Videos for Kids Stevin John</t>
  </si>
  <si>
    <t>Mister Max Mister Max</t>
  </si>
  <si>
    <t>Henrique e Juliano Henrique E Juliano</t>
  </si>
  <si>
    <t>Sony AATH Sony Aath</t>
  </si>
  <si>
    <t>VanossGaming Evan Fong</t>
  </si>
  <si>
    <t>Priyal Kukreja Priyal Kukreja</t>
  </si>
  <si>
    <t>Thairath Online Thairath Online</t>
  </si>
  <si>
    <t>Fox News Fox News</t>
  </si>
  <si>
    <t>NichLmao Nich Lmao</t>
  </si>
  <si>
    <t>Rajshri Rajshri</t>
  </si>
  <si>
    <t>ToyPuddingTV Toy Pudding Tv</t>
  </si>
  <si>
    <t>Anuel AA Emmanuel Gazmey Santiago</t>
  </si>
  <si>
    <t>Ishaan Ali 11 Ishaan Ali 11</t>
  </si>
  <si>
    <t>infobells - Telugu Infobells   Telugu</t>
  </si>
  <si>
    <t>Tlnovelas Tlnovelas</t>
  </si>
  <si>
    <t>Zhong Zhong</t>
  </si>
  <si>
    <t>NickyJamTV Nicky Jam</t>
  </si>
  <si>
    <t>MGC Playhouse Mgc Playhouse</t>
  </si>
  <si>
    <t>7clouds 7clouds</t>
  </si>
  <si>
    <t>jacksepticeye Jacksepticeye</t>
  </si>
  <si>
    <t>Ireland (IE)</t>
  </si>
  <si>
    <t>Asianet Asianet</t>
  </si>
  <si>
    <t>WatchMojo.com Watch Mojo.Com</t>
  </si>
  <si>
    <t>toycantando Toycantando</t>
  </si>
  <si>
    <t>Jkk Entertainment Jkk Entertainment</t>
  </si>
  <si>
    <t>shfa show India Shfa</t>
  </si>
  <si>
    <t>IGN Ign</t>
  </si>
  <si>
    <t>MaviGadget Mavi Gadget</t>
  </si>
  <si>
    <t>Dude Perfect Dude Perfect</t>
  </si>
  <si>
    <t>The Tonight Show Starring Jimmy Fallon James Thomas Fallon</t>
  </si>
  <si>
    <t>XO TEAM Xo Team</t>
  </si>
  <si>
    <t>MoniLina Moni Lina</t>
  </si>
  <si>
    <t>Ultra Records Ultra Records</t>
  </si>
  <si>
    <t>Tarang TV Tarang Tv</t>
  </si>
  <si>
    <t>Worldwide Records Bhojpuri Worldwide Records Bhojpuri</t>
  </si>
  <si>
    <t>Felipe Neto Felipe Neto</t>
  </si>
  <si>
    <t>Spider Slack John Smith</t>
  </si>
  <si>
    <t>MBCentertainment Mb Centertainment</t>
  </si>
  <si>
    <t>IndiaTV India Tv</t>
  </si>
  <si>
    <t>ZutiGang John Zuti</t>
  </si>
  <si>
    <t>toyorbabytv Toyorbabytv</t>
  </si>
  <si>
    <t>Disney Junior Disney Junior</t>
  </si>
  <si>
    <t>Mundo Bita Mundo Bita</t>
  </si>
  <si>
    <t>Fischer's-フィッシャーズ- Fischer's フィッシャーズ</t>
  </si>
  <si>
    <t>Jason Derulo Jason Joel Desrouleaux</t>
  </si>
  <si>
    <t>Mikecrack Mikecrack</t>
  </si>
  <si>
    <t>WowKidz Wow Kidz</t>
  </si>
  <si>
    <t>Goldmines Gaane Sune Ansune Goldmines Gaane Sune Ansune</t>
  </si>
  <si>
    <t>mmoshaya Mmoshaya</t>
  </si>
  <si>
    <t>ANNA KOVA Anna Kova</t>
  </si>
  <si>
    <t>Chapitosiki Chapitosiki</t>
  </si>
  <si>
    <t>Dangal TV Channel Dangal Tv Channel</t>
  </si>
  <si>
    <t>Enrique Iglesias Enrique Miguel Iglesias Preysler</t>
  </si>
  <si>
    <t>Romeo Santos Romeo Santos</t>
  </si>
  <si>
    <t>Dan Rhodes Dan Rhodes</t>
  </si>
  <si>
    <t>व्लाद और निकिता व्लाद और निकिता</t>
  </si>
  <si>
    <t>Mazhavil Manorama Mazhavil Manorama</t>
  </si>
  <si>
    <t>Younes Zarou Younes Zarou</t>
  </si>
  <si>
    <t>ZAMZAM ELECTRONICS TRADING Zamzam Electronics Trading</t>
  </si>
  <si>
    <t>infobells - Tamil Infobells   Tamil</t>
  </si>
  <si>
    <t>Zee News Zee News</t>
  </si>
  <si>
    <t>Omar Raja - ESPN Omar Raja   Espn</t>
  </si>
  <si>
    <t>Ishtar Music Ishtar Music</t>
  </si>
  <si>
    <t>SportsNation Sports Nation</t>
  </si>
  <si>
    <t>Like Nastya ESP Like Nastya Esp</t>
  </si>
  <si>
    <t>ZEE5 Zee5</t>
  </si>
  <si>
    <t>Marília Mendonça Marília Mendonça</t>
  </si>
  <si>
    <t>Badabun Badabun</t>
  </si>
  <si>
    <t>DanTDM Dan Tdm</t>
  </si>
  <si>
    <t>Koray Zeynep Koray Zeynep</t>
  </si>
  <si>
    <t>Dylan Anderson Dylan Anderson</t>
  </si>
  <si>
    <t>Like Nastya Show Anastasia Radzinskaya</t>
  </si>
  <si>
    <t>RihannaVEVO Rihanna</t>
  </si>
  <si>
    <t>Barbados (BB)</t>
  </si>
  <si>
    <t>Mr DegrEE Mr Degr Ee</t>
  </si>
  <si>
    <t>Junya.じゅんや Junya.じゅんや</t>
  </si>
  <si>
    <t>El Payaso Plim Plim El Payaso Plim Plim</t>
  </si>
  <si>
    <t>Aphmau Jessica Bravura</t>
  </si>
  <si>
    <t>PowerKids TV Power Kids Tv</t>
  </si>
  <si>
    <t>Maroon5VEVO Maroon5</t>
  </si>
  <si>
    <t>ArianaGrandeVevo Ariana Grande-Butera</t>
  </si>
  <si>
    <t>ISSEI / いっせい Issei / いっせい</t>
  </si>
  <si>
    <t>Filaretiki Filaretiki</t>
  </si>
  <si>
    <t>Markiplier Mark Edward Fischbach</t>
  </si>
  <si>
    <t>Rotana Rotana</t>
  </si>
  <si>
    <t>jbalvinVEVO José Álvaro Osorio Balvín</t>
  </si>
  <si>
    <t>GRAMMY GOLD OFFICIAL Grammy Gold Official</t>
  </si>
  <si>
    <t>EminemVEVO Eminem</t>
  </si>
  <si>
    <t>Disney Latinoamérica Disney Latinoamérica</t>
  </si>
  <si>
    <t>JYP Entertainment Jyp Entertainment</t>
  </si>
  <si>
    <t>LEGO Lego</t>
  </si>
  <si>
    <t>Denmark (DK)</t>
  </si>
  <si>
    <t>Bounce Patrol - Kids Songs Bounce Patrol   Kids Songs</t>
  </si>
  <si>
    <t>DONA 도나 Dona 도나</t>
  </si>
  <si>
    <t>KAROL G Carolina Giraldo Navarro</t>
  </si>
  <si>
    <t>Dushyant kukreja Dushyant Kukreja</t>
  </si>
  <si>
    <t>PANDA BOI Panda Boi</t>
  </si>
  <si>
    <t>Sagawa /さがわ Sagawa /さがわ</t>
  </si>
  <si>
    <t>T-Series Apna Punjab T-Series Apna Punjab</t>
  </si>
  <si>
    <t>scottsreality Scottsreality</t>
  </si>
  <si>
    <t>TheEllenShow The Ellen Show</t>
  </si>
  <si>
    <t>Nick Jr. Nick Jr.</t>
  </si>
  <si>
    <t>shfa Shfa</t>
  </si>
  <si>
    <t>Inside Edition Inside Edition</t>
  </si>
  <si>
    <t>Alfredo Larin Alfredo Larin</t>
  </si>
  <si>
    <t>Sesame Street Sesame Street</t>
  </si>
  <si>
    <t>Maroon 5 Adam Levine</t>
  </si>
  <si>
    <t>Little Angel: Nursery Rhymes &amp; Kids Songs Little Angel: Nursery Rhymes &amp; Kids Songs</t>
  </si>
  <si>
    <t>J Balvin José Álvaro Osorio Balvín</t>
  </si>
  <si>
    <t>Shorts Break Shorts Break</t>
  </si>
  <si>
    <t>Daddy Yankee Ramón Luis Ayala Rodríguez</t>
  </si>
  <si>
    <t>Yoeslan Yoeslan</t>
  </si>
  <si>
    <t>LUCCAS NETO - LUCCAS TOON Luccas Neto Ferreira</t>
  </si>
  <si>
    <t>Shemaroo Shemaroo</t>
  </si>
  <si>
    <t>That Little Puff That Little Puff</t>
  </si>
  <si>
    <t>Ozuna Juan Carlos Ozuna Rosado</t>
  </si>
  <si>
    <t>KatyPerryVEVO Katheryn Elizabeth Hudson</t>
  </si>
  <si>
    <t>Marta and Rustam Marta And Rustam</t>
  </si>
  <si>
    <t>SMOL Smol</t>
  </si>
  <si>
    <t>CookieSwirlC Unknown</t>
  </si>
  <si>
    <t>Peppa Pig - Official Channel Peppa Pig   Official Channel</t>
  </si>
  <si>
    <t>SSSniperWolf Alia Shelesh</t>
  </si>
  <si>
    <t>etvteluguindia Etvteluguindia</t>
  </si>
  <si>
    <t>FGTeeV Fg Tee V</t>
  </si>
  <si>
    <t>T-Series Bollywood Classics T Series Bollywood Classics</t>
  </si>
  <si>
    <t>Ariana Grande Ariana Grande-Butera</t>
  </si>
  <si>
    <t>Vlad và Niki Vlad Và Niki</t>
  </si>
  <si>
    <t>GMA  Network Global Media Arts Network</t>
  </si>
  <si>
    <t>BETER BÖCÜK Beter Böcük</t>
  </si>
  <si>
    <t>Maria Clara &amp; JP Maria Clara &amp; Jp</t>
  </si>
  <si>
    <t>A4 A4</t>
  </si>
  <si>
    <t>dednahype Dednahype</t>
  </si>
  <si>
    <t>Latvia (LV)</t>
  </si>
  <si>
    <t>Katy Perry Katheryn Elizabeth Hudson</t>
  </si>
  <si>
    <t>ViralHog Viral Hog</t>
  </si>
  <si>
    <t>Sun TV Sun Tv</t>
  </si>
  <si>
    <t>GMM GRAMMY OFFICIAL Gmm Grammy Official</t>
  </si>
  <si>
    <t>ช่อง one31 ช่อง One31</t>
  </si>
  <si>
    <t>shakiraVEVO Shakira Isabel Mebarak Ripoll</t>
  </si>
  <si>
    <t>GR6 EXPLODE Gr6 Explode</t>
  </si>
  <si>
    <t>5-Minute Crafts 5 Minute Crafts</t>
  </si>
  <si>
    <t>TaylorSwiftVEVO Taylor Alison Swift</t>
  </si>
  <si>
    <t>BabyBus - Kids Songs and Cartoons Baby Bus   Kids Songs And Cartoons</t>
  </si>
  <si>
    <t>Goldmines Goldmines</t>
  </si>
  <si>
    <t>Aditya Music India Aditya Music India</t>
  </si>
  <si>
    <t>Speed Records Speed Records</t>
  </si>
  <si>
    <t>Genevieve's Playhouse - Learning Videos for Kids Genevieve's Playhouse   Learning Videos For Kids</t>
  </si>
  <si>
    <t>Aaj Tak Aaj Tak</t>
  </si>
  <si>
    <t>HUM TV Hum Tv</t>
  </si>
  <si>
    <t>Shakira Shakira Isabel Mebarak Ripoll</t>
  </si>
  <si>
    <t>PewDiePie Pew Die Pie</t>
  </si>
  <si>
    <t>La Granja de Zenón La Granja De Zenón</t>
  </si>
  <si>
    <t>KL BRO Biju Rithvik Kl Bro Biju Rithvik</t>
  </si>
  <si>
    <t>Ch3Thailand Ch3 Thailand</t>
  </si>
  <si>
    <t>Sony Music India Sony Music India</t>
  </si>
  <si>
    <t>김프로KIMPRO 김프로kimpro</t>
  </si>
  <si>
    <t>Get Movies Get Movies</t>
  </si>
  <si>
    <t>T-Series Bhakti Sagar T Series Bhakti Sagar</t>
  </si>
  <si>
    <t>Bad Bunny Bad Bunny</t>
  </si>
  <si>
    <t>Alan Chikin Chow Alan Chikin Chow</t>
  </si>
  <si>
    <t>LooLoo Kids - Nursery Rhymes and Children's Songs Loo Loo Kids   Nursery Rhymes And Children's Songs</t>
  </si>
  <si>
    <t>Infobells - Hindi Infobells   Hindi</t>
  </si>
  <si>
    <t>LeoNata Family Leo Nata Family</t>
  </si>
  <si>
    <t>Tsuriki Show Tsuriki Show</t>
  </si>
  <si>
    <t>Vijay Television Vijay Television</t>
  </si>
  <si>
    <t>D Billions D Billions</t>
  </si>
  <si>
    <t>Tips Official Tips Official</t>
  </si>
  <si>
    <t>Canal KondZilla Konrad Cunha Dantas</t>
  </si>
  <si>
    <t>Маша и Медведь Маша и Медведь</t>
  </si>
  <si>
    <t>YRF Yrf</t>
  </si>
  <si>
    <t>LankyBox Lanky Box</t>
  </si>
  <si>
    <t>Little Baby Bum - Nursery Rhymes &amp; Kids Songs Little Baby Bum   Nursery Rhymes &amp; Kids Songs</t>
  </si>
  <si>
    <t>MrBeast Mr Beast</t>
  </si>
  <si>
    <t>Pinkfong Baby Shark - Kids' Songs &amp; Stories Pinkfong Baby Shark   Kids' Songs &amp; Stories</t>
  </si>
  <si>
    <t>Wave Music Wave Music</t>
  </si>
  <si>
    <t>Super Simple Songs - Kids Songs Super Simple Songs   Kids Songs</t>
  </si>
  <si>
    <t>ChuChu TV Nursery Rhymes &amp; Kids Songs Chu Chu Tv Nursery Rhymes &amp; Kids Songs</t>
  </si>
  <si>
    <t>ABS-CBN Entertainment Abs Cbn Entertainment</t>
  </si>
  <si>
    <t>Ryan's World Ryan's World</t>
  </si>
  <si>
    <t>El Reino Infantil El Reino Infantil</t>
  </si>
  <si>
    <t>Toys and Colors Unknown</t>
  </si>
  <si>
    <t>Movieclips Movieclips</t>
  </si>
  <si>
    <t>Zee Music Company Zee Music Company</t>
  </si>
  <si>
    <t>Colors TV Colors Tv</t>
  </si>
  <si>
    <t>WWE Wwe</t>
  </si>
  <si>
    <t>✿ Kids Diana Show ✿ Kids Diana Show</t>
  </si>
  <si>
    <t>Sony SAB Sony Sab</t>
  </si>
  <si>
    <t>SET India Set India</t>
  </si>
  <si>
    <t>Cocomelon - Nursery Rhymes Cocomelon   Nursery Rhymes</t>
  </si>
  <si>
    <t>T-Series Super Cassettes Industries Private Limited</t>
  </si>
  <si>
    <t>Grand Total</t>
  </si>
  <si>
    <t>Count of category</t>
  </si>
  <si>
    <t>Row Labels</t>
  </si>
  <si>
    <t>227+25</t>
  </si>
  <si>
    <t>Abdullah Nasser</t>
  </si>
  <si>
    <t>Country</t>
  </si>
  <si>
    <t>United States</t>
  </si>
  <si>
    <t>United Kingdom</t>
  </si>
  <si>
    <t>India</t>
  </si>
  <si>
    <t>Canada</t>
  </si>
  <si>
    <t>Egypt</t>
  </si>
  <si>
    <t>Saudi Arabia</t>
  </si>
  <si>
    <t>Argentina</t>
  </si>
  <si>
    <t>Mexico</t>
  </si>
  <si>
    <t>Russian Federation</t>
  </si>
  <si>
    <t>Korea, Republic of</t>
  </si>
  <si>
    <t>Venezuela, Bolivarian Republic of</t>
  </si>
  <si>
    <t>Spain</t>
  </si>
  <si>
    <t>Netherlands</t>
  </si>
  <si>
    <t>Colombia</t>
  </si>
  <si>
    <t>Indonesia</t>
  </si>
  <si>
    <t>Turkey</t>
  </si>
  <si>
    <t>Hong Kong</t>
  </si>
  <si>
    <t>France</t>
  </si>
  <si>
    <t>Nepal</t>
  </si>
  <si>
    <t>Germany</t>
  </si>
  <si>
    <t>United Arab Emirates</t>
  </si>
  <si>
    <t>Brazil</t>
  </si>
  <si>
    <t>Serbia</t>
  </si>
  <si>
    <t>Guatemala</t>
  </si>
  <si>
    <t>Romania</t>
  </si>
  <si>
    <t>El Salvador</t>
  </si>
  <si>
    <t>Viet Nam</t>
  </si>
  <si>
    <t>Japan</t>
  </si>
  <si>
    <t>Thailand</t>
  </si>
  <si>
    <t>Italy</t>
  </si>
  <si>
    <t>Pakistan</t>
  </si>
  <si>
    <t>Singapore</t>
  </si>
  <si>
    <t>Chile</t>
  </si>
  <si>
    <t>Belgium</t>
  </si>
  <si>
    <t>Cyprus</t>
  </si>
  <si>
    <t>Palestine, State of</t>
  </si>
  <si>
    <t>Ukraine</t>
  </si>
  <si>
    <t>Australia</t>
  </si>
  <si>
    <t>Israel</t>
  </si>
  <si>
    <t>Sweden</t>
  </si>
  <si>
    <t>Puerto Rico</t>
  </si>
  <si>
    <t>Malaysia</t>
  </si>
  <si>
    <t>Jordan</t>
  </si>
  <si>
    <t>Tunisia</t>
  </si>
  <si>
    <t>Philippines</t>
  </si>
  <si>
    <t>Ecuador</t>
  </si>
  <si>
    <t>Uzbekistan</t>
  </si>
  <si>
    <t>Iraq</t>
  </si>
  <si>
    <t>Norway</t>
  </si>
  <si>
    <t>Bangladesh</t>
  </si>
  <si>
    <t>Ireland</t>
  </si>
  <si>
    <t>Barbados</t>
  </si>
  <si>
    <t>Denmark</t>
  </si>
  <si>
    <t>Latvia</t>
  </si>
  <si>
    <t>Count of channel_name</t>
  </si>
  <si>
    <t>Average of Subscribers</t>
  </si>
  <si>
    <t>Average of views</t>
  </si>
  <si>
    <t>Max of video_count</t>
  </si>
  <si>
    <t>correlation coeff</t>
  </si>
  <si>
    <t>channel_age</t>
  </si>
  <si>
    <t>Average of channel_age</t>
  </si>
  <si>
    <t>views_per_video</t>
  </si>
  <si>
    <t>Sum of views_per_video</t>
  </si>
  <si>
    <t>Average of views_per_video</t>
  </si>
  <si>
    <t>10th percentile</t>
  </si>
  <si>
    <t>90th percentile</t>
  </si>
  <si>
    <t>Column Labels</t>
  </si>
  <si>
    <t>Count of Country</t>
  </si>
  <si>
    <t>avg sub between 2010 and 2020</t>
  </si>
  <si>
    <t>question 8</t>
  </si>
  <si>
    <t>question 10</t>
  </si>
  <si>
    <t>subscriber_per_video</t>
  </si>
  <si>
    <t>maxvideocount</t>
  </si>
  <si>
    <t>vlookup</t>
  </si>
  <si>
    <t>count_&gt;_10M</t>
  </si>
  <si>
    <t>year</t>
  </si>
  <si>
    <t>new</t>
  </si>
  <si>
    <t>old</t>
  </si>
  <si>
    <t>cal_col</t>
  </si>
  <si>
    <t>Count of views</t>
  </si>
  <si>
    <t>Average of video_count</t>
  </si>
  <si>
    <t>GLOBAL YOUTUBE CHANNEL ANALYTICS : TOP 1000 DASHBOARD</t>
  </si>
  <si>
    <t>Avg views_per_video</t>
  </si>
  <si>
    <t>Avg subscriber_per_video</t>
  </si>
  <si>
    <t>WHICH COUNTRY HAS THE MOST YOUTUBE CHANNELS IN TOP 1000 LIST ?</t>
  </si>
  <si>
    <t>WHAT IS THE AVERAGE NUMBER OF SUBSCRIBERS FOR CHANNELS IN EACH CATEGORY?</t>
  </si>
  <si>
    <t>MUSIC</t>
  </si>
  <si>
    <t>HOW DOES AVERAGE VIEW COUNT COMPARE ACROSS DIFFERENT CATEGORIES?</t>
  </si>
  <si>
    <t>COMEDY</t>
  </si>
  <si>
    <t>WHICH YOUTUBE CHANNEL HAS THE HIGHEST NUMBER OF VIDEO PUBLISHED AND IN WHICH CATEGORY?</t>
  </si>
  <si>
    <t>News and Politics</t>
  </si>
  <si>
    <t>IS THERE A CORRELATION BETWEEN THE NO. OF SUBSCRIBERS AND TOTAL  VIEW COUNT OF CHANNELS?</t>
  </si>
  <si>
    <t>WHAT IS THE AVERAGE AGE OF CHANNELS IN EACH CATEGORY?</t>
  </si>
  <si>
    <t>WHICH CATEGORY HAS THE HIGHEST AVERAGE NUMBER OF VIEWS PER THE VIDEO?</t>
  </si>
  <si>
    <t>WHAT IS THE AVERAGE NO. OF SUBSCRIBEERS FOR CHANNELS THAT STATED BETWEEN 2010 &amp;2020?</t>
  </si>
  <si>
    <t>ARE CERTAIN COUNTRIES DOMINATING SPECIFIC CATEGORIES?</t>
  </si>
  <si>
    <t>12. HOW MANY CHANNELS HAVE MORE THAN 10 MILLION SUBSCRIBERS?</t>
  </si>
  <si>
    <t xml:space="preserve">11. CHANNEL HAS THE HIGHEST SUBSCRIBEER TO VIDEO RATIO </t>
  </si>
  <si>
    <t>8.HOW DOES THE SUBSCRIBER COUNT DISTRIBUTION VARY BETWEEN TOP 10% &amp; BOTTOM 10% OF CHANNELS?</t>
  </si>
  <si>
    <t>ARE NEWER CHANNELS ACHIEVING HIGH COUNTS MORE THAN OLDER CHANNELS?</t>
  </si>
  <si>
    <t>WHAT IS THE TOTAL VIDEO COUNT OF ALL CHANNELS IN EACH CATEGORY ?</t>
  </si>
  <si>
    <t>ARE THERE ANY  CATEGORIES THAT ARE  PARTICULARLY POPULAR AND UNPOPULAR IN SPECIFIC COUNTRIES?</t>
  </si>
  <si>
    <t>Count of cal_col</t>
  </si>
  <si>
    <t>Count of youtuber_since</t>
  </si>
  <si>
    <t>BUISNESS QUESTIOINS</t>
  </si>
  <si>
    <t>1.What are the top 5 countries that have maximum number of channels?</t>
  </si>
  <si>
    <t>US,INDIA,UK,RUSSIAN FEDERATION</t>
  </si>
  <si>
    <t>2.Compare the average number of views between the top 5 countries?</t>
  </si>
  <si>
    <t>US- 14.60 B</t>
  </si>
  <si>
    <t>INDIA- 17.49B</t>
  </si>
  <si>
    <t>UK - 12.38 B</t>
  </si>
  <si>
    <t>BRAZIL -13.39B</t>
  </si>
  <si>
    <t>RUSSIAN FEDERATION -</t>
  </si>
  <si>
    <t>12.26 B</t>
  </si>
  <si>
    <t>3. Which category is mostly viewed in India?</t>
  </si>
  <si>
    <t>4.What are the average views per video for people and blogs category in India?</t>
  </si>
  <si>
    <t>8.28 Million</t>
  </si>
  <si>
    <t>State Top two of them.</t>
  </si>
  <si>
    <t>Entertainment and Peoples and Blogs</t>
  </si>
  <si>
    <t>5.Which category is viewed the most in US? State top 2 of them.</t>
  </si>
  <si>
    <t>Entertainment and Music</t>
  </si>
  <si>
    <t>6.What are the average subscriber per video in US for Entertainment Category?</t>
  </si>
  <si>
    <t>7.What are the average subscriber per video in India for Entertainment Category?</t>
  </si>
  <si>
    <t>27.70K</t>
  </si>
  <si>
    <t>12.63K(more in US )</t>
  </si>
  <si>
    <t>8.What is the average of video count worldwide present in youtube platform?</t>
  </si>
  <si>
    <t>18.17k</t>
  </si>
  <si>
    <t>9.Which year the count of youtuber_since is the most?</t>
  </si>
  <si>
    <t>10.What kind of channels influence the average views per video old or new?</t>
  </si>
  <si>
    <t>new count-262,views-17.88 B</t>
  </si>
  <si>
    <t>old count-515,views-15.26 B</t>
  </si>
  <si>
    <t>18.79 M</t>
  </si>
  <si>
    <t>17.88M</t>
  </si>
  <si>
    <t>11.What are the top 5 categories viewed worldwide?</t>
  </si>
  <si>
    <t>Entertainment,Music, People and Blogs, Gaming,Comedy</t>
  </si>
  <si>
    <t>12.What are the average views we get in the youtube platform from these top 5 Categories?</t>
  </si>
  <si>
    <t>12.49B-Entertainment</t>
  </si>
  <si>
    <t>16.10B-Music</t>
  </si>
  <si>
    <t>13.46B-People and blogs</t>
  </si>
  <si>
    <t>12.15B-Gaming</t>
  </si>
  <si>
    <t>2.66B-Comedy</t>
  </si>
  <si>
    <t xml:space="preserve">Goal-want to predict the number of subscribers based on the number of views </t>
  </si>
  <si>
    <t>Predict future subscriber growth based on past data.</t>
  </si>
  <si>
    <t>creating simple linear regression model in excel</t>
  </si>
  <si>
    <t>2.Dependant variable(Response)-Subscribers</t>
  </si>
  <si>
    <t>assuming that more views might lead to more subscribers</t>
  </si>
  <si>
    <t>LINEAR REGRESSION EQUATION PREDICTED BY EXCEL</t>
  </si>
  <si>
    <t>Predict the future values</t>
  </si>
  <si>
    <t>This is the simplest model used for prediction</t>
  </si>
  <si>
    <t>The relationship between views and subscribers might not be perfectly linear, and other factors may influence the number of subscribers.</t>
  </si>
  <si>
    <t>PREDICTION MODEL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</si>
  <si>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</si>
  <si>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</si>
  <si>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</si>
  <si>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</si>
  <si>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</si>
  <si>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</si>
  <si>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</si>
  <si>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</si>
  <si>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</si>
  <si>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</si>
  <si>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</si>
  <si>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</si>
  <si>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</si>
  <si>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</si>
  <si>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</si>
  <si>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</si>
  <si>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</si>
  <si>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</si>
  <si>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</si>
  <si>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</si>
  <si>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</si>
  <si>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</si>
  <si>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</si>
  <si>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</si>
  <si>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</si>
  <si>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</si>
  <si>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</si>
  <si>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</si>
  <si>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</si>
  <si>
    <t>PROBABILITY OUTPUT</t>
  </si>
  <si>
    <t>Percentile</t>
  </si>
  <si>
    <t>Y</t>
  </si>
  <si>
    <t>INSIGHTS</t>
  </si>
  <si>
    <t>1.We see the global representation.Countries like US,INDIA,UK  have significant digital presence.</t>
  </si>
  <si>
    <t>2.We see the category dominance of entertainment and music here.</t>
  </si>
  <si>
    <t>3.We observe that educational channels are fewer in number,but the average views is considerable to show people's presence and their engagement with the category.</t>
  </si>
  <si>
    <t>4.Mostly creators are their since year 2014 this is the observation we can make from the chart youtuber _since by its count.</t>
  </si>
  <si>
    <t xml:space="preserve">5.There is average of 18.17K video_count present on youtube fror top 1000 channels,we know there are more channels and this average will obviously increase when we consider other channels.So it just tells the demand of the platform. </t>
  </si>
  <si>
    <t>BUISNESS SUGGESTIONS</t>
  </si>
  <si>
    <t>1.Buisnesses can focus on the most viewed category for digital marketing.</t>
  </si>
  <si>
    <t>2.Buisnesses can make their collaboration with influencers present in those category.</t>
  </si>
  <si>
    <t>3.Small buisnesses can make use of creativity and storytelling to make their content attractive and they can choose the mostly viewed category to create their own content.</t>
  </si>
  <si>
    <t>1.Independent variable(predictor)-Views</t>
  </si>
  <si>
    <t>when x=10M</t>
  </si>
  <si>
    <t>Hypothesis Testing</t>
  </si>
  <si>
    <t>Null Hypothesis (H0): The average number of subscribers for "Music" channels is equal to the average number of subscribers for "Education" channels.</t>
  </si>
  <si>
    <t>Alternative Hypothesis (H1): The average number of subscribers for "Music" channels is not equal to the average number of subscribers for "Education" channels</t>
  </si>
  <si>
    <t>subscriber count for "Music" channels</t>
  </si>
  <si>
    <t>subscriber count for "Education" channels</t>
  </si>
  <si>
    <t>Count of Subscribers</t>
  </si>
  <si>
    <t>t-test</t>
  </si>
  <si>
    <t>Subscribers(Music)</t>
  </si>
  <si>
    <t>subscribers(education)</t>
  </si>
  <si>
    <t>p value=0.178&gt;0.05</t>
  </si>
  <si>
    <t>accept the null hypothesis</t>
  </si>
  <si>
    <t>y = 0.0011x + 6E+06</t>
  </si>
  <si>
    <t>R²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</si>
</sst>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M&quot;"/>
    <numFmt numFmtId="165" formatCode="0.00,,,&quot;B&quot;"/>
    <numFmt numFmtId="166" formatCode="0,,&quot;M&quot;"/>
    <numFmt numFmtId="167" formatCode="0,&quot;K&quot;"/>
    <numFmt numFmtId="168" formatCode="0,,,&quot;B&quot;"/>
    <numFmt numFmtId="169" formatCode="0.00,&quot;K&quot;"/>
    <numFmt numFmtId="170" formatCode="0.000,,&quot;M&quot;"/>
    <numFmt numFmtId="171" formatCode="0.00,,&quot;M&quot;"/>
  </numFmts>
  <fonts count="18" x14ac:knownFonts="1">
    <font>
      <sz val="11"/>
      <color theme="1"/>
      <name val="Calibri"/>
      <family val="2"/>
      <scheme val="minor"/>
    </font>
    <font>
      <sz val="11"/>
      <color theme="0"/>
      <name val="Calibri"/>
      <family val="2"/>
      <scheme val="minor"/>
    </font>
    <font>
      <sz val="14"/>
      <color theme="0"/>
      <name val="Calibri"/>
      <family val="2"/>
      <scheme val="minor"/>
    </font>
    <font>
      <sz val="18"/>
      <color theme="0"/>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b/>
      <sz val="9"/>
      <color theme="1"/>
      <name val="Calibri"/>
      <family val="2"/>
      <scheme val="minor"/>
    </font>
    <font>
      <sz val="11"/>
      <color rgb="FFFF0000"/>
      <name val="Calibri"/>
      <family val="2"/>
      <scheme val="minor"/>
    </font>
    <font>
      <sz val="10"/>
      <color theme="1"/>
      <name val="Calibri"/>
      <family val="2"/>
      <scheme val="minor"/>
    </font>
    <font>
      <sz val="16"/>
      <color theme="1"/>
      <name val="Calibri"/>
      <family val="2"/>
      <scheme val="minor"/>
    </font>
    <font>
      <sz val="24"/>
      <color theme="1"/>
      <name val="Calibri"/>
      <family val="2"/>
      <scheme val="minor"/>
    </font>
    <font>
      <i/>
      <sz val="11"/>
      <color theme="1"/>
      <name val="Calibri"/>
      <family val="2"/>
      <scheme val="minor"/>
    </font>
    <font>
      <b/>
      <sz val="11"/>
      <color theme="0"/>
      <name val="Calibri"/>
      <family val="2"/>
      <scheme val="minor"/>
    </font>
    <font>
      <sz val="20"/>
      <color theme="1"/>
      <name val="Calibri"/>
      <family val="2"/>
      <scheme val="minor"/>
    </font>
    <font>
      <sz val="22"/>
      <color theme="1"/>
      <name val="Calibri"/>
      <family val="2"/>
      <scheme val="minor"/>
    </font>
    <font>
      <sz val="11"/>
      <color theme="4" tint="-0.249977111117893"/>
      <name val="Calibri"/>
      <family val="2"/>
      <scheme val="minor"/>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0" tint="-0.14999847407452621"/>
        <bgColor theme="0" tint="-0.14999847407452621"/>
      </patternFill>
    </fill>
    <fill>
      <patternFill patternType="solid">
        <fgColor theme="4"/>
        <bgColor theme="4"/>
      </patternFill>
    </fill>
  </fills>
  <borders count="14">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bottom style="medium">
        <color theme="1"/>
      </bottom>
      <diagonal/>
    </border>
    <border>
      <left/>
      <right/>
      <top style="medium">
        <color theme="1"/>
      </top>
      <bottom style="medium">
        <color theme="1"/>
      </bottom>
      <diagonal/>
    </border>
  </borders>
  <cellStyleXfs count="1">
    <xf numFmtId="0" fontId="0" fillId="0" borderId="0"/>
  </cellStyleXfs>
  <cellXfs count="73">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7" fontId="0" fillId="0" borderId="0" xfId="0" applyNumberFormat="1"/>
    <xf numFmtId="168" fontId="0" fillId="0" borderId="0" xfId="0" applyNumberFormat="1"/>
    <xf numFmtId="169" fontId="0" fillId="0" borderId="0" xfId="0" applyNumberFormat="1"/>
    <xf numFmtId="14" fontId="0" fillId="0" borderId="0" xfId="0" applyNumberFormat="1"/>
    <xf numFmtId="170" fontId="0" fillId="0" borderId="0" xfId="0" applyNumberFormat="1"/>
    <xf numFmtId="0" fontId="0" fillId="0" borderId="0" xfId="0" applyAlignment="1">
      <alignment horizontal="center"/>
    </xf>
    <xf numFmtId="0" fontId="0" fillId="2" borderId="0" xfId="0" applyFill="1"/>
    <xf numFmtId="0" fontId="1" fillId="0" borderId="0" xfId="0" applyFont="1"/>
    <xf numFmtId="0" fontId="1" fillId="0" borderId="0" xfId="0" applyFont="1" applyAlignment="1">
      <alignment horizontal="center"/>
    </xf>
    <xf numFmtId="171" fontId="2" fillId="0" borderId="0" xfId="0" applyNumberFormat="1" applyFont="1"/>
    <xf numFmtId="165" fontId="2" fillId="0" borderId="0" xfId="0" applyNumberFormat="1" applyFont="1"/>
    <xf numFmtId="169" fontId="2" fillId="0" borderId="0" xfId="0" applyNumberFormat="1" applyFont="1"/>
    <xf numFmtId="171" fontId="0" fillId="0" borderId="0" xfId="0" applyNumberFormat="1"/>
    <xf numFmtId="171" fontId="1" fillId="0" borderId="0" xfId="0" applyNumberFormat="1" applyFont="1" applyAlignment="1">
      <alignment horizontal="center" vertical="center"/>
    </xf>
    <xf numFmtId="165" fontId="1" fillId="0" borderId="0" xfId="0" applyNumberFormat="1" applyFont="1" applyAlignment="1">
      <alignment horizontal="center" vertical="center"/>
    </xf>
    <xf numFmtId="169" fontId="1" fillId="0" borderId="0" xfId="0" applyNumberFormat="1" applyFont="1" applyAlignment="1">
      <alignment horizontal="center" vertical="center"/>
    </xf>
    <xf numFmtId="169" fontId="1" fillId="0" borderId="0" xfId="0" applyNumberFormat="1" applyFont="1" applyAlignment="1">
      <alignment horizontal="center"/>
    </xf>
    <xf numFmtId="171" fontId="1" fillId="0" borderId="0" xfId="0" applyNumberFormat="1" applyFont="1" applyAlignment="1">
      <alignment horizontal="center"/>
    </xf>
    <xf numFmtId="0" fontId="0" fillId="4" borderId="0" xfId="0" applyFill="1"/>
    <xf numFmtId="166" fontId="0" fillId="4" borderId="0" xfId="0" applyNumberFormat="1" applyFill="1"/>
    <xf numFmtId="0" fontId="4" fillId="0" borderId="0" xfId="0" applyFont="1"/>
    <xf numFmtId="0" fontId="7" fillId="0" borderId="0" xfId="0" applyFont="1"/>
    <xf numFmtId="0" fontId="9" fillId="0" borderId="0" xfId="0" applyFont="1"/>
    <xf numFmtId="0" fontId="0" fillId="0" borderId="0" xfId="0" applyAlignment="1">
      <alignment horizontal="left" vertical="top"/>
    </xf>
    <xf numFmtId="0" fontId="9" fillId="0" borderId="0" xfId="0" applyFont="1" applyAlignment="1">
      <alignment horizontal="left"/>
    </xf>
    <xf numFmtId="0" fontId="0" fillId="3" borderId="0" xfId="0" applyFill="1"/>
    <xf numFmtId="0" fontId="0" fillId="7" borderId="0" xfId="0" applyFill="1" applyAlignment="1">
      <alignment horizontal="left"/>
    </xf>
    <xf numFmtId="0" fontId="5" fillId="0" borderId="0" xfId="0" applyFont="1" applyAlignment="1">
      <alignment vertical="center"/>
    </xf>
    <xf numFmtId="0" fontId="0" fillId="10" borderId="0" xfId="0" applyFill="1"/>
    <xf numFmtId="0" fontId="14" fillId="12" borderId="13" xfId="0" applyFont="1" applyFill="1" applyBorder="1"/>
    <xf numFmtId="0" fontId="16" fillId="0" borderId="0" xfId="0" applyFont="1"/>
    <xf numFmtId="0" fontId="15" fillId="0" borderId="0" xfId="0" applyFont="1"/>
    <xf numFmtId="0" fontId="17" fillId="0" borderId="0" xfId="0" applyFont="1"/>
    <xf numFmtId="0" fontId="0" fillId="0" borderId="10" xfId="0" applyBorder="1"/>
    <xf numFmtId="0" fontId="13" fillId="0" borderId="11" xfId="0" applyFont="1" applyBorder="1" applyAlignment="1">
      <alignment horizontal="center"/>
    </xf>
    <xf numFmtId="0" fontId="13" fillId="0" borderId="11" xfId="0" applyFont="1" applyBorder="1" applyAlignment="1">
      <alignment horizontal="centerContinuous"/>
    </xf>
    <xf numFmtId="0" fontId="0" fillId="0" borderId="0" xfId="0" applyAlignment="1">
      <alignment vertical="center"/>
    </xf>
    <xf numFmtId="171" fontId="0" fillId="11" borderId="0" xfId="0" applyNumberFormat="1" applyFill="1"/>
    <xf numFmtId="171" fontId="0" fillId="11" borderId="12" xfId="0" applyNumberFormat="1" applyFill="1" applyBorder="1"/>
    <xf numFmtId="0" fontId="0" fillId="0" borderId="0" xfId="0" applyAlignment="1">
      <alignment horizontal="center"/>
    </xf>
    <xf numFmtId="0" fontId="8" fillId="3" borderId="0" xfId="0" applyFont="1" applyFill="1" applyAlignment="1">
      <alignment horizontal="center"/>
    </xf>
    <xf numFmtId="0" fontId="4" fillId="3" borderId="0" xfId="0" applyFont="1" applyFill="1" applyAlignment="1">
      <alignment horizontal="center"/>
    </xf>
    <xf numFmtId="0" fontId="0" fillId="3" borderId="0" xfId="0" applyFill="1" applyAlignment="1">
      <alignment horizontal="center"/>
    </xf>
    <xf numFmtId="0" fontId="6" fillId="3" borderId="0" xfId="0" applyFont="1" applyFill="1" applyAlignment="1">
      <alignment horizontal="center"/>
    </xf>
    <xf numFmtId="0" fontId="5" fillId="5" borderId="0" xfId="0" applyFont="1" applyFill="1" applyAlignment="1">
      <alignment horizontal="center"/>
    </xf>
    <xf numFmtId="0" fontId="7" fillId="3" borderId="0" xfId="0" applyFont="1" applyFill="1" applyAlignment="1">
      <alignment horizontal="center"/>
    </xf>
    <xf numFmtId="0" fontId="3" fillId="0" borderId="0" xfId="0" applyFont="1" applyAlignment="1">
      <alignment horizontal="center" vertical="center"/>
    </xf>
    <xf numFmtId="0" fontId="0" fillId="0" borderId="0" xfId="0" applyAlignment="1">
      <alignment horizontal="left"/>
    </xf>
    <xf numFmtId="0" fontId="0" fillId="0" borderId="0" xfId="0"/>
    <xf numFmtId="0" fontId="0" fillId="0" borderId="0" xfId="0" applyAlignment="1">
      <alignment horizontal="left" vertical="top"/>
    </xf>
    <xf numFmtId="0" fontId="11" fillId="9" borderId="0" xfId="0" applyFont="1" applyFill="1" applyAlignment="1">
      <alignment horizontal="left"/>
    </xf>
    <xf numFmtId="0" fontId="12" fillId="10" borderId="0" xfId="0" applyFont="1" applyFill="1" applyAlignment="1">
      <alignment horizontal="left" vertical="top" indent="23"/>
    </xf>
    <xf numFmtId="0" fontId="0" fillId="10" borderId="0" xfId="0" applyFill="1" applyAlignment="1">
      <alignment horizontal="left" vertical="top" indent="23"/>
    </xf>
    <xf numFmtId="0" fontId="0" fillId="4" borderId="0" xfId="0" applyFill="1" applyAlignment="1">
      <alignment horizontal="center" vertical="center"/>
    </xf>
    <xf numFmtId="0" fontId="10" fillId="6" borderId="0" xfId="0" applyFont="1" applyFill="1" applyAlignment="1">
      <alignment horizontal="center"/>
    </xf>
    <xf numFmtId="0" fontId="0" fillId="6" borderId="0" xfId="0" applyFill="1" applyAlignment="1">
      <alignment horizontal="left"/>
    </xf>
    <xf numFmtId="0" fontId="0" fillId="8" borderId="0" xfId="0" applyFill="1" applyAlignment="1">
      <alignment horizontal="left"/>
    </xf>
  </cellXfs>
  <cellStyles count="1">
    <cellStyle name="Normal" xfId="0" builtinId="0"/>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7" formatCode="0,&quot;K&quot;"/>
    </dxf>
    <dxf>
      <alignment horizontal="center"/>
    </dxf>
    <dxf>
      <alignment vertical="center"/>
    </dxf>
    <dxf>
      <font>
        <color theme="0"/>
      </font>
    </dxf>
    <dxf>
      <numFmt numFmtId="171" formatCode="0.00,,&quot;M&quot;"/>
    </dxf>
    <dxf>
      <alignment horizontal="center"/>
    </dxf>
    <dxf>
      <font>
        <color theme="0"/>
      </font>
    </dxf>
    <dxf>
      <numFmt numFmtId="169" formatCode="0.00,&quot;K&quot;"/>
    </dxf>
    <dxf>
      <alignment horizontal="center"/>
    </dxf>
    <dxf>
      <font>
        <color theme="0"/>
      </font>
    </dxf>
    <dxf>
      <numFmt numFmtId="171" formatCode="0.00,,&quot;M&quot;"/>
    </dxf>
    <dxf>
      <alignment horizontal="center"/>
    </dxf>
    <dxf>
      <alignment vertical="center"/>
    </dxf>
    <dxf>
      <font>
        <color theme="0"/>
      </font>
    </dxf>
    <dxf>
      <numFmt numFmtId="169" formatCode="0.00,&quot;K&quot;"/>
    </dxf>
    <dxf>
      <alignment horizontal="center"/>
    </dxf>
    <dxf>
      <alignment vertical="center"/>
    </dxf>
    <dxf>
      <font>
        <color theme="0"/>
      </font>
    </dxf>
    <dxf>
      <numFmt numFmtId="165" formatCode="0.00,,,&quot;B&quot;"/>
    </dxf>
    <dxf>
      <numFmt numFmtId="0" formatCode="General"/>
    </dxf>
    <dxf>
      <numFmt numFmtId="0" formatCode="General"/>
    </dxf>
    <dxf>
      <numFmt numFmtId="0" formatCode="General"/>
    </dxf>
    <dxf>
      <numFmt numFmtId="165" formatCode="0.00,,,&quot;B&quot;"/>
    </dxf>
    <dxf>
      <numFmt numFmtId="171" formatCode="0.00,,&quot;M&quot;"/>
    </dxf>
    <dxf>
      <numFmt numFmtId="0" formatCode="General"/>
    </dxf>
    <dxf>
      <numFmt numFmtId="169" formatCode="0.00,&quot;K&quot;"/>
    </dxf>
    <dxf>
      <numFmt numFmtId="171" formatCode="0.00,,&quot;M&quot;"/>
    </dxf>
    <dxf>
      <numFmt numFmtId="169" formatCode="0.00,&quot;K&quot;"/>
    </dxf>
    <dxf>
      <numFmt numFmtId="165" formatCode="0.00,,,&quot;B&quot;"/>
    </dxf>
    <dxf>
      <numFmt numFmtId="171" formatCode="0.00,,&quot;M&quot;"/>
    </dxf>
    <dxf>
      <numFmt numFmtId="168" formatCode="0,,,&quot;B&quot;"/>
    </dxf>
    <dxf>
      <numFmt numFmtId="170" formatCode="0.000,,&quot;M&quot;"/>
    </dxf>
    <dxf>
      <numFmt numFmtId="165" formatCode="0.00,,,&quot;B&quot;"/>
    </dxf>
    <dxf>
      <numFmt numFmtId="166" formatCode="0,,&quot;M&quot;"/>
    </dxf>
    <dxf>
      <numFmt numFmtId="169" formatCode="0.00,&quot;K&quot;"/>
    </dxf>
    <dxf>
      <numFmt numFmtId="0" formatCode="General"/>
    </dxf>
    <dxf>
      <numFmt numFmtId="0" formatCode="General"/>
    </dxf>
    <dxf>
      <numFmt numFmtId="166" formatCode="0,,&quot;M&quot;"/>
    </dxf>
    <dxf>
      <numFmt numFmtId="0" formatCode="General"/>
    </dxf>
    <dxf>
      <numFmt numFmtId="170" formatCode="0.000,,&quot;M&quot;"/>
    </dxf>
    <dxf>
      <numFmt numFmtId="0" formatCode="General"/>
    </dxf>
    <dxf>
      <numFmt numFmtId="0" formatCode="General"/>
    </dxf>
    <dxf>
      <numFmt numFmtId="166" formatCode="0,,&quot;M&quot;"/>
    </dxf>
    <dxf>
      <numFmt numFmtId="0" formatCode="General"/>
    </dxf>
    <dxf>
      <numFmt numFmtId="0" formatCode="General"/>
    </dxf>
    <dxf>
      <numFmt numFmtId="0" formatCode="General"/>
    </dxf>
    <dxf>
      <numFmt numFmtId="165" formatCode="0.00,,,&quot;B&quot;"/>
    </dxf>
    <dxf>
      <numFmt numFmtId="166" formatCode="0,,&quot;M&quot;"/>
    </dxf>
    <dxf>
      <numFmt numFmtId="0" formatCode="General"/>
    </dxf>
    <dxf>
      <numFmt numFmtId="0" formatCode="General"/>
    </dxf>
    <dxf>
      <numFmt numFmtId="0" formatCode="General"/>
    </dxf>
    <dxf>
      <numFmt numFmtId="165" formatCode="0.00,,,&quot;B&quot;"/>
    </dxf>
    <dxf>
      <numFmt numFmtId="166" formatCode="0,,&quot;M&quot;"/>
    </dxf>
    <dxf>
      <numFmt numFmtId="0" formatCode="General"/>
    </dxf>
    <dxf>
      <numFmt numFmtId="0" formatCode="General"/>
    </dxf>
    <dxf>
      <numFmt numFmtId="0" formatCode="General"/>
    </dxf>
    <dxf>
      <numFmt numFmtId="165" formatCode="0.00,,,&quot;B&quot;"/>
    </dxf>
    <dxf>
      <numFmt numFmtId="164" formatCode="#,,&quot;M&quot;"/>
    </dxf>
    <dxf>
      <numFmt numFmtId="0" formatCode="General"/>
    </dxf>
  </dxfs>
  <tableStyles count="0" defaultTableStyle="TableStyleMedium2" defaultPivotStyle="PivotStyleLight16"/>
  <colors>
    <mruColors>
      <color rgb="FF808000"/>
      <color rgb="FF002164"/>
      <color rgb="FF1D52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50" Type="http://schemas.microsoft.com/office/2007/relationships/slicerCache" Target="slicerCaches/slicerCache1.xml"/><Relationship Id="rId55" Type="http://schemas.openxmlformats.org/officeDocument/2006/relationships/connections" Target="connection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4.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openxmlformats.org/officeDocument/2006/relationships/styles" Target="styles.xml"/><Relationship Id="rId8" Type="http://schemas.openxmlformats.org/officeDocument/2006/relationships/worksheet" Target="worksheets/sheet8.xml"/><Relationship Id="rId51" Type="http://schemas.microsoft.com/office/2007/relationships/slicerCache" Target="slicerCaches/slicerCache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6.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mydata!$D$1</c:f>
              <c:strCache>
                <c:ptCount val="1"/>
                <c:pt idx="0">
                  <c:v>video_count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mydata!$B$2:$B$778</c:f>
              <c:numCache>
                <c:formatCode>0,,"M"</c:formatCode>
                <c:ptCount val="777"/>
                <c:pt idx="0">
                  <c:v>13600000</c:v>
                </c:pt>
                <c:pt idx="1">
                  <c:v>14800000</c:v>
                </c:pt>
                <c:pt idx="2">
                  <c:v>10700000</c:v>
                </c:pt>
                <c:pt idx="3">
                  <c:v>5670000</c:v>
                </c:pt>
                <c:pt idx="4">
                  <c:v>7720000</c:v>
                </c:pt>
                <c:pt idx="5">
                  <c:v>17800000</c:v>
                </c:pt>
                <c:pt idx="6">
                  <c:v>23000000</c:v>
                </c:pt>
                <c:pt idx="7">
                  <c:v>14700000</c:v>
                </c:pt>
                <c:pt idx="8">
                  <c:v>5540000</c:v>
                </c:pt>
                <c:pt idx="9">
                  <c:v>7120000</c:v>
                </c:pt>
                <c:pt idx="10">
                  <c:v>18400000</c:v>
                </c:pt>
                <c:pt idx="11">
                  <c:v>12100000</c:v>
                </c:pt>
                <c:pt idx="12">
                  <c:v>9640000</c:v>
                </c:pt>
                <c:pt idx="13">
                  <c:v>8640000</c:v>
                </c:pt>
                <c:pt idx="14">
                  <c:v>17100000</c:v>
                </c:pt>
                <c:pt idx="15">
                  <c:v>6460000</c:v>
                </c:pt>
                <c:pt idx="16">
                  <c:v>12300000</c:v>
                </c:pt>
                <c:pt idx="17">
                  <c:v>4910000</c:v>
                </c:pt>
                <c:pt idx="18">
                  <c:v>9160000</c:v>
                </c:pt>
                <c:pt idx="19">
                  <c:v>15700000</c:v>
                </c:pt>
                <c:pt idx="20">
                  <c:v>7190000</c:v>
                </c:pt>
                <c:pt idx="21">
                  <c:v>5440000</c:v>
                </c:pt>
                <c:pt idx="22">
                  <c:v>14400000</c:v>
                </c:pt>
                <c:pt idx="23">
                  <c:v>11800000</c:v>
                </c:pt>
                <c:pt idx="24">
                  <c:v>9620000</c:v>
                </c:pt>
                <c:pt idx="25">
                  <c:v>16200000</c:v>
                </c:pt>
                <c:pt idx="26">
                  <c:v>11400000</c:v>
                </c:pt>
                <c:pt idx="27">
                  <c:v>38600000</c:v>
                </c:pt>
                <c:pt idx="28">
                  <c:v>16300000</c:v>
                </c:pt>
                <c:pt idx="29">
                  <c:v>6590000</c:v>
                </c:pt>
                <c:pt idx="30">
                  <c:v>18000000</c:v>
                </c:pt>
                <c:pt idx="31">
                  <c:v>25900000</c:v>
                </c:pt>
                <c:pt idx="32">
                  <c:v>12500000</c:v>
                </c:pt>
                <c:pt idx="33">
                  <c:v>14200000</c:v>
                </c:pt>
                <c:pt idx="34">
                  <c:v>15300000</c:v>
                </c:pt>
                <c:pt idx="35">
                  <c:v>17100000</c:v>
                </c:pt>
                <c:pt idx="36">
                  <c:v>12800000</c:v>
                </c:pt>
                <c:pt idx="37">
                  <c:v>15600000</c:v>
                </c:pt>
                <c:pt idx="38">
                  <c:v>16100000</c:v>
                </c:pt>
                <c:pt idx="39">
                  <c:v>18400000</c:v>
                </c:pt>
                <c:pt idx="40">
                  <c:v>12800000</c:v>
                </c:pt>
                <c:pt idx="41">
                  <c:v>42100000</c:v>
                </c:pt>
                <c:pt idx="42">
                  <c:v>11300000</c:v>
                </c:pt>
                <c:pt idx="43">
                  <c:v>24900000</c:v>
                </c:pt>
                <c:pt idx="44">
                  <c:v>12700000</c:v>
                </c:pt>
                <c:pt idx="45">
                  <c:v>12600000</c:v>
                </c:pt>
                <c:pt idx="46">
                  <c:v>12000000</c:v>
                </c:pt>
                <c:pt idx="47">
                  <c:v>14800000</c:v>
                </c:pt>
                <c:pt idx="48">
                  <c:v>10200000</c:v>
                </c:pt>
                <c:pt idx="49">
                  <c:v>10800000</c:v>
                </c:pt>
                <c:pt idx="50">
                  <c:v>18100000</c:v>
                </c:pt>
                <c:pt idx="51">
                  <c:v>6270000</c:v>
                </c:pt>
                <c:pt idx="52">
                  <c:v>6380000</c:v>
                </c:pt>
                <c:pt idx="53">
                  <c:v>4310000</c:v>
                </c:pt>
                <c:pt idx="54">
                  <c:v>15200000</c:v>
                </c:pt>
                <c:pt idx="55">
                  <c:v>11200000</c:v>
                </c:pt>
                <c:pt idx="56">
                  <c:v>14300000</c:v>
                </c:pt>
                <c:pt idx="57">
                  <c:v>12100000</c:v>
                </c:pt>
                <c:pt idx="58">
                  <c:v>8300000</c:v>
                </c:pt>
                <c:pt idx="59">
                  <c:v>12100000</c:v>
                </c:pt>
                <c:pt idx="60">
                  <c:v>15000000</c:v>
                </c:pt>
                <c:pt idx="61">
                  <c:v>9020000</c:v>
                </c:pt>
                <c:pt idx="62">
                  <c:v>15600000</c:v>
                </c:pt>
                <c:pt idx="63">
                  <c:v>9560000</c:v>
                </c:pt>
                <c:pt idx="64">
                  <c:v>6790000</c:v>
                </c:pt>
                <c:pt idx="65">
                  <c:v>17700000</c:v>
                </c:pt>
                <c:pt idx="66">
                  <c:v>22900000</c:v>
                </c:pt>
                <c:pt idx="67">
                  <c:v>5220000</c:v>
                </c:pt>
                <c:pt idx="68">
                  <c:v>10300000</c:v>
                </c:pt>
                <c:pt idx="69">
                  <c:v>2930000</c:v>
                </c:pt>
                <c:pt idx="70">
                  <c:v>12800000</c:v>
                </c:pt>
                <c:pt idx="71">
                  <c:v>9110000</c:v>
                </c:pt>
                <c:pt idx="72">
                  <c:v>14700000</c:v>
                </c:pt>
                <c:pt idx="73">
                  <c:v>8542367</c:v>
                </c:pt>
                <c:pt idx="74">
                  <c:v>8660000</c:v>
                </c:pt>
                <c:pt idx="75">
                  <c:v>13000000</c:v>
                </c:pt>
                <c:pt idx="76">
                  <c:v>7820000</c:v>
                </c:pt>
                <c:pt idx="77">
                  <c:v>41200000</c:v>
                </c:pt>
                <c:pt idx="78">
                  <c:v>11300000</c:v>
                </c:pt>
                <c:pt idx="79">
                  <c:v>7050000</c:v>
                </c:pt>
                <c:pt idx="80">
                  <c:v>7770000</c:v>
                </c:pt>
                <c:pt idx="81">
                  <c:v>7660000</c:v>
                </c:pt>
                <c:pt idx="82">
                  <c:v>4440000</c:v>
                </c:pt>
                <c:pt idx="83">
                  <c:v>6210000</c:v>
                </c:pt>
                <c:pt idx="84">
                  <c:v>10900000</c:v>
                </c:pt>
                <c:pt idx="85">
                  <c:v>12700000</c:v>
                </c:pt>
                <c:pt idx="86">
                  <c:v>6710000</c:v>
                </c:pt>
                <c:pt idx="87">
                  <c:v>7350000</c:v>
                </c:pt>
                <c:pt idx="88">
                  <c:v>3280000</c:v>
                </c:pt>
                <c:pt idx="89">
                  <c:v>12400000</c:v>
                </c:pt>
                <c:pt idx="90">
                  <c:v>19800000</c:v>
                </c:pt>
                <c:pt idx="91">
                  <c:v>5650000</c:v>
                </c:pt>
                <c:pt idx="92">
                  <c:v>3110000</c:v>
                </c:pt>
                <c:pt idx="93">
                  <c:v>16400000</c:v>
                </c:pt>
                <c:pt idx="94">
                  <c:v>3820000</c:v>
                </c:pt>
                <c:pt idx="95">
                  <c:v>11500000</c:v>
                </c:pt>
                <c:pt idx="96">
                  <c:v>9670000</c:v>
                </c:pt>
                <c:pt idx="97">
                  <c:v>6760000</c:v>
                </c:pt>
                <c:pt idx="98">
                  <c:v>11400000</c:v>
                </c:pt>
                <c:pt idx="99">
                  <c:v>7260000</c:v>
                </c:pt>
                <c:pt idx="100">
                  <c:v>12000000</c:v>
                </c:pt>
                <c:pt idx="101">
                  <c:v>9990000</c:v>
                </c:pt>
                <c:pt idx="102">
                  <c:v>28700000</c:v>
                </c:pt>
                <c:pt idx="103">
                  <c:v>7960000</c:v>
                </c:pt>
                <c:pt idx="104">
                  <c:v>40300000</c:v>
                </c:pt>
                <c:pt idx="105">
                  <c:v>13600000</c:v>
                </c:pt>
                <c:pt idx="106">
                  <c:v>6410000</c:v>
                </c:pt>
                <c:pt idx="107">
                  <c:v>17800000</c:v>
                </c:pt>
                <c:pt idx="108">
                  <c:v>5970000</c:v>
                </c:pt>
                <c:pt idx="109">
                  <c:v>20500000</c:v>
                </c:pt>
                <c:pt idx="110">
                  <c:v>12900000</c:v>
                </c:pt>
                <c:pt idx="111">
                  <c:v>12200000</c:v>
                </c:pt>
                <c:pt idx="112">
                  <c:v>17500000</c:v>
                </c:pt>
                <c:pt idx="113">
                  <c:v>4500000</c:v>
                </c:pt>
                <c:pt idx="114">
                  <c:v>17700000</c:v>
                </c:pt>
                <c:pt idx="115">
                  <c:v>15500000</c:v>
                </c:pt>
                <c:pt idx="116">
                  <c:v>4820000</c:v>
                </c:pt>
                <c:pt idx="117">
                  <c:v>4860000</c:v>
                </c:pt>
                <c:pt idx="118">
                  <c:v>7660000</c:v>
                </c:pt>
                <c:pt idx="119">
                  <c:v>16800000</c:v>
                </c:pt>
                <c:pt idx="120">
                  <c:v>10400000</c:v>
                </c:pt>
                <c:pt idx="121">
                  <c:v>10300000</c:v>
                </c:pt>
                <c:pt idx="122">
                  <c:v>11000000</c:v>
                </c:pt>
                <c:pt idx="123">
                  <c:v>18900000</c:v>
                </c:pt>
                <c:pt idx="124">
                  <c:v>8700000</c:v>
                </c:pt>
                <c:pt idx="125">
                  <c:v>9840000</c:v>
                </c:pt>
                <c:pt idx="126">
                  <c:v>24900000</c:v>
                </c:pt>
                <c:pt idx="127">
                  <c:v>11100000</c:v>
                </c:pt>
                <c:pt idx="128">
                  <c:v>7110000</c:v>
                </c:pt>
                <c:pt idx="129">
                  <c:v>5980000</c:v>
                </c:pt>
                <c:pt idx="130">
                  <c:v>5940000</c:v>
                </c:pt>
                <c:pt idx="131">
                  <c:v>8580000</c:v>
                </c:pt>
                <c:pt idx="132">
                  <c:v>4870000</c:v>
                </c:pt>
                <c:pt idx="133">
                  <c:v>4930000</c:v>
                </c:pt>
                <c:pt idx="134">
                  <c:v>10600000</c:v>
                </c:pt>
                <c:pt idx="135">
                  <c:v>16300000</c:v>
                </c:pt>
                <c:pt idx="136">
                  <c:v>10400000</c:v>
                </c:pt>
                <c:pt idx="137">
                  <c:v>26000000</c:v>
                </c:pt>
                <c:pt idx="138">
                  <c:v>13600000</c:v>
                </c:pt>
                <c:pt idx="139">
                  <c:v>6790000</c:v>
                </c:pt>
                <c:pt idx="140">
                  <c:v>4270000</c:v>
                </c:pt>
                <c:pt idx="141">
                  <c:v>16800000</c:v>
                </c:pt>
                <c:pt idx="142">
                  <c:v>21400000</c:v>
                </c:pt>
                <c:pt idx="143">
                  <c:v>8950000</c:v>
                </c:pt>
                <c:pt idx="144">
                  <c:v>17200000</c:v>
                </c:pt>
                <c:pt idx="145">
                  <c:v>11200000</c:v>
                </c:pt>
                <c:pt idx="146">
                  <c:v>9290000</c:v>
                </c:pt>
                <c:pt idx="147">
                  <c:v>15700000</c:v>
                </c:pt>
                <c:pt idx="148">
                  <c:v>17600000</c:v>
                </c:pt>
                <c:pt idx="149">
                  <c:v>19500000</c:v>
                </c:pt>
                <c:pt idx="150">
                  <c:v>10900000</c:v>
                </c:pt>
                <c:pt idx="151">
                  <c:v>11800000</c:v>
                </c:pt>
                <c:pt idx="152">
                  <c:v>9130000</c:v>
                </c:pt>
                <c:pt idx="153">
                  <c:v>6300000</c:v>
                </c:pt>
                <c:pt idx="154">
                  <c:v>10700000</c:v>
                </c:pt>
                <c:pt idx="155">
                  <c:v>17400000</c:v>
                </c:pt>
                <c:pt idx="156">
                  <c:v>8050000</c:v>
                </c:pt>
                <c:pt idx="157">
                  <c:v>1740000</c:v>
                </c:pt>
                <c:pt idx="158">
                  <c:v>10800000</c:v>
                </c:pt>
                <c:pt idx="159">
                  <c:v>4390000</c:v>
                </c:pt>
                <c:pt idx="160">
                  <c:v>10700000</c:v>
                </c:pt>
                <c:pt idx="161">
                  <c:v>8310000</c:v>
                </c:pt>
                <c:pt idx="162">
                  <c:v>10400000</c:v>
                </c:pt>
                <c:pt idx="163">
                  <c:v>3490000</c:v>
                </c:pt>
                <c:pt idx="164">
                  <c:v>11900000</c:v>
                </c:pt>
                <c:pt idx="165">
                  <c:v>11200000</c:v>
                </c:pt>
                <c:pt idx="166">
                  <c:v>27600000</c:v>
                </c:pt>
                <c:pt idx="167">
                  <c:v>10800000</c:v>
                </c:pt>
                <c:pt idx="168">
                  <c:v>8800000</c:v>
                </c:pt>
                <c:pt idx="169">
                  <c:v>17900000</c:v>
                </c:pt>
                <c:pt idx="170">
                  <c:v>12700000</c:v>
                </c:pt>
                <c:pt idx="171">
                  <c:v>9610000</c:v>
                </c:pt>
                <c:pt idx="172">
                  <c:v>11000000</c:v>
                </c:pt>
                <c:pt idx="173">
                  <c:v>10600000</c:v>
                </c:pt>
                <c:pt idx="174">
                  <c:v>45200000</c:v>
                </c:pt>
                <c:pt idx="175">
                  <c:v>15100000</c:v>
                </c:pt>
                <c:pt idx="176">
                  <c:v>11700000</c:v>
                </c:pt>
                <c:pt idx="177">
                  <c:v>25300000</c:v>
                </c:pt>
                <c:pt idx="178">
                  <c:v>13200000</c:v>
                </c:pt>
                <c:pt idx="179">
                  <c:v>12800000</c:v>
                </c:pt>
                <c:pt idx="180">
                  <c:v>10500000</c:v>
                </c:pt>
                <c:pt idx="181">
                  <c:v>7670000</c:v>
                </c:pt>
                <c:pt idx="182">
                  <c:v>12800000</c:v>
                </c:pt>
                <c:pt idx="183">
                  <c:v>10800000</c:v>
                </c:pt>
                <c:pt idx="184">
                  <c:v>8020000</c:v>
                </c:pt>
                <c:pt idx="185">
                  <c:v>9230000</c:v>
                </c:pt>
                <c:pt idx="186">
                  <c:v>11400000</c:v>
                </c:pt>
                <c:pt idx="187">
                  <c:v>26300000</c:v>
                </c:pt>
                <c:pt idx="188">
                  <c:v>15200000</c:v>
                </c:pt>
                <c:pt idx="189">
                  <c:v>6470000</c:v>
                </c:pt>
                <c:pt idx="190">
                  <c:v>7960000</c:v>
                </c:pt>
                <c:pt idx="191">
                  <c:v>25000000</c:v>
                </c:pt>
                <c:pt idx="192">
                  <c:v>9250000</c:v>
                </c:pt>
                <c:pt idx="193">
                  <c:v>23700000</c:v>
                </c:pt>
                <c:pt idx="194">
                  <c:v>7640000</c:v>
                </c:pt>
                <c:pt idx="195">
                  <c:v>9600000</c:v>
                </c:pt>
                <c:pt idx="196">
                  <c:v>7110000</c:v>
                </c:pt>
                <c:pt idx="197">
                  <c:v>7470000</c:v>
                </c:pt>
                <c:pt idx="198">
                  <c:v>9080000</c:v>
                </c:pt>
                <c:pt idx="199">
                  <c:v>10000000</c:v>
                </c:pt>
                <c:pt idx="200">
                  <c:v>6710000</c:v>
                </c:pt>
                <c:pt idx="201">
                  <c:v>8490000</c:v>
                </c:pt>
                <c:pt idx="202">
                  <c:v>18700000</c:v>
                </c:pt>
                <c:pt idx="203">
                  <c:v>8140000</c:v>
                </c:pt>
                <c:pt idx="204">
                  <c:v>35000000</c:v>
                </c:pt>
                <c:pt idx="205">
                  <c:v>12400000</c:v>
                </c:pt>
                <c:pt idx="206">
                  <c:v>27600000</c:v>
                </c:pt>
                <c:pt idx="207">
                  <c:v>16400000</c:v>
                </c:pt>
                <c:pt idx="208">
                  <c:v>11400000</c:v>
                </c:pt>
                <c:pt idx="209">
                  <c:v>13800000</c:v>
                </c:pt>
                <c:pt idx="210">
                  <c:v>24700000</c:v>
                </c:pt>
                <c:pt idx="211">
                  <c:v>10100000</c:v>
                </c:pt>
                <c:pt idx="212">
                  <c:v>6940000</c:v>
                </c:pt>
                <c:pt idx="213">
                  <c:v>9030000</c:v>
                </c:pt>
                <c:pt idx="214">
                  <c:v>10600000</c:v>
                </c:pt>
                <c:pt idx="215">
                  <c:v>18800000</c:v>
                </c:pt>
                <c:pt idx="216">
                  <c:v>8030000</c:v>
                </c:pt>
                <c:pt idx="217">
                  <c:v>15700000</c:v>
                </c:pt>
                <c:pt idx="218">
                  <c:v>29200000</c:v>
                </c:pt>
                <c:pt idx="219">
                  <c:v>10600000</c:v>
                </c:pt>
                <c:pt idx="220">
                  <c:v>8530000</c:v>
                </c:pt>
                <c:pt idx="221">
                  <c:v>13400000</c:v>
                </c:pt>
                <c:pt idx="222">
                  <c:v>7760000</c:v>
                </c:pt>
                <c:pt idx="223">
                  <c:v>12500000</c:v>
                </c:pt>
                <c:pt idx="224">
                  <c:v>17100000</c:v>
                </c:pt>
                <c:pt idx="225">
                  <c:v>8120000</c:v>
                </c:pt>
                <c:pt idx="226">
                  <c:v>21600000</c:v>
                </c:pt>
                <c:pt idx="227">
                  <c:v>7700000</c:v>
                </c:pt>
                <c:pt idx="228">
                  <c:v>30900000</c:v>
                </c:pt>
                <c:pt idx="229">
                  <c:v>9200000</c:v>
                </c:pt>
                <c:pt idx="230">
                  <c:v>20200000</c:v>
                </c:pt>
                <c:pt idx="231">
                  <c:v>10400000</c:v>
                </c:pt>
                <c:pt idx="232">
                  <c:v>20400000</c:v>
                </c:pt>
                <c:pt idx="233">
                  <c:v>15800000</c:v>
                </c:pt>
                <c:pt idx="234">
                  <c:v>3300000</c:v>
                </c:pt>
                <c:pt idx="235">
                  <c:v>13700000</c:v>
                </c:pt>
                <c:pt idx="236">
                  <c:v>12300000</c:v>
                </c:pt>
                <c:pt idx="237">
                  <c:v>9650000</c:v>
                </c:pt>
                <c:pt idx="238">
                  <c:v>12200000</c:v>
                </c:pt>
                <c:pt idx="239">
                  <c:v>8550000</c:v>
                </c:pt>
                <c:pt idx="240">
                  <c:v>8300000</c:v>
                </c:pt>
                <c:pt idx="241">
                  <c:v>17300000</c:v>
                </c:pt>
                <c:pt idx="242">
                  <c:v>26200000</c:v>
                </c:pt>
                <c:pt idx="243">
                  <c:v>12000000</c:v>
                </c:pt>
                <c:pt idx="244">
                  <c:v>13700000</c:v>
                </c:pt>
                <c:pt idx="245">
                  <c:v>24100000</c:v>
                </c:pt>
                <c:pt idx="246">
                  <c:v>15000000</c:v>
                </c:pt>
                <c:pt idx="247">
                  <c:v>19500000</c:v>
                </c:pt>
                <c:pt idx="248">
                  <c:v>15700000</c:v>
                </c:pt>
                <c:pt idx="249">
                  <c:v>10200000</c:v>
                </c:pt>
                <c:pt idx="250">
                  <c:v>7830000</c:v>
                </c:pt>
                <c:pt idx="251">
                  <c:v>9870000</c:v>
                </c:pt>
                <c:pt idx="252">
                  <c:v>11600000</c:v>
                </c:pt>
                <c:pt idx="253">
                  <c:v>26900000</c:v>
                </c:pt>
                <c:pt idx="254">
                  <c:v>24300000</c:v>
                </c:pt>
                <c:pt idx="255">
                  <c:v>11700000</c:v>
                </c:pt>
                <c:pt idx="256">
                  <c:v>14900000</c:v>
                </c:pt>
                <c:pt idx="257">
                  <c:v>9810000</c:v>
                </c:pt>
                <c:pt idx="258">
                  <c:v>12000000</c:v>
                </c:pt>
                <c:pt idx="259">
                  <c:v>9860000</c:v>
                </c:pt>
                <c:pt idx="260">
                  <c:v>22200000</c:v>
                </c:pt>
                <c:pt idx="261">
                  <c:v>19700000</c:v>
                </c:pt>
                <c:pt idx="262">
                  <c:v>14400000</c:v>
                </c:pt>
                <c:pt idx="263">
                  <c:v>7350000</c:v>
                </c:pt>
                <c:pt idx="264">
                  <c:v>9920000</c:v>
                </c:pt>
                <c:pt idx="265">
                  <c:v>11600000</c:v>
                </c:pt>
                <c:pt idx="266">
                  <c:v>8280000</c:v>
                </c:pt>
                <c:pt idx="267">
                  <c:v>21600000</c:v>
                </c:pt>
                <c:pt idx="268">
                  <c:v>4910000</c:v>
                </c:pt>
                <c:pt idx="269">
                  <c:v>18200000</c:v>
                </c:pt>
                <c:pt idx="270">
                  <c:v>12500000</c:v>
                </c:pt>
                <c:pt idx="271">
                  <c:v>23000000</c:v>
                </c:pt>
                <c:pt idx="272">
                  <c:v>17500000</c:v>
                </c:pt>
                <c:pt idx="273">
                  <c:v>6360000</c:v>
                </c:pt>
                <c:pt idx="274">
                  <c:v>14100000</c:v>
                </c:pt>
                <c:pt idx="275">
                  <c:v>20100000</c:v>
                </c:pt>
                <c:pt idx="276">
                  <c:v>14900000</c:v>
                </c:pt>
                <c:pt idx="277">
                  <c:v>9620000</c:v>
                </c:pt>
                <c:pt idx="278">
                  <c:v>19900000</c:v>
                </c:pt>
                <c:pt idx="279">
                  <c:v>16200000</c:v>
                </c:pt>
                <c:pt idx="280">
                  <c:v>17400000</c:v>
                </c:pt>
                <c:pt idx="281">
                  <c:v>16600000</c:v>
                </c:pt>
                <c:pt idx="282">
                  <c:v>10200000</c:v>
                </c:pt>
                <c:pt idx="283">
                  <c:v>5940000</c:v>
                </c:pt>
                <c:pt idx="284">
                  <c:v>11500000</c:v>
                </c:pt>
                <c:pt idx="285">
                  <c:v>21000000</c:v>
                </c:pt>
                <c:pt idx="286">
                  <c:v>16100000</c:v>
                </c:pt>
                <c:pt idx="287">
                  <c:v>23400000</c:v>
                </c:pt>
                <c:pt idx="288">
                  <c:v>17300000</c:v>
                </c:pt>
                <c:pt idx="289">
                  <c:v>7850000</c:v>
                </c:pt>
                <c:pt idx="290">
                  <c:v>10300000</c:v>
                </c:pt>
                <c:pt idx="291">
                  <c:v>9560000</c:v>
                </c:pt>
                <c:pt idx="292">
                  <c:v>9790000</c:v>
                </c:pt>
                <c:pt idx="293">
                  <c:v>18600000</c:v>
                </c:pt>
                <c:pt idx="294">
                  <c:v>21500000</c:v>
                </c:pt>
                <c:pt idx="295">
                  <c:v>17700000</c:v>
                </c:pt>
                <c:pt idx="296">
                  <c:v>20000000</c:v>
                </c:pt>
                <c:pt idx="297">
                  <c:v>8750000</c:v>
                </c:pt>
                <c:pt idx="298">
                  <c:v>6150000</c:v>
                </c:pt>
                <c:pt idx="299">
                  <c:v>41600000</c:v>
                </c:pt>
                <c:pt idx="300">
                  <c:v>16900000</c:v>
                </c:pt>
                <c:pt idx="301">
                  <c:v>13200000</c:v>
                </c:pt>
                <c:pt idx="302">
                  <c:v>25600000</c:v>
                </c:pt>
                <c:pt idx="303">
                  <c:v>9340000</c:v>
                </c:pt>
                <c:pt idx="304">
                  <c:v>18600000</c:v>
                </c:pt>
                <c:pt idx="305">
                  <c:v>16000000</c:v>
                </c:pt>
                <c:pt idx="306">
                  <c:v>5370000</c:v>
                </c:pt>
                <c:pt idx="307">
                  <c:v>2790000</c:v>
                </c:pt>
                <c:pt idx="308">
                  <c:v>17800000</c:v>
                </c:pt>
                <c:pt idx="309">
                  <c:v>15500000</c:v>
                </c:pt>
                <c:pt idx="310">
                  <c:v>18600000</c:v>
                </c:pt>
                <c:pt idx="311">
                  <c:v>7370000</c:v>
                </c:pt>
                <c:pt idx="312">
                  <c:v>12300000</c:v>
                </c:pt>
                <c:pt idx="313">
                  <c:v>28700000</c:v>
                </c:pt>
                <c:pt idx="314">
                  <c:v>29900000</c:v>
                </c:pt>
                <c:pt idx="315">
                  <c:v>19400000</c:v>
                </c:pt>
                <c:pt idx="316">
                  <c:v>6680000</c:v>
                </c:pt>
                <c:pt idx="317">
                  <c:v>7530000</c:v>
                </c:pt>
                <c:pt idx="318">
                  <c:v>11100000</c:v>
                </c:pt>
                <c:pt idx="319">
                  <c:v>3970000</c:v>
                </c:pt>
                <c:pt idx="320">
                  <c:v>10600000</c:v>
                </c:pt>
                <c:pt idx="321">
                  <c:v>21700000</c:v>
                </c:pt>
                <c:pt idx="322">
                  <c:v>19900000</c:v>
                </c:pt>
                <c:pt idx="323">
                  <c:v>10200000</c:v>
                </c:pt>
                <c:pt idx="324">
                  <c:v>9150000</c:v>
                </c:pt>
                <c:pt idx="325">
                  <c:v>20200000</c:v>
                </c:pt>
                <c:pt idx="326">
                  <c:v>16200000</c:v>
                </c:pt>
                <c:pt idx="327">
                  <c:v>8960000</c:v>
                </c:pt>
                <c:pt idx="328">
                  <c:v>14700000</c:v>
                </c:pt>
                <c:pt idx="329">
                  <c:v>3860000</c:v>
                </c:pt>
                <c:pt idx="330">
                  <c:v>11700000</c:v>
                </c:pt>
                <c:pt idx="331">
                  <c:v>14800000</c:v>
                </c:pt>
                <c:pt idx="332">
                  <c:v>14900000</c:v>
                </c:pt>
                <c:pt idx="333">
                  <c:v>15800000</c:v>
                </c:pt>
                <c:pt idx="334">
                  <c:v>7630000</c:v>
                </c:pt>
                <c:pt idx="335">
                  <c:v>13400000</c:v>
                </c:pt>
                <c:pt idx="336">
                  <c:v>12400000</c:v>
                </c:pt>
                <c:pt idx="337">
                  <c:v>13100000</c:v>
                </c:pt>
                <c:pt idx="338">
                  <c:v>18500000</c:v>
                </c:pt>
                <c:pt idx="339">
                  <c:v>10700000</c:v>
                </c:pt>
                <c:pt idx="340">
                  <c:v>9980000</c:v>
                </c:pt>
                <c:pt idx="341">
                  <c:v>24200000</c:v>
                </c:pt>
                <c:pt idx="342">
                  <c:v>22600000</c:v>
                </c:pt>
                <c:pt idx="343">
                  <c:v>13800000</c:v>
                </c:pt>
                <c:pt idx="344">
                  <c:v>8850000</c:v>
                </c:pt>
                <c:pt idx="345">
                  <c:v>15400000</c:v>
                </c:pt>
                <c:pt idx="346">
                  <c:v>25400000</c:v>
                </c:pt>
                <c:pt idx="347">
                  <c:v>22600000</c:v>
                </c:pt>
                <c:pt idx="348">
                  <c:v>14600000</c:v>
                </c:pt>
                <c:pt idx="349">
                  <c:v>18400000</c:v>
                </c:pt>
                <c:pt idx="350">
                  <c:v>8580000</c:v>
                </c:pt>
                <c:pt idx="351">
                  <c:v>18200000</c:v>
                </c:pt>
                <c:pt idx="352">
                  <c:v>17300000</c:v>
                </c:pt>
                <c:pt idx="353">
                  <c:v>20400000</c:v>
                </c:pt>
                <c:pt idx="354">
                  <c:v>14500000</c:v>
                </c:pt>
                <c:pt idx="355">
                  <c:v>16800000</c:v>
                </c:pt>
                <c:pt idx="356">
                  <c:v>10800000</c:v>
                </c:pt>
                <c:pt idx="357">
                  <c:v>16100000</c:v>
                </c:pt>
                <c:pt idx="358">
                  <c:v>19400000</c:v>
                </c:pt>
                <c:pt idx="359">
                  <c:v>19400000</c:v>
                </c:pt>
                <c:pt idx="360">
                  <c:v>17000000</c:v>
                </c:pt>
                <c:pt idx="361">
                  <c:v>17500000</c:v>
                </c:pt>
                <c:pt idx="362">
                  <c:v>13700000</c:v>
                </c:pt>
                <c:pt idx="363">
                  <c:v>15900000</c:v>
                </c:pt>
                <c:pt idx="364">
                  <c:v>19400000</c:v>
                </c:pt>
                <c:pt idx="365">
                  <c:v>28400000</c:v>
                </c:pt>
                <c:pt idx="366">
                  <c:v>17600000</c:v>
                </c:pt>
                <c:pt idx="367">
                  <c:v>6760000</c:v>
                </c:pt>
                <c:pt idx="368">
                  <c:v>19100000</c:v>
                </c:pt>
                <c:pt idx="369">
                  <c:v>12500000</c:v>
                </c:pt>
                <c:pt idx="370">
                  <c:v>11400000</c:v>
                </c:pt>
                <c:pt idx="371">
                  <c:v>22600000</c:v>
                </c:pt>
                <c:pt idx="372">
                  <c:v>14000000</c:v>
                </c:pt>
                <c:pt idx="373">
                  <c:v>9420000</c:v>
                </c:pt>
                <c:pt idx="374">
                  <c:v>6100000</c:v>
                </c:pt>
                <c:pt idx="375">
                  <c:v>7500000</c:v>
                </c:pt>
                <c:pt idx="376">
                  <c:v>9060000</c:v>
                </c:pt>
                <c:pt idx="377">
                  <c:v>1100000</c:v>
                </c:pt>
                <c:pt idx="378">
                  <c:v>15200000</c:v>
                </c:pt>
                <c:pt idx="379">
                  <c:v>3180000</c:v>
                </c:pt>
                <c:pt idx="380">
                  <c:v>14200000</c:v>
                </c:pt>
                <c:pt idx="381">
                  <c:v>18600000</c:v>
                </c:pt>
                <c:pt idx="382">
                  <c:v>13200000</c:v>
                </c:pt>
                <c:pt idx="383">
                  <c:v>17100000</c:v>
                </c:pt>
                <c:pt idx="384">
                  <c:v>20200000</c:v>
                </c:pt>
                <c:pt idx="385">
                  <c:v>10700000</c:v>
                </c:pt>
                <c:pt idx="386">
                  <c:v>18600000</c:v>
                </c:pt>
                <c:pt idx="387">
                  <c:v>33800000</c:v>
                </c:pt>
                <c:pt idx="388">
                  <c:v>9560000</c:v>
                </c:pt>
                <c:pt idx="389">
                  <c:v>46800000</c:v>
                </c:pt>
                <c:pt idx="390">
                  <c:v>12800000</c:v>
                </c:pt>
                <c:pt idx="391">
                  <c:v>3820000</c:v>
                </c:pt>
                <c:pt idx="392">
                  <c:v>17600000</c:v>
                </c:pt>
                <c:pt idx="393">
                  <c:v>27100000</c:v>
                </c:pt>
                <c:pt idx="394">
                  <c:v>11800000</c:v>
                </c:pt>
                <c:pt idx="395">
                  <c:v>23900000</c:v>
                </c:pt>
                <c:pt idx="396">
                  <c:v>16500000</c:v>
                </c:pt>
                <c:pt idx="397">
                  <c:v>32600000</c:v>
                </c:pt>
                <c:pt idx="398">
                  <c:v>9340000</c:v>
                </c:pt>
                <c:pt idx="399">
                  <c:v>20800000</c:v>
                </c:pt>
                <c:pt idx="400">
                  <c:v>26500000</c:v>
                </c:pt>
                <c:pt idx="401">
                  <c:v>20700000</c:v>
                </c:pt>
                <c:pt idx="402">
                  <c:v>12300000</c:v>
                </c:pt>
                <c:pt idx="403">
                  <c:v>12200000</c:v>
                </c:pt>
                <c:pt idx="404">
                  <c:v>20500000</c:v>
                </c:pt>
                <c:pt idx="405">
                  <c:v>9930000</c:v>
                </c:pt>
                <c:pt idx="406">
                  <c:v>39800000</c:v>
                </c:pt>
                <c:pt idx="407">
                  <c:v>9380000</c:v>
                </c:pt>
                <c:pt idx="408">
                  <c:v>26700000</c:v>
                </c:pt>
                <c:pt idx="409">
                  <c:v>16800000</c:v>
                </c:pt>
                <c:pt idx="410">
                  <c:v>10400000</c:v>
                </c:pt>
                <c:pt idx="411">
                  <c:v>9200000</c:v>
                </c:pt>
                <c:pt idx="412">
                  <c:v>15500000</c:v>
                </c:pt>
                <c:pt idx="413">
                  <c:v>39600000</c:v>
                </c:pt>
                <c:pt idx="414">
                  <c:v>12500000</c:v>
                </c:pt>
                <c:pt idx="415">
                  <c:v>23400000</c:v>
                </c:pt>
                <c:pt idx="416">
                  <c:v>32700000</c:v>
                </c:pt>
                <c:pt idx="417">
                  <c:v>37700000</c:v>
                </c:pt>
                <c:pt idx="418">
                  <c:v>16500000</c:v>
                </c:pt>
                <c:pt idx="419">
                  <c:v>17400000</c:v>
                </c:pt>
                <c:pt idx="420">
                  <c:v>11300000</c:v>
                </c:pt>
                <c:pt idx="421">
                  <c:v>15700000</c:v>
                </c:pt>
                <c:pt idx="422">
                  <c:v>18500000</c:v>
                </c:pt>
                <c:pt idx="423">
                  <c:v>17000000</c:v>
                </c:pt>
                <c:pt idx="424">
                  <c:v>15200000</c:v>
                </c:pt>
                <c:pt idx="425">
                  <c:v>13500000</c:v>
                </c:pt>
                <c:pt idx="426">
                  <c:v>21600000</c:v>
                </c:pt>
                <c:pt idx="427">
                  <c:v>10300000</c:v>
                </c:pt>
                <c:pt idx="428">
                  <c:v>12100000</c:v>
                </c:pt>
                <c:pt idx="429">
                  <c:v>24200000</c:v>
                </c:pt>
                <c:pt idx="430">
                  <c:v>11000000</c:v>
                </c:pt>
                <c:pt idx="431">
                  <c:v>13300000</c:v>
                </c:pt>
                <c:pt idx="432">
                  <c:v>15500000</c:v>
                </c:pt>
                <c:pt idx="433">
                  <c:v>9650000</c:v>
                </c:pt>
                <c:pt idx="434">
                  <c:v>23700000</c:v>
                </c:pt>
                <c:pt idx="435">
                  <c:v>13200000</c:v>
                </c:pt>
                <c:pt idx="436">
                  <c:v>13800000</c:v>
                </c:pt>
                <c:pt idx="437">
                  <c:v>17800000</c:v>
                </c:pt>
                <c:pt idx="438">
                  <c:v>11600000</c:v>
                </c:pt>
                <c:pt idx="439">
                  <c:v>14200000</c:v>
                </c:pt>
                <c:pt idx="440">
                  <c:v>28100000</c:v>
                </c:pt>
                <c:pt idx="441">
                  <c:v>20300000</c:v>
                </c:pt>
                <c:pt idx="442">
                  <c:v>11100000</c:v>
                </c:pt>
                <c:pt idx="443">
                  <c:v>8780000</c:v>
                </c:pt>
                <c:pt idx="444">
                  <c:v>31100000</c:v>
                </c:pt>
                <c:pt idx="445">
                  <c:v>22800000</c:v>
                </c:pt>
                <c:pt idx="446">
                  <c:v>16200000</c:v>
                </c:pt>
                <c:pt idx="447">
                  <c:v>28300000</c:v>
                </c:pt>
                <c:pt idx="448">
                  <c:v>1640000</c:v>
                </c:pt>
                <c:pt idx="449">
                  <c:v>12500000</c:v>
                </c:pt>
                <c:pt idx="450">
                  <c:v>20000000</c:v>
                </c:pt>
                <c:pt idx="451">
                  <c:v>17600000</c:v>
                </c:pt>
                <c:pt idx="452">
                  <c:v>23500000</c:v>
                </c:pt>
                <c:pt idx="453">
                  <c:v>17900000</c:v>
                </c:pt>
                <c:pt idx="454">
                  <c:v>19300000</c:v>
                </c:pt>
                <c:pt idx="455">
                  <c:v>27900000</c:v>
                </c:pt>
                <c:pt idx="456">
                  <c:v>31100000</c:v>
                </c:pt>
                <c:pt idx="457">
                  <c:v>20100000</c:v>
                </c:pt>
                <c:pt idx="458">
                  <c:v>19100000</c:v>
                </c:pt>
                <c:pt idx="459">
                  <c:v>16600000</c:v>
                </c:pt>
                <c:pt idx="460">
                  <c:v>33600000</c:v>
                </c:pt>
                <c:pt idx="461">
                  <c:v>16600000</c:v>
                </c:pt>
                <c:pt idx="462">
                  <c:v>25100000</c:v>
                </c:pt>
                <c:pt idx="463">
                  <c:v>25600000</c:v>
                </c:pt>
                <c:pt idx="464">
                  <c:v>20300000</c:v>
                </c:pt>
                <c:pt idx="465">
                  <c:v>12000000</c:v>
                </c:pt>
                <c:pt idx="466">
                  <c:v>21100000</c:v>
                </c:pt>
                <c:pt idx="467">
                  <c:v>15600000</c:v>
                </c:pt>
                <c:pt idx="468">
                  <c:v>30200000</c:v>
                </c:pt>
                <c:pt idx="469">
                  <c:v>29600000</c:v>
                </c:pt>
                <c:pt idx="470">
                  <c:v>11300000</c:v>
                </c:pt>
                <c:pt idx="471">
                  <c:v>10300000</c:v>
                </c:pt>
                <c:pt idx="472">
                  <c:v>26600000</c:v>
                </c:pt>
                <c:pt idx="473">
                  <c:v>9110000</c:v>
                </c:pt>
                <c:pt idx="474">
                  <c:v>15800000</c:v>
                </c:pt>
                <c:pt idx="475">
                  <c:v>11500000</c:v>
                </c:pt>
                <c:pt idx="476">
                  <c:v>27600000</c:v>
                </c:pt>
                <c:pt idx="477">
                  <c:v>12400000</c:v>
                </c:pt>
                <c:pt idx="478">
                  <c:v>8710000</c:v>
                </c:pt>
                <c:pt idx="479">
                  <c:v>8240000</c:v>
                </c:pt>
                <c:pt idx="480">
                  <c:v>16500000</c:v>
                </c:pt>
                <c:pt idx="481">
                  <c:v>19200000</c:v>
                </c:pt>
                <c:pt idx="482">
                  <c:v>26600000</c:v>
                </c:pt>
                <c:pt idx="483">
                  <c:v>7750000</c:v>
                </c:pt>
                <c:pt idx="484">
                  <c:v>23800000</c:v>
                </c:pt>
                <c:pt idx="485">
                  <c:v>17100000</c:v>
                </c:pt>
                <c:pt idx="486">
                  <c:v>26600000</c:v>
                </c:pt>
                <c:pt idx="487">
                  <c:v>23500000</c:v>
                </c:pt>
                <c:pt idx="488">
                  <c:v>16500000</c:v>
                </c:pt>
                <c:pt idx="489">
                  <c:v>24200000</c:v>
                </c:pt>
                <c:pt idx="490">
                  <c:v>16300000</c:v>
                </c:pt>
                <c:pt idx="491">
                  <c:v>9110000</c:v>
                </c:pt>
                <c:pt idx="492">
                  <c:v>20300000</c:v>
                </c:pt>
                <c:pt idx="493">
                  <c:v>15300000</c:v>
                </c:pt>
                <c:pt idx="494">
                  <c:v>21700000</c:v>
                </c:pt>
                <c:pt idx="495">
                  <c:v>17900000</c:v>
                </c:pt>
                <c:pt idx="496">
                  <c:v>17400000</c:v>
                </c:pt>
                <c:pt idx="497">
                  <c:v>12800000</c:v>
                </c:pt>
                <c:pt idx="498">
                  <c:v>13000000</c:v>
                </c:pt>
                <c:pt idx="499">
                  <c:v>13400000</c:v>
                </c:pt>
                <c:pt idx="500">
                  <c:v>9460000</c:v>
                </c:pt>
                <c:pt idx="501">
                  <c:v>18800000</c:v>
                </c:pt>
                <c:pt idx="502">
                  <c:v>17100000</c:v>
                </c:pt>
                <c:pt idx="503">
                  <c:v>4280000</c:v>
                </c:pt>
                <c:pt idx="504">
                  <c:v>17100000</c:v>
                </c:pt>
                <c:pt idx="505">
                  <c:v>21500000</c:v>
                </c:pt>
                <c:pt idx="506">
                  <c:v>4040000</c:v>
                </c:pt>
                <c:pt idx="507">
                  <c:v>24000000</c:v>
                </c:pt>
                <c:pt idx="508">
                  <c:v>25100000</c:v>
                </c:pt>
                <c:pt idx="509">
                  <c:v>16000000</c:v>
                </c:pt>
                <c:pt idx="510">
                  <c:v>22100000</c:v>
                </c:pt>
                <c:pt idx="511">
                  <c:v>10600000</c:v>
                </c:pt>
                <c:pt idx="512">
                  <c:v>11800000</c:v>
                </c:pt>
                <c:pt idx="513">
                  <c:v>16300000</c:v>
                </c:pt>
                <c:pt idx="514">
                  <c:v>8050000</c:v>
                </c:pt>
                <c:pt idx="515">
                  <c:v>14100000</c:v>
                </c:pt>
                <c:pt idx="516">
                  <c:v>7980000</c:v>
                </c:pt>
                <c:pt idx="517">
                  <c:v>19400000</c:v>
                </c:pt>
                <c:pt idx="518">
                  <c:v>14300000</c:v>
                </c:pt>
                <c:pt idx="519">
                  <c:v>19400000</c:v>
                </c:pt>
                <c:pt idx="520">
                  <c:v>20400000</c:v>
                </c:pt>
                <c:pt idx="521">
                  <c:v>16200000</c:v>
                </c:pt>
                <c:pt idx="522">
                  <c:v>9990000</c:v>
                </c:pt>
                <c:pt idx="523">
                  <c:v>7010000</c:v>
                </c:pt>
                <c:pt idx="524">
                  <c:v>34900000</c:v>
                </c:pt>
                <c:pt idx="525">
                  <c:v>15800000</c:v>
                </c:pt>
                <c:pt idx="526">
                  <c:v>20000000</c:v>
                </c:pt>
                <c:pt idx="527">
                  <c:v>30100000</c:v>
                </c:pt>
                <c:pt idx="528">
                  <c:v>32400000</c:v>
                </c:pt>
                <c:pt idx="529">
                  <c:v>19200000</c:v>
                </c:pt>
                <c:pt idx="530">
                  <c:v>10800000</c:v>
                </c:pt>
                <c:pt idx="531">
                  <c:v>20300000</c:v>
                </c:pt>
                <c:pt idx="532">
                  <c:v>33200000</c:v>
                </c:pt>
                <c:pt idx="533">
                  <c:v>11500000</c:v>
                </c:pt>
                <c:pt idx="534">
                  <c:v>44700000</c:v>
                </c:pt>
                <c:pt idx="535">
                  <c:v>34400000</c:v>
                </c:pt>
                <c:pt idx="536">
                  <c:v>30400000</c:v>
                </c:pt>
                <c:pt idx="537">
                  <c:v>33500000</c:v>
                </c:pt>
                <c:pt idx="538">
                  <c:v>14900000</c:v>
                </c:pt>
                <c:pt idx="539">
                  <c:v>19800000</c:v>
                </c:pt>
                <c:pt idx="540">
                  <c:v>28000000</c:v>
                </c:pt>
                <c:pt idx="541">
                  <c:v>13500000</c:v>
                </c:pt>
                <c:pt idx="542">
                  <c:v>16000000</c:v>
                </c:pt>
                <c:pt idx="543">
                  <c:v>15300000</c:v>
                </c:pt>
                <c:pt idx="544">
                  <c:v>13900000</c:v>
                </c:pt>
                <c:pt idx="545">
                  <c:v>15700000</c:v>
                </c:pt>
                <c:pt idx="546">
                  <c:v>14500000</c:v>
                </c:pt>
                <c:pt idx="547">
                  <c:v>23800000</c:v>
                </c:pt>
                <c:pt idx="548">
                  <c:v>17100000</c:v>
                </c:pt>
                <c:pt idx="549">
                  <c:v>16800000</c:v>
                </c:pt>
                <c:pt idx="550">
                  <c:v>21400000</c:v>
                </c:pt>
                <c:pt idx="551">
                  <c:v>8920000</c:v>
                </c:pt>
                <c:pt idx="552">
                  <c:v>23100000</c:v>
                </c:pt>
                <c:pt idx="553">
                  <c:v>32300000</c:v>
                </c:pt>
                <c:pt idx="554">
                  <c:v>13100000</c:v>
                </c:pt>
                <c:pt idx="555">
                  <c:v>28500000</c:v>
                </c:pt>
                <c:pt idx="556">
                  <c:v>15500000</c:v>
                </c:pt>
                <c:pt idx="557">
                  <c:v>14500000</c:v>
                </c:pt>
                <c:pt idx="558">
                  <c:v>30400000</c:v>
                </c:pt>
                <c:pt idx="559">
                  <c:v>21000000</c:v>
                </c:pt>
                <c:pt idx="560">
                  <c:v>11900000</c:v>
                </c:pt>
                <c:pt idx="561">
                  <c:v>49000000</c:v>
                </c:pt>
                <c:pt idx="562">
                  <c:v>23100000</c:v>
                </c:pt>
                <c:pt idx="563">
                  <c:v>17100000</c:v>
                </c:pt>
                <c:pt idx="564">
                  <c:v>21900000</c:v>
                </c:pt>
                <c:pt idx="565">
                  <c:v>37800000</c:v>
                </c:pt>
                <c:pt idx="566">
                  <c:v>11700000</c:v>
                </c:pt>
                <c:pt idx="567">
                  <c:v>12700000</c:v>
                </c:pt>
                <c:pt idx="568">
                  <c:v>22600000</c:v>
                </c:pt>
                <c:pt idx="569">
                  <c:v>39900000</c:v>
                </c:pt>
                <c:pt idx="570">
                  <c:v>20600000</c:v>
                </c:pt>
                <c:pt idx="571">
                  <c:v>8790000</c:v>
                </c:pt>
                <c:pt idx="572">
                  <c:v>25700000</c:v>
                </c:pt>
                <c:pt idx="573">
                  <c:v>14400000</c:v>
                </c:pt>
                <c:pt idx="574">
                  <c:v>12100000</c:v>
                </c:pt>
                <c:pt idx="575">
                  <c:v>49100000</c:v>
                </c:pt>
                <c:pt idx="576">
                  <c:v>32800000</c:v>
                </c:pt>
                <c:pt idx="577">
                  <c:v>56800000</c:v>
                </c:pt>
                <c:pt idx="578">
                  <c:v>15700000</c:v>
                </c:pt>
                <c:pt idx="579">
                  <c:v>30900000</c:v>
                </c:pt>
                <c:pt idx="580">
                  <c:v>17300000</c:v>
                </c:pt>
                <c:pt idx="581">
                  <c:v>20600000</c:v>
                </c:pt>
                <c:pt idx="582">
                  <c:v>24100000</c:v>
                </c:pt>
                <c:pt idx="583">
                  <c:v>14400000</c:v>
                </c:pt>
                <c:pt idx="584">
                  <c:v>10200000</c:v>
                </c:pt>
                <c:pt idx="585">
                  <c:v>14000000</c:v>
                </c:pt>
                <c:pt idx="586">
                  <c:v>38300000</c:v>
                </c:pt>
                <c:pt idx="587">
                  <c:v>31600000</c:v>
                </c:pt>
                <c:pt idx="588">
                  <c:v>34000000</c:v>
                </c:pt>
                <c:pt idx="589">
                  <c:v>27200000</c:v>
                </c:pt>
                <c:pt idx="590">
                  <c:v>20800000</c:v>
                </c:pt>
                <c:pt idx="591">
                  <c:v>19200000</c:v>
                </c:pt>
                <c:pt idx="592">
                  <c:v>24100000</c:v>
                </c:pt>
                <c:pt idx="593">
                  <c:v>15800000</c:v>
                </c:pt>
                <c:pt idx="594">
                  <c:v>21700000</c:v>
                </c:pt>
                <c:pt idx="595">
                  <c:v>25900000</c:v>
                </c:pt>
                <c:pt idx="596">
                  <c:v>27900000</c:v>
                </c:pt>
                <c:pt idx="597">
                  <c:v>17200000</c:v>
                </c:pt>
                <c:pt idx="598">
                  <c:v>11000000</c:v>
                </c:pt>
                <c:pt idx="599">
                  <c:v>28900000</c:v>
                </c:pt>
                <c:pt idx="600">
                  <c:v>35100000</c:v>
                </c:pt>
                <c:pt idx="601">
                  <c:v>27100000</c:v>
                </c:pt>
                <c:pt idx="602">
                  <c:v>26100000</c:v>
                </c:pt>
                <c:pt idx="603">
                  <c:v>27800000</c:v>
                </c:pt>
                <c:pt idx="604">
                  <c:v>30600000</c:v>
                </c:pt>
                <c:pt idx="605">
                  <c:v>22500000</c:v>
                </c:pt>
                <c:pt idx="606">
                  <c:v>32700000</c:v>
                </c:pt>
                <c:pt idx="607">
                  <c:v>23700000</c:v>
                </c:pt>
                <c:pt idx="608">
                  <c:v>17800000</c:v>
                </c:pt>
                <c:pt idx="609">
                  <c:v>21700000</c:v>
                </c:pt>
                <c:pt idx="610">
                  <c:v>30600000</c:v>
                </c:pt>
                <c:pt idx="611">
                  <c:v>10100000</c:v>
                </c:pt>
                <c:pt idx="612">
                  <c:v>25200000</c:v>
                </c:pt>
                <c:pt idx="613">
                  <c:v>28500000</c:v>
                </c:pt>
                <c:pt idx="614">
                  <c:v>37500000</c:v>
                </c:pt>
                <c:pt idx="615">
                  <c:v>25500000</c:v>
                </c:pt>
                <c:pt idx="616">
                  <c:v>17900000</c:v>
                </c:pt>
                <c:pt idx="617">
                  <c:v>20200000</c:v>
                </c:pt>
                <c:pt idx="618">
                  <c:v>60000000</c:v>
                </c:pt>
                <c:pt idx="619">
                  <c:v>31400000</c:v>
                </c:pt>
                <c:pt idx="620">
                  <c:v>19500000</c:v>
                </c:pt>
                <c:pt idx="621">
                  <c:v>14300000</c:v>
                </c:pt>
                <c:pt idx="622">
                  <c:v>30000000</c:v>
                </c:pt>
                <c:pt idx="623">
                  <c:v>8510000</c:v>
                </c:pt>
                <c:pt idx="624">
                  <c:v>33200000</c:v>
                </c:pt>
                <c:pt idx="625">
                  <c:v>46100000</c:v>
                </c:pt>
                <c:pt idx="626">
                  <c:v>30300000</c:v>
                </c:pt>
                <c:pt idx="627">
                  <c:v>9000000</c:v>
                </c:pt>
                <c:pt idx="628">
                  <c:v>38000000</c:v>
                </c:pt>
                <c:pt idx="629">
                  <c:v>16500000</c:v>
                </c:pt>
                <c:pt idx="630">
                  <c:v>24200000</c:v>
                </c:pt>
                <c:pt idx="631">
                  <c:v>17900000</c:v>
                </c:pt>
                <c:pt idx="632">
                  <c:v>13000000</c:v>
                </c:pt>
                <c:pt idx="633">
                  <c:v>8360000</c:v>
                </c:pt>
                <c:pt idx="634">
                  <c:v>26900000</c:v>
                </c:pt>
                <c:pt idx="635">
                  <c:v>46900000</c:v>
                </c:pt>
                <c:pt idx="636">
                  <c:v>34400000</c:v>
                </c:pt>
                <c:pt idx="637">
                  <c:v>40500000</c:v>
                </c:pt>
                <c:pt idx="638">
                  <c:v>22900000</c:v>
                </c:pt>
                <c:pt idx="639">
                  <c:v>18400000</c:v>
                </c:pt>
                <c:pt idx="640">
                  <c:v>19600000</c:v>
                </c:pt>
                <c:pt idx="641">
                  <c:v>27500000</c:v>
                </c:pt>
                <c:pt idx="642">
                  <c:v>24300000</c:v>
                </c:pt>
                <c:pt idx="643">
                  <c:v>21300000</c:v>
                </c:pt>
                <c:pt idx="644">
                  <c:v>26300000</c:v>
                </c:pt>
                <c:pt idx="645">
                  <c:v>31700000</c:v>
                </c:pt>
                <c:pt idx="646">
                  <c:v>17400000</c:v>
                </c:pt>
                <c:pt idx="647">
                  <c:v>20700000</c:v>
                </c:pt>
                <c:pt idx="648">
                  <c:v>42900000</c:v>
                </c:pt>
                <c:pt idx="649">
                  <c:v>30500000</c:v>
                </c:pt>
                <c:pt idx="650">
                  <c:v>33700000</c:v>
                </c:pt>
                <c:pt idx="651">
                  <c:v>11900000</c:v>
                </c:pt>
                <c:pt idx="652">
                  <c:v>43600000</c:v>
                </c:pt>
                <c:pt idx="653">
                  <c:v>15300000</c:v>
                </c:pt>
                <c:pt idx="654">
                  <c:v>39400000</c:v>
                </c:pt>
                <c:pt idx="655">
                  <c:v>14900000</c:v>
                </c:pt>
                <c:pt idx="656">
                  <c:v>26300000</c:v>
                </c:pt>
                <c:pt idx="657">
                  <c:v>47200000</c:v>
                </c:pt>
                <c:pt idx="658">
                  <c:v>28500000</c:v>
                </c:pt>
                <c:pt idx="659">
                  <c:v>21500000</c:v>
                </c:pt>
                <c:pt idx="660">
                  <c:v>10300000</c:v>
                </c:pt>
                <c:pt idx="661">
                  <c:v>42800000</c:v>
                </c:pt>
                <c:pt idx="662">
                  <c:v>25000000</c:v>
                </c:pt>
                <c:pt idx="663">
                  <c:v>23800000</c:v>
                </c:pt>
                <c:pt idx="664">
                  <c:v>33300000</c:v>
                </c:pt>
                <c:pt idx="665">
                  <c:v>19900000</c:v>
                </c:pt>
                <c:pt idx="666">
                  <c:v>19200000</c:v>
                </c:pt>
                <c:pt idx="667">
                  <c:v>38600000</c:v>
                </c:pt>
                <c:pt idx="668">
                  <c:v>14400000</c:v>
                </c:pt>
                <c:pt idx="669">
                  <c:v>17600000</c:v>
                </c:pt>
                <c:pt idx="670">
                  <c:v>22100000</c:v>
                </c:pt>
                <c:pt idx="671">
                  <c:v>20800000</c:v>
                </c:pt>
                <c:pt idx="672">
                  <c:v>36200000</c:v>
                </c:pt>
                <c:pt idx="673">
                  <c:v>22900000</c:v>
                </c:pt>
                <c:pt idx="674">
                  <c:v>13200000</c:v>
                </c:pt>
                <c:pt idx="675">
                  <c:v>19300000</c:v>
                </c:pt>
                <c:pt idx="676">
                  <c:v>24600000</c:v>
                </c:pt>
                <c:pt idx="677">
                  <c:v>22800000</c:v>
                </c:pt>
                <c:pt idx="678">
                  <c:v>28600000</c:v>
                </c:pt>
                <c:pt idx="679">
                  <c:v>17200000</c:v>
                </c:pt>
                <c:pt idx="680">
                  <c:v>28600000</c:v>
                </c:pt>
                <c:pt idx="681">
                  <c:v>32100000</c:v>
                </c:pt>
                <c:pt idx="682">
                  <c:v>33900000</c:v>
                </c:pt>
                <c:pt idx="683">
                  <c:v>36800000</c:v>
                </c:pt>
                <c:pt idx="684">
                  <c:v>36300000</c:v>
                </c:pt>
                <c:pt idx="685">
                  <c:v>28000000</c:v>
                </c:pt>
                <c:pt idx="686">
                  <c:v>35700000</c:v>
                </c:pt>
                <c:pt idx="687">
                  <c:v>16200000</c:v>
                </c:pt>
                <c:pt idx="688">
                  <c:v>38200000</c:v>
                </c:pt>
                <c:pt idx="689">
                  <c:v>28600000</c:v>
                </c:pt>
                <c:pt idx="690">
                  <c:v>40400000</c:v>
                </c:pt>
                <c:pt idx="691">
                  <c:v>12800000</c:v>
                </c:pt>
                <c:pt idx="692">
                  <c:v>28300000</c:v>
                </c:pt>
                <c:pt idx="693">
                  <c:v>23600000</c:v>
                </c:pt>
                <c:pt idx="694">
                  <c:v>36800000</c:v>
                </c:pt>
                <c:pt idx="695">
                  <c:v>31000000</c:v>
                </c:pt>
                <c:pt idx="696">
                  <c:v>34200000</c:v>
                </c:pt>
                <c:pt idx="697">
                  <c:v>34900000</c:v>
                </c:pt>
                <c:pt idx="698">
                  <c:v>38500000</c:v>
                </c:pt>
                <c:pt idx="699">
                  <c:v>26800000</c:v>
                </c:pt>
                <c:pt idx="700">
                  <c:v>41500000</c:v>
                </c:pt>
                <c:pt idx="701">
                  <c:v>51200000</c:v>
                </c:pt>
                <c:pt idx="702">
                  <c:v>28500000</c:v>
                </c:pt>
                <c:pt idx="703">
                  <c:v>36600000</c:v>
                </c:pt>
                <c:pt idx="704">
                  <c:v>24600000</c:v>
                </c:pt>
                <c:pt idx="705">
                  <c:v>27900000</c:v>
                </c:pt>
                <c:pt idx="706">
                  <c:v>23800000</c:v>
                </c:pt>
                <c:pt idx="707">
                  <c:v>20900000</c:v>
                </c:pt>
                <c:pt idx="708">
                  <c:v>33500000</c:v>
                </c:pt>
                <c:pt idx="709">
                  <c:v>34300000</c:v>
                </c:pt>
                <c:pt idx="710">
                  <c:v>20200000</c:v>
                </c:pt>
                <c:pt idx="711">
                  <c:v>22900000</c:v>
                </c:pt>
                <c:pt idx="712">
                  <c:v>38400000</c:v>
                </c:pt>
                <c:pt idx="713">
                  <c:v>53400000</c:v>
                </c:pt>
                <c:pt idx="714">
                  <c:v>39900000</c:v>
                </c:pt>
                <c:pt idx="715">
                  <c:v>34000000</c:v>
                </c:pt>
                <c:pt idx="716">
                  <c:v>43700000</c:v>
                </c:pt>
                <c:pt idx="717">
                  <c:v>39100000</c:v>
                </c:pt>
                <c:pt idx="718">
                  <c:v>50100000</c:v>
                </c:pt>
                <c:pt idx="719">
                  <c:v>25400000</c:v>
                </c:pt>
                <c:pt idx="720">
                  <c:v>44700000</c:v>
                </c:pt>
                <c:pt idx="721">
                  <c:v>20900000</c:v>
                </c:pt>
                <c:pt idx="722">
                  <c:v>26100000</c:v>
                </c:pt>
                <c:pt idx="723">
                  <c:v>23700000</c:v>
                </c:pt>
                <c:pt idx="724">
                  <c:v>39100000</c:v>
                </c:pt>
                <c:pt idx="725">
                  <c:v>18400000</c:v>
                </c:pt>
                <c:pt idx="726">
                  <c:v>39900000</c:v>
                </c:pt>
                <c:pt idx="727">
                  <c:v>80500000</c:v>
                </c:pt>
                <c:pt idx="728">
                  <c:v>25600000</c:v>
                </c:pt>
                <c:pt idx="729">
                  <c:v>34300000</c:v>
                </c:pt>
                <c:pt idx="730">
                  <c:v>93400000</c:v>
                </c:pt>
                <c:pt idx="731">
                  <c:v>30300000</c:v>
                </c:pt>
                <c:pt idx="732">
                  <c:v>43200000</c:v>
                </c:pt>
                <c:pt idx="733">
                  <c:v>37900000</c:v>
                </c:pt>
                <c:pt idx="734">
                  <c:v>61200000</c:v>
                </c:pt>
                <c:pt idx="735">
                  <c:v>33900000</c:v>
                </c:pt>
                <c:pt idx="736">
                  <c:v>45300000</c:v>
                </c:pt>
                <c:pt idx="737">
                  <c:v>111000000</c:v>
                </c:pt>
                <c:pt idx="738">
                  <c:v>38100000</c:v>
                </c:pt>
                <c:pt idx="739">
                  <c:v>38000000</c:v>
                </c:pt>
                <c:pt idx="740">
                  <c:v>34500000</c:v>
                </c:pt>
                <c:pt idx="741">
                  <c:v>59100000</c:v>
                </c:pt>
                <c:pt idx="742">
                  <c:v>30700000</c:v>
                </c:pt>
                <c:pt idx="743">
                  <c:v>49200000</c:v>
                </c:pt>
                <c:pt idx="744">
                  <c:v>65400000</c:v>
                </c:pt>
                <c:pt idx="745">
                  <c:v>47400000</c:v>
                </c:pt>
                <c:pt idx="746">
                  <c:v>36200000</c:v>
                </c:pt>
                <c:pt idx="747">
                  <c:v>55900000</c:v>
                </c:pt>
                <c:pt idx="748">
                  <c:v>58500000</c:v>
                </c:pt>
                <c:pt idx="749">
                  <c:v>31200000</c:v>
                </c:pt>
                <c:pt idx="750">
                  <c:v>27200000</c:v>
                </c:pt>
                <c:pt idx="751">
                  <c:v>22600000</c:v>
                </c:pt>
                <c:pt idx="752">
                  <c:v>28400000</c:v>
                </c:pt>
                <c:pt idx="753">
                  <c:v>63200000</c:v>
                </c:pt>
                <c:pt idx="754">
                  <c:v>66800000</c:v>
                </c:pt>
                <c:pt idx="755">
                  <c:v>46200000</c:v>
                </c:pt>
                <c:pt idx="756">
                  <c:v>58000000</c:v>
                </c:pt>
                <c:pt idx="757">
                  <c:v>32000000</c:v>
                </c:pt>
                <c:pt idx="758">
                  <c:v>40900000</c:v>
                </c:pt>
                <c:pt idx="759">
                  <c:v>229000000</c:v>
                </c:pt>
                <c:pt idx="760">
                  <c:v>72100000</c:v>
                </c:pt>
                <c:pt idx="761">
                  <c:v>60200000</c:v>
                </c:pt>
                <c:pt idx="762">
                  <c:v>40800000</c:v>
                </c:pt>
                <c:pt idx="763">
                  <c:v>69500000</c:v>
                </c:pt>
                <c:pt idx="764">
                  <c:v>46500000</c:v>
                </c:pt>
                <c:pt idx="765">
                  <c:v>36100000</c:v>
                </c:pt>
                <c:pt idx="766">
                  <c:v>62100000</c:v>
                </c:pt>
                <c:pt idx="767">
                  <c:v>50700000</c:v>
                </c:pt>
                <c:pt idx="768">
                  <c:v>60400000</c:v>
                </c:pt>
                <c:pt idx="769">
                  <c:v>103000000</c:v>
                </c:pt>
                <c:pt idx="770">
                  <c:v>69800000</c:v>
                </c:pt>
                <c:pt idx="771">
                  <c:v>98900000</c:v>
                </c:pt>
                <c:pt idx="772">
                  <c:v>118000000</c:v>
                </c:pt>
                <c:pt idx="773">
                  <c:v>88500000</c:v>
                </c:pt>
                <c:pt idx="774">
                  <c:v>167000000</c:v>
                </c:pt>
                <c:pt idx="775">
                  <c:v>170000000</c:v>
                </c:pt>
                <c:pt idx="776">
                  <c:v>257000000</c:v>
                </c:pt>
              </c:numCache>
            </c:numRef>
          </c:xVal>
          <c:yVal>
            <c:numRef>
              <c:f>mydata!$D$2:$D$778</c:f>
              <c:numCache>
                <c:formatCode>General</c:formatCode>
                <c:ptCount val="777"/>
                <c:pt idx="0">
                  <c:v>51</c:v>
                </c:pt>
                <c:pt idx="1">
                  <c:v>1740</c:v>
                </c:pt>
                <c:pt idx="2">
                  <c:v>1633</c:v>
                </c:pt>
                <c:pt idx="3">
                  <c:v>128</c:v>
                </c:pt>
                <c:pt idx="4">
                  <c:v>1532</c:v>
                </c:pt>
                <c:pt idx="5">
                  <c:v>1701</c:v>
                </c:pt>
                <c:pt idx="6">
                  <c:v>114</c:v>
                </c:pt>
                <c:pt idx="7">
                  <c:v>717</c:v>
                </c:pt>
                <c:pt idx="8">
                  <c:v>5017</c:v>
                </c:pt>
                <c:pt idx="9">
                  <c:v>171</c:v>
                </c:pt>
                <c:pt idx="10">
                  <c:v>441</c:v>
                </c:pt>
                <c:pt idx="11">
                  <c:v>631</c:v>
                </c:pt>
                <c:pt idx="12">
                  <c:v>27662</c:v>
                </c:pt>
                <c:pt idx="13">
                  <c:v>53409</c:v>
                </c:pt>
                <c:pt idx="14">
                  <c:v>5113</c:v>
                </c:pt>
                <c:pt idx="15">
                  <c:v>41892</c:v>
                </c:pt>
                <c:pt idx="16">
                  <c:v>47960</c:v>
                </c:pt>
                <c:pt idx="17">
                  <c:v>3552</c:v>
                </c:pt>
                <c:pt idx="18">
                  <c:v>5451</c:v>
                </c:pt>
                <c:pt idx="19">
                  <c:v>106682</c:v>
                </c:pt>
                <c:pt idx="20">
                  <c:v>1289</c:v>
                </c:pt>
                <c:pt idx="21">
                  <c:v>7647</c:v>
                </c:pt>
                <c:pt idx="22">
                  <c:v>1761</c:v>
                </c:pt>
                <c:pt idx="23">
                  <c:v>8116</c:v>
                </c:pt>
                <c:pt idx="24">
                  <c:v>526</c:v>
                </c:pt>
                <c:pt idx="25">
                  <c:v>443</c:v>
                </c:pt>
                <c:pt idx="26">
                  <c:v>2000</c:v>
                </c:pt>
                <c:pt idx="27">
                  <c:v>3272</c:v>
                </c:pt>
                <c:pt idx="28">
                  <c:v>177</c:v>
                </c:pt>
                <c:pt idx="29">
                  <c:v>1387</c:v>
                </c:pt>
                <c:pt idx="30">
                  <c:v>327</c:v>
                </c:pt>
                <c:pt idx="31">
                  <c:v>1681</c:v>
                </c:pt>
                <c:pt idx="32">
                  <c:v>1556</c:v>
                </c:pt>
                <c:pt idx="33">
                  <c:v>365</c:v>
                </c:pt>
                <c:pt idx="34">
                  <c:v>5338</c:v>
                </c:pt>
                <c:pt idx="35">
                  <c:v>221</c:v>
                </c:pt>
                <c:pt idx="36">
                  <c:v>3610</c:v>
                </c:pt>
                <c:pt idx="37">
                  <c:v>563</c:v>
                </c:pt>
                <c:pt idx="38">
                  <c:v>163</c:v>
                </c:pt>
                <c:pt idx="39">
                  <c:v>246</c:v>
                </c:pt>
                <c:pt idx="40">
                  <c:v>814</c:v>
                </c:pt>
                <c:pt idx="41">
                  <c:v>3692</c:v>
                </c:pt>
                <c:pt idx="42">
                  <c:v>2688</c:v>
                </c:pt>
                <c:pt idx="43">
                  <c:v>557</c:v>
                </c:pt>
                <c:pt idx="44">
                  <c:v>225</c:v>
                </c:pt>
                <c:pt idx="45">
                  <c:v>1189</c:v>
                </c:pt>
                <c:pt idx="46">
                  <c:v>3799</c:v>
                </c:pt>
                <c:pt idx="47">
                  <c:v>528</c:v>
                </c:pt>
                <c:pt idx="48">
                  <c:v>2576</c:v>
                </c:pt>
                <c:pt idx="49">
                  <c:v>623</c:v>
                </c:pt>
                <c:pt idx="50">
                  <c:v>497</c:v>
                </c:pt>
                <c:pt idx="51">
                  <c:v>5426</c:v>
                </c:pt>
                <c:pt idx="52">
                  <c:v>1171</c:v>
                </c:pt>
                <c:pt idx="53">
                  <c:v>3520</c:v>
                </c:pt>
                <c:pt idx="54">
                  <c:v>487</c:v>
                </c:pt>
                <c:pt idx="55">
                  <c:v>2017</c:v>
                </c:pt>
                <c:pt idx="56">
                  <c:v>679</c:v>
                </c:pt>
                <c:pt idx="57">
                  <c:v>633</c:v>
                </c:pt>
                <c:pt idx="58">
                  <c:v>25283</c:v>
                </c:pt>
                <c:pt idx="59">
                  <c:v>647</c:v>
                </c:pt>
                <c:pt idx="60">
                  <c:v>2591</c:v>
                </c:pt>
                <c:pt idx="61">
                  <c:v>3587</c:v>
                </c:pt>
                <c:pt idx="62">
                  <c:v>3891</c:v>
                </c:pt>
                <c:pt idx="63">
                  <c:v>183</c:v>
                </c:pt>
                <c:pt idx="64">
                  <c:v>3187</c:v>
                </c:pt>
                <c:pt idx="65">
                  <c:v>536</c:v>
                </c:pt>
                <c:pt idx="66">
                  <c:v>761</c:v>
                </c:pt>
                <c:pt idx="67">
                  <c:v>4411</c:v>
                </c:pt>
                <c:pt idx="68">
                  <c:v>470</c:v>
                </c:pt>
                <c:pt idx="69">
                  <c:v>199</c:v>
                </c:pt>
                <c:pt idx="70">
                  <c:v>12860</c:v>
                </c:pt>
                <c:pt idx="71">
                  <c:v>55678</c:v>
                </c:pt>
                <c:pt idx="72">
                  <c:v>4461</c:v>
                </c:pt>
                <c:pt idx="73">
                  <c:v>506</c:v>
                </c:pt>
                <c:pt idx="74">
                  <c:v>549</c:v>
                </c:pt>
                <c:pt idx="75">
                  <c:v>1301</c:v>
                </c:pt>
                <c:pt idx="76">
                  <c:v>4061</c:v>
                </c:pt>
                <c:pt idx="77">
                  <c:v>141</c:v>
                </c:pt>
                <c:pt idx="78">
                  <c:v>880</c:v>
                </c:pt>
                <c:pt idx="79">
                  <c:v>501</c:v>
                </c:pt>
                <c:pt idx="80">
                  <c:v>1249</c:v>
                </c:pt>
                <c:pt idx="81">
                  <c:v>499</c:v>
                </c:pt>
                <c:pt idx="82">
                  <c:v>8814</c:v>
                </c:pt>
                <c:pt idx="83">
                  <c:v>14482</c:v>
                </c:pt>
                <c:pt idx="84">
                  <c:v>1139</c:v>
                </c:pt>
                <c:pt idx="85">
                  <c:v>105887</c:v>
                </c:pt>
                <c:pt idx="86">
                  <c:v>2451</c:v>
                </c:pt>
                <c:pt idx="87">
                  <c:v>21841</c:v>
                </c:pt>
                <c:pt idx="88">
                  <c:v>40684</c:v>
                </c:pt>
                <c:pt idx="89">
                  <c:v>1018</c:v>
                </c:pt>
                <c:pt idx="90">
                  <c:v>514</c:v>
                </c:pt>
                <c:pt idx="91">
                  <c:v>6361</c:v>
                </c:pt>
                <c:pt idx="92">
                  <c:v>502</c:v>
                </c:pt>
                <c:pt idx="93">
                  <c:v>5455</c:v>
                </c:pt>
                <c:pt idx="94">
                  <c:v>1289</c:v>
                </c:pt>
                <c:pt idx="95">
                  <c:v>4187</c:v>
                </c:pt>
                <c:pt idx="96">
                  <c:v>621</c:v>
                </c:pt>
                <c:pt idx="97">
                  <c:v>4471</c:v>
                </c:pt>
                <c:pt idx="98">
                  <c:v>865</c:v>
                </c:pt>
                <c:pt idx="99">
                  <c:v>326</c:v>
                </c:pt>
                <c:pt idx="100">
                  <c:v>293</c:v>
                </c:pt>
                <c:pt idx="101">
                  <c:v>49677</c:v>
                </c:pt>
                <c:pt idx="102">
                  <c:v>590</c:v>
                </c:pt>
                <c:pt idx="103">
                  <c:v>1093</c:v>
                </c:pt>
                <c:pt idx="104">
                  <c:v>701</c:v>
                </c:pt>
                <c:pt idx="105">
                  <c:v>801</c:v>
                </c:pt>
                <c:pt idx="106">
                  <c:v>2489</c:v>
                </c:pt>
                <c:pt idx="107">
                  <c:v>2067</c:v>
                </c:pt>
                <c:pt idx="108">
                  <c:v>1398</c:v>
                </c:pt>
                <c:pt idx="109">
                  <c:v>1216</c:v>
                </c:pt>
                <c:pt idx="110">
                  <c:v>635</c:v>
                </c:pt>
                <c:pt idx="111">
                  <c:v>12539</c:v>
                </c:pt>
                <c:pt idx="112">
                  <c:v>551</c:v>
                </c:pt>
                <c:pt idx="113">
                  <c:v>873</c:v>
                </c:pt>
                <c:pt idx="114">
                  <c:v>1693</c:v>
                </c:pt>
                <c:pt idx="115">
                  <c:v>6704</c:v>
                </c:pt>
                <c:pt idx="116">
                  <c:v>2650</c:v>
                </c:pt>
                <c:pt idx="117">
                  <c:v>2698</c:v>
                </c:pt>
                <c:pt idx="118">
                  <c:v>184</c:v>
                </c:pt>
                <c:pt idx="119">
                  <c:v>758</c:v>
                </c:pt>
                <c:pt idx="120">
                  <c:v>2872</c:v>
                </c:pt>
                <c:pt idx="121">
                  <c:v>703</c:v>
                </c:pt>
                <c:pt idx="122">
                  <c:v>1773</c:v>
                </c:pt>
                <c:pt idx="123">
                  <c:v>3470</c:v>
                </c:pt>
                <c:pt idx="124">
                  <c:v>13233</c:v>
                </c:pt>
                <c:pt idx="125">
                  <c:v>1678</c:v>
                </c:pt>
                <c:pt idx="126">
                  <c:v>1161</c:v>
                </c:pt>
                <c:pt idx="127">
                  <c:v>730</c:v>
                </c:pt>
                <c:pt idx="128">
                  <c:v>1850</c:v>
                </c:pt>
                <c:pt idx="129">
                  <c:v>2134</c:v>
                </c:pt>
                <c:pt idx="130">
                  <c:v>4467</c:v>
                </c:pt>
                <c:pt idx="131">
                  <c:v>2284</c:v>
                </c:pt>
                <c:pt idx="132">
                  <c:v>1474</c:v>
                </c:pt>
                <c:pt idx="133">
                  <c:v>8224</c:v>
                </c:pt>
                <c:pt idx="134">
                  <c:v>364</c:v>
                </c:pt>
                <c:pt idx="135">
                  <c:v>278</c:v>
                </c:pt>
                <c:pt idx="136">
                  <c:v>342</c:v>
                </c:pt>
                <c:pt idx="137">
                  <c:v>1018</c:v>
                </c:pt>
                <c:pt idx="138">
                  <c:v>7184</c:v>
                </c:pt>
                <c:pt idx="139">
                  <c:v>2726</c:v>
                </c:pt>
                <c:pt idx="140">
                  <c:v>950</c:v>
                </c:pt>
                <c:pt idx="141">
                  <c:v>558</c:v>
                </c:pt>
                <c:pt idx="142">
                  <c:v>240</c:v>
                </c:pt>
                <c:pt idx="143">
                  <c:v>819</c:v>
                </c:pt>
                <c:pt idx="144">
                  <c:v>1014</c:v>
                </c:pt>
                <c:pt idx="145">
                  <c:v>3404</c:v>
                </c:pt>
                <c:pt idx="146">
                  <c:v>361</c:v>
                </c:pt>
                <c:pt idx="147">
                  <c:v>1249</c:v>
                </c:pt>
                <c:pt idx="148">
                  <c:v>23811</c:v>
                </c:pt>
                <c:pt idx="149">
                  <c:v>8336</c:v>
                </c:pt>
                <c:pt idx="150">
                  <c:v>372</c:v>
                </c:pt>
                <c:pt idx="151">
                  <c:v>3173</c:v>
                </c:pt>
                <c:pt idx="152">
                  <c:v>1681</c:v>
                </c:pt>
                <c:pt idx="153">
                  <c:v>3547</c:v>
                </c:pt>
                <c:pt idx="154">
                  <c:v>4705</c:v>
                </c:pt>
                <c:pt idx="155">
                  <c:v>120476</c:v>
                </c:pt>
                <c:pt idx="156">
                  <c:v>4087</c:v>
                </c:pt>
                <c:pt idx="157">
                  <c:v>132</c:v>
                </c:pt>
                <c:pt idx="158">
                  <c:v>126639</c:v>
                </c:pt>
                <c:pt idx="159">
                  <c:v>321</c:v>
                </c:pt>
                <c:pt idx="160">
                  <c:v>4923</c:v>
                </c:pt>
                <c:pt idx="161">
                  <c:v>2102</c:v>
                </c:pt>
                <c:pt idx="162">
                  <c:v>230</c:v>
                </c:pt>
                <c:pt idx="163">
                  <c:v>234</c:v>
                </c:pt>
                <c:pt idx="164">
                  <c:v>27130</c:v>
                </c:pt>
                <c:pt idx="165">
                  <c:v>994</c:v>
                </c:pt>
                <c:pt idx="166">
                  <c:v>6933</c:v>
                </c:pt>
                <c:pt idx="167">
                  <c:v>403</c:v>
                </c:pt>
                <c:pt idx="168">
                  <c:v>1737</c:v>
                </c:pt>
                <c:pt idx="169">
                  <c:v>2397</c:v>
                </c:pt>
                <c:pt idx="170">
                  <c:v>124924</c:v>
                </c:pt>
                <c:pt idx="171">
                  <c:v>559</c:v>
                </c:pt>
                <c:pt idx="172">
                  <c:v>1958</c:v>
                </c:pt>
                <c:pt idx="173">
                  <c:v>1873</c:v>
                </c:pt>
                <c:pt idx="174">
                  <c:v>1625</c:v>
                </c:pt>
                <c:pt idx="175">
                  <c:v>776</c:v>
                </c:pt>
                <c:pt idx="176">
                  <c:v>1521</c:v>
                </c:pt>
                <c:pt idx="177">
                  <c:v>554</c:v>
                </c:pt>
                <c:pt idx="178">
                  <c:v>1224</c:v>
                </c:pt>
                <c:pt idx="179">
                  <c:v>512</c:v>
                </c:pt>
                <c:pt idx="180">
                  <c:v>2516</c:v>
                </c:pt>
                <c:pt idx="181">
                  <c:v>992</c:v>
                </c:pt>
                <c:pt idx="182">
                  <c:v>381</c:v>
                </c:pt>
                <c:pt idx="183">
                  <c:v>4122</c:v>
                </c:pt>
                <c:pt idx="184">
                  <c:v>1655</c:v>
                </c:pt>
                <c:pt idx="185">
                  <c:v>47774</c:v>
                </c:pt>
                <c:pt idx="186">
                  <c:v>418</c:v>
                </c:pt>
                <c:pt idx="187">
                  <c:v>6677</c:v>
                </c:pt>
                <c:pt idx="188">
                  <c:v>540</c:v>
                </c:pt>
                <c:pt idx="189">
                  <c:v>2935</c:v>
                </c:pt>
                <c:pt idx="190">
                  <c:v>323062</c:v>
                </c:pt>
                <c:pt idx="191">
                  <c:v>2242</c:v>
                </c:pt>
                <c:pt idx="192">
                  <c:v>2680</c:v>
                </c:pt>
                <c:pt idx="193">
                  <c:v>1361</c:v>
                </c:pt>
                <c:pt idx="194">
                  <c:v>2336</c:v>
                </c:pt>
                <c:pt idx="195">
                  <c:v>229</c:v>
                </c:pt>
                <c:pt idx="196">
                  <c:v>3364</c:v>
                </c:pt>
                <c:pt idx="197">
                  <c:v>2777</c:v>
                </c:pt>
                <c:pt idx="198">
                  <c:v>2804</c:v>
                </c:pt>
                <c:pt idx="199">
                  <c:v>466</c:v>
                </c:pt>
                <c:pt idx="200">
                  <c:v>1148</c:v>
                </c:pt>
                <c:pt idx="201">
                  <c:v>43500</c:v>
                </c:pt>
                <c:pt idx="202">
                  <c:v>180</c:v>
                </c:pt>
                <c:pt idx="203">
                  <c:v>3884</c:v>
                </c:pt>
                <c:pt idx="204">
                  <c:v>3122</c:v>
                </c:pt>
                <c:pt idx="205">
                  <c:v>270</c:v>
                </c:pt>
                <c:pt idx="206">
                  <c:v>4184</c:v>
                </c:pt>
                <c:pt idx="207">
                  <c:v>618</c:v>
                </c:pt>
                <c:pt idx="208">
                  <c:v>5360</c:v>
                </c:pt>
                <c:pt idx="209">
                  <c:v>440</c:v>
                </c:pt>
                <c:pt idx="210">
                  <c:v>1413</c:v>
                </c:pt>
                <c:pt idx="211">
                  <c:v>4095</c:v>
                </c:pt>
                <c:pt idx="212">
                  <c:v>104</c:v>
                </c:pt>
                <c:pt idx="213">
                  <c:v>805</c:v>
                </c:pt>
                <c:pt idx="214">
                  <c:v>136</c:v>
                </c:pt>
                <c:pt idx="215">
                  <c:v>170</c:v>
                </c:pt>
                <c:pt idx="216">
                  <c:v>1278</c:v>
                </c:pt>
                <c:pt idx="217">
                  <c:v>73019</c:v>
                </c:pt>
                <c:pt idx="218">
                  <c:v>1313</c:v>
                </c:pt>
                <c:pt idx="219">
                  <c:v>22897</c:v>
                </c:pt>
                <c:pt idx="220">
                  <c:v>62019</c:v>
                </c:pt>
                <c:pt idx="221">
                  <c:v>2870</c:v>
                </c:pt>
                <c:pt idx="222">
                  <c:v>2649</c:v>
                </c:pt>
                <c:pt idx="223">
                  <c:v>2025</c:v>
                </c:pt>
                <c:pt idx="224">
                  <c:v>365</c:v>
                </c:pt>
                <c:pt idx="225">
                  <c:v>959</c:v>
                </c:pt>
                <c:pt idx="226">
                  <c:v>86</c:v>
                </c:pt>
                <c:pt idx="227">
                  <c:v>23817</c:v>
                </c:pt>
                <c:pt idx="228">
                  <c:v>3279</c:v>
                </c:pt>
                <c:pt idx="229">
                  <c:v>2503</c:v>
                </c:pt>
                <c:pt idx="230">
                  <c:v>1490</c:v>
                </c:pt>
                <c:pt idx="231">
                  <c:v>2475</c:v>
                </c:pt>
                <c:pt idx="232">
                  <c:v>232</c:v>
                </c:pt>
                <c:pt idx="233">
                  <c:v>1356</c:v>
                </c:pt>
                <c:pt idx="234">
                  <c:v>2576</c:v>
                </c:pt>
                <c:pt idx="235">
                  <c:v>1422</c:v>
                </c:pt>
                <c:pt idx="236">
                  <c:v>2140</c:v>
                </c:pt>
                <c:pt idx="237">
                  <c:v>692</c:v>
                </c:pt>
                <c:pt idx="238">
                  <c:v>868</c:v>
                </c:pt>
                <c:pt idx="239">
                  <c:v>1054</c:v>
                </c:pt>
                <c:pt idx="240">
                  <c:v>32960</c:v>
                </c:pt>
                <c:pt idx="241">
                  <c:v>16093</c:v>
                </c:pt>
                <c:pt idx="242">
                  <c:v>515</c:v>
                </c:pt>
                <c:pt idx="243">
                  <c:v>500</c:v>
                </c:pt>
                <c:pt idx="244">
                  <c:v>1194</c:v>
                </c:pt>
                <c:pt idx="245">
                  <c:v>3235</c:v>
                </c:pt>
                <c:pt idx="246">
                  <c:v>2387</c:v>
                </c:pt>
                <c:pt idx="247">
                  <c:v>548</c:v>
                </c:pt>
                <c:pt idx="248">
                  <c:v>353</c:v>
                </c:pt>
                <c:pt idx="249">
                  <c:v>741</c:v>
                </c:pt>
                <c:pt idx="250">
                  <c:v>1290</c:v>
                </c:pt>
                <c:pt idx="251">
                  <c:v>2427</c:v>
                </c:pt>
                <c:pt idx="252">
                  <c:v>6146</c:v>
                </c:pt>
                <c:pt idx="253">
                  <c:v>202195</c:v>
                </c:pt>
                <c:pt idx="254">
                  <c:v>275</c:v>
                </c:pt>
                <c:pt idx="255">
                  <c:v>2439</c:v>
                </c:pt>
                <c:pt idx="256">
                  <c:v>70318</c:v>
                </c:pt>
                <c:pt idx="257">
                  <c:v>276842</c:v>
                </c:pt>
                <c:pt idx="258">
                  <c:v>1782</c:v>
                </c:pt>
                <c:pt idx="259">
                  <c:v>216</c:v>
                </c:pt>
                <c:pt idx="260">
                  <c:v>575</c:v>
                </c:pt>
                <c:pt idx="261">
                  <c:v>2428</c:v>
                </c:pt>
                <c:pt idx="262">
                  <c:v>4974</c:v>
                </c:pt>
                <c:pt idx="263">
                  <c:v>123</c:v>
                </c:pt>
                <c:pt idx="264">
                  <c:v>1005</c:v>
                </c:pt>
                <c:pt idx="265">
                  <c:v>555</c:v>
                </c:pt>
                <c:pt idx="266">
                  <c:v>454</c:v>
                </c:pt>
                <c:pt idx="267">
                  <c:v>736</c:v>
                </c:pt>
                <c:pt idx="268">
                  <c:v>3620</c:v>
                </c:pt>
                <c:pt idx="269">
                  <c:v>689</c:v>
                </c:pt>
                <c:pt idx="270">
                  <c:v>1309</c:v>
                </c:pt>
                <c:pt idx="271">
                  <c:v>4075</c:v>
                </c:pt>
                <c:pt idx="272">
                  <c:v>408</c:v>
                </c:pt>
                <c:pt idx="273">
                  <c:v>231228</c:v>
                </c:pt>
                <c:pt idx="274">
                  <c:v>2483</c:v>
                </c:pt>
                <c:pt idx="275">
                  <c:v>5076</c:v>
                </c:pt>
                <c:pt idx="276">
                  <c:v>19677</c:v>
                </c:pt>
                <c:pt idx="277">
                  <c:v>21850</c:v>
                </c:pt>
                <c:pt idx="278">
                  <c:v>1307</c:v>
                </c:pt>
                <c:pt idx="279">
                  <c:v>6500</c:v>
                </c:pt>
                <c:pt idx="280">
                  <c:v>888</c:v>
                </c:pt>
                <c:pt idx="281">
                  <c:v>1194</c:v>
                </c:pt>
                <c:pt idx="282">
                  <c:v>2384</c:v>
                </c:pt>
                <c:pt idx="283">
                  <c:v>3117</c:v>
                </c:pt>
                <c:pt idx="284">
                  <c:v>4139</c:v>
                </c:pt>
                <c:pt idx="285">
                  <c:v>2316</c:v>
                </c:pt>
                <c:pt idx="286">
                  <c:v>6214</c:v>
                </c:pt>
                <c:pt idx="287">
                  <c:v>2446</c:v>
                </c:pt>
                <c:pt idx="288">
                  <c:v>942</c:v>
                </c:pt>
                <c:pt idx="289">
                  <c:v>1012</c:v>
                </c:pt>
                <c:pt idx="290">
                  <c:v>168</c:v>
                </c:pt>
                <c:pt idx="291">
                  <c:v>1040</c:v>
                </c:pt>
                <c:pt idx="292">
                  <c:v>994</c:v>
                </c:pt>
                <c:pt idx="293">
                  <c:v>3518</c:v>
                </c:pt>
                <c:pt idx="294">
                  <c:v>1332</c:v>
                </c:pt>
                <c:pt idx="295">
                  <c:v>2263</c:v>
                </c:pt>
                <c:pt idx="296">
                  <c:v>6817</c:v>
                </c:pt>
                <c:pt idx="297">
                  <c:v>2488</c:v>
                </c:pt>
                <c:pt idx="298">
                  <c:v>1359</c:v>
                </c:pt>
                <c:pt idx="299">
                  <c:v>1327</c:v>
                </c:pt>
                <c:pt idx="300">
                  <c:v>1925</c:v>
                </c:pt>
                <c:pt idx="301">
                  <c:v>972</c:v>
                </c:pt>
                <c:pt idx="302">
                  <c:v>4075</c:v>
                </c:pt>
                <c:pt idx="303">
                  <c:v>2151</c:v>
                </c:pt>
                <c:pt idx="304">
                  <c:v>261392</c:v>
                </c:pt>
                <c:pt idx="305">
                  <c:v>1186</c:v>
                </c:pt>
                <c:pt idx="306">
                  <c:v>652</c:v>
                </c:pt>
                <c:pt idx="307">
                  <c:v>122</c:v>
                </c:pt>
                <c:pt idx="308">
                  <c:v>1713</c:v>
                </c:pt>
                <c:pt idx="309">
                  <c:v>550</c:v>
                </c:pt>
                <c:pt idx="310">
                  <c:v>2434</c:v>
                </c:pt>
                <c:pt idx="311">
                  <c:v>927</c:v>
                </c:pt>
                <c:pt idx="312">
                  <c:v>2058</c:v>
                </c:pt>
                <c:pt idx="313">
                  <c:v>4257</c:v>
                </c:pt>
                <c:pt idx="314">
                  <c:v>4536</c:v>
                </c:pt>
                <c:pt idx="315">
                  <c:v>981</c:v>
                </c:pt>
                <c:pt idx="316">
                  <c:v>2005</c:v>
                </c:pt>
                <c:pt idx="317">
                  <c:v>527</c:v>
                </c:pt>
                <c:pt idx="318">
                  <c:v>15</c:v>
                </c:pt>
                <c:pt idx="319">
                  <c:v>207469</c:v>
                </c:pt>
                <c:pt idx="320">
                  <c:v>141</c:v>
                </c:pt>
                <c:pt idx="321">
                  <c:v>801</c:v>
                </c:pt>
                <c:pt idx="322">
                  <c:v>1663</c:v>
                </c:pt>
                <c:pt idx="323">
                  <c:v>2790</c:v>
                </c:pt>
                <c:pt idx="324">
                  <c:v>764</c:v>
                </c:pt>
                <c:pt idx="325">
                  <c:v>53208</c:v>
                </c:pt>
                <c:pt idx="326">
                  <c:v>663</c:v>
                </c:pt>
                <c:pt idx="327">
                  <c:v>2416</c:v>
                </c:pt>
                <c:pt idx="328">
                  <c:v>40</c:v>
                </c:pt>
                <c:pt idx="329">
                  <c:v>118</c:v>
                </c:pt>
                <c:pt idx="330">
                  <c:v>50</c:v>
                </c:pt>
                <c:pt idx="331">
                  <c:v>451</c:v>
                </c:pt>
                <c:pt idx="332">
                  <c:v>332</c:v>
                </c:pt>
                <c:pt idx="333">
                  <c:v>2228</c:v>
                </c:pt>
                <c:pt idx="334">
                  <c:v>5764</c:v>
                </c:pt>
                <c:pt idx="335">
                  <c:v>20818</c:v>
                </c:pt>
                <c:pt idx="336">
                  <c:v>37332</c:v>
                </c:pt>
                <c:pt idx="337">
                  <c:v>3060</c:v>
                </c:pt>
                <c:pt idx="338">
                  <c:v>1822</c:v>
                </c:pt>
                <c:pt idx="339">
                  <c:v>778</c:v>
                </c:pt>
                <c:pt idx="340">
                  <c:v>4944</c:v>
                </c:pt>
                <c:pt idx="341">
                  <c:v>563</c:v>
                </c:pt>
                <c:pt idx="342">
                  <c:v>1689</c:v>
                </c:pt>
                <c:pt idx="343">
                  <c:v>2963</c:v>
                </c:pt>
                <c:pt idx="344">
                  <c:v>258594</c:v>
                </c:pt>
                <c:pt idx="345">
                  <c:v>2015</c:v>
                </c:pt>
                <c:pt idx="346">
                  <c:v>225</c:v>
                </c:pt>
                <c:pt idx="347">
                  <c:v>586</c:v>
                </c:pt>
                <c:pt idx="348">
                  <c:v>2329</c:v>
                </c:pt>
                <c:pt idx="349">
                  <c:v>3406</c:v>
                </c:pt>
                <c:pt idx="350">
                  <c:v>453930</c:v>
                </c:pt>
                <c:pt idx="351">
                  <c:v>838</c:v>
                </c:pt>
                <c:pt idx="352">
                  <c:v>486</c:v>
                </c:pt>
                <c:pt idx="353">
                  <c:v>1699</c:v>
                </c:pt>
                <c:pt idx="354">
                  <c:v>7424</c:v>
                </c:pt>
                <c:pt idx="355">
                  <c:v>857</c:v>
                </c:pt>
                <c:pt idx="356">
                  <c:v>10968</c:v>
                </c:pt>
                <c:pt idx="357">
                  <c:v>1986</c:v>
                </c:pt>
                <c:pt idx="358">
                  <c:v>883</c:v>
                </c:pt>
                <c:pt idx="359">
                  <c:v>510</c:v>
                </c:pt>
                <c:pt idx="360">
                  <c:v>64830</c:v>
                </c:pt>
                <c:pt idx="361">
                  <c:v>155255</c:v>
                </c:pt>
                <c:pt idx="362">
                  <c:v>1078</c:v>
                </c:pt>
                <c:pt idx="363">
                  <c:v>2045</c:v>
                </c:pt>
                <c:pt idx="364">
                  <c:v>8921</c:v>
                </c:pt>
                <c:pt idx="365">
                  <c:v>5793</c:v>
                </c:pt>
                <c:pt idx="366">
                  <c:v>22882</c:v>
                </c:pt>
                <c:pt idx="367">
                  <c:v>2801</c:v>
                </c:pt>
                <c:pt idx="368">
                  <c:v>238</c:v>
                </c:pt>
                <c:pt idx="369">
                  <c:v>1305</c:v>
                </c:pt>
                <c:pt idx="370">
                  <c:v>297480</c:v>
                </c:pt>
                <c:pt idx="371">
                  <c:v>278</c:v>
                </c:pt>
                <c:pt idx="372">
                  <c:v>17789</c:v>
                </c:pt>
                <c:pt idx="373">
                  <c:v>847</c:v>
                </c:pt>
                <c:pt idx="374">
                  <c:v>1011</c:v>
                </c:pt>
                <c:pt idx="375">
                  <c:v>623</c:v>
                </c:pt>
                <c:pt idx="376">
                  <c:v>1177</c:v>
                </c:pt>
                <c:pt idx="377">
                  <c:v>124</c:v>
                </c:pt>
                <c:pt idx="378">
                  <c:v>323</c:v>
                </c:pt>
                <c:pt idx="379">
                  <c:v>6806</c:v>
                </c:pt>
                <c:pt idx="380">
                  <c:v>312949</c:v>
                </c:pt>
                <c:pt idx="381">
                  <c:v>1597</c:v>
                </c:pt>
                <c:pt idx="382">
                  <c:v>739</c:v>
                </c:pt>
                <c:pt idx="383">
                  <c:v>3705</c:v>
                </c:pt>
                <c:pt idx="384">
                  <c:v>129079</c:v>
                </c:pt>
                <c:pt idx="385">
                  <c:v>2944</c:v>
                </c:pt>
                <c:pt idx="386">
                  <c:v>651</c:v>
                </c:pt>
                <c:pt idx="387">
                  <c:v>130</c:v>
                </c:pt>
                <c:pt idx="388">
                  <c:v>25822</c:v>
                </c:pt>
                <c:pt idx="389">
                  <c:v>544</c:v>
                </c:pt>
                <c:pt idx="390">
                  <c:v>1106</c:v>
                </c:pt>
                <c:pt idx="391">
                  <c:v>2798</c:v>
                </c:pt>
                <c:pt idx="392">
                  <c:v>9298</c:v>
                </c:pt>
                <c:pt idx="393">
                  <c:v>1782</c:v>
                </c:pt>
                <c:pt idx="394">
                  <c:v>7484</c:v>
                </c:pt>
                <c:pt idx="395">
                  <c:v>2667</c:v>
                </c:pt>
                <c:pt idx="396">
                  <c:v>291</c:v>
                </c:pt>
                <c:pt idx="397">
                  <c:v>769</c:v>
                </c:pt>
                <c:pt idx="398">
                  <c:v>355029</c:v>
                </c:pt>
                <c:pt idx="399">
                  <c:v>173</c:v>
                </c:pt>
                <c:pt idx="400">
                  <c:v>1751</c:v>
                </c:pt>
                <c:pt idx="401">
                  <c:v>884</c:v>
                </c:pt>
                <c:pt idx="402">
                  <c:v>2506</c:v>
                </c:pt>
                <c:pt idx="403">
                  <c:v>357496</c:v>
                </c:pt>
                <c:pt idx="404">
                  <c:v>4172</c:v>
                </c:pt>
                <c:pt idx="405">
                  <c:v>287763</c:v>
                </c:pt>
                <c:pt idx="406">
                  <c:v>135</c:v>
                </c:pt>
                <c:pt idx="407">
                  <c:v>197</c:v>
                </c:pt>
                <c:pt idx="408">
                  <c:v>582</c:v>
                </c:pt>
                <c:pt idx="409">
                  <c:v>3392</c:v>
                </c:pt>
                <c:pt idx="410">
                  <c:v>2230</c:v>
                </c:pt>
                <c:pt idx="411">
                  <c:v>2939</c:v>
                </c:pt>
                <c:pt idx="412">
                  <c:v>422</c:v>
                </c:pt>
                <c:pt idx="413">
                  <c:v>1193</c:v>
                </c:pt>
                <c:pt idx="414">
                  <c:v>758</c:v>
                </c:pt>
                <c:pt idx="415">
                  <c:v>545</c:v>
                </c:pt>
                <c:pt idx="416">
                  <c:v>3297</c:v>
                </c:pt>
                <c:pt idx="417">
                  <c:v>996</c:v>
                </c:pt>
                <c:pt idx="418">
                  <c:v>1222</c:v>
                </c:pt>
                <c:pt idx="419">
                  <c:v>1077</c:v>
                </c:pt>
                <c:pt idx="420">
                  <c:v>793</c:v>
                </c:pt>
                <c:pt idx="421">
                  <c:v>219410</c:v>
                </c:pt>
                <c:pt idx="422">
                  <c:v>131</c:v>
                </c:pt>
                <c:pt idx="423">
                  <c:v>985</c:v>
                </c:pt>
                <c:pt idx="424">
                  <c:v>8495</c:v>
                </c:pt>
                <c:pt idx="425">
                  <c:v>1650</c:v>
                </c:pt>
                <c:pt idx="426">
                  <c:v>430</c:v>
                </c:pt>
                <c:pt idx="427">
                  <c:v>147</c:v>
                </c:pt>
                <c:pt idx="428">
                  <c:v>9928</c:v>
                </c:pt>
                <c:pt idx="429">
                  <c:v>1568</c:v>
                </c:pt>
                <c:pt idx="430">
                  <c:v>3579</c:v>
                </c:pt>
                <c:pt idx="431">
                  <c:v>949</c:v>
                </c:pt>
                <c:pt idx="432">
                  <c:v>927</c:v>
                </c:pt>
                <c:pt idx="433">
                  <c:v>216926</c:v>
                </c:pt>
                <c:pt idx="434">
                  <c:v>573</c:v>
                </c:pt>
                <c:pt idx="435">
                  <c:v>3060</c:v>
                </c:pt>
                <c:pt idx="436">
                  <c:v>2579</c:v>
                </c:pt>
                <c:pt idx="437">
                  <c:v>1105</c:v>
                </c:pt>
                <c:pt idx="438">
                  <c:v>955</c:v>
                </c:pt>
                <c:pt idx="439">
                  <c:v>2016</c:v>
                </c:pt>
                <c:pt idx="440">
                  <c:v>8817</c:v>
                </c:pt>
                <c:pt idx="441">
                  <c:v>681</c:v>
                </c:pt>
                <c:pt idx="442">
                  <c:v>9177</c:v>
                </c:pt>
                <c:pt idx="443">
                  <c:v>291</c:v>
                </c:pt>
                <c:pt idx="444">
                  <c:v>577</c:v>
                </c:pt>
                <c:pt idx="445">
                  <c:v>2549</c:v>
                </c:pt>
                <c:pt idx="446">
                  <c:v>629</c:v>
                </c:pt>
                <c:pt idx="447">
                  <c:v>985</c:v>
                </c:pt>
                <c:pt idx="448">
                  <c:v>110</c:v>
                </c:pt>
                <c:pt idx="449">
                  <c:v>132</c:v>
                </c:pt>
                <c:pt idx="450">
                  <c:v>1569</c:v>
                </c:pt>
                <c:pt idx="451">
                  <c:v>2205</c:v>
                </c:pt>
                <c:pt idx="452">
                  <c:v>6342</c:v>
                </c:pt>
                <c:pt idx="453">
                  <c:v>835</c:v>
                </c:pt>
                <c:pt idx="454">
                  <c:v>906</c:v>
                </c:pt>
                <c:pt idx="455">
                  <c:v>783</c:v>
                </c:pt>
                <c:pt idx="456">
                  <c:v>6577</c:v>
                </c:pt>
                <c:pt idx="457">
                  <c:v>4335</c:v>
                </c:pt>
                <c:pt idx="458">
                  <c:v>1055</c:v>
                </c:pt>
                <c:pt idx="459">
                  <c:v>3150</c:v>
                </c:pt>
                <c:pt idx="460">
                  <c:v>228</c:v>
                </c:pt>
                <c:pt idx="461">
                  <c:v>649</c:v>
                </c:pt>
                <c:pt idx="462">
                  <c:v>1126</c:v>
                </c:pt>
                <c:pt idx="463">
                  <c:v>634</c:v>
                </c:pt>
                <c:pt idx="464">
                  <c:v>481</c:v>
                </c:pt>
                <c:pt idx="465">
                  <c:v>5110</c:v>
                </c:pt>
                <c:pt idx="466">
                  <c:v>314</c:v>
                </c:pt>
                <c:pt idx="467">
                  <c:v>381</c:v>
                </c:pt>
                <c:pt idx="468">
                  <c:v>665</c:v>
                </c:pt>
                <c:pt idx="469">
                  <c:v>479</c:v>
                </c:pt>
                <c:pt idx="470">
                  <c:v>705</c:v>
                </c:pt>
                <c:pt idx="471">
                  <c:v>4824</c:v>
                </c:pt>
                <c:pt idx="472">
                  <c:v>2152</c:v>
                </c:pt>
                <c:pt idx="473">
                  <c:v>23392</c:v>
                </c:pt>
                <c:pt idx="474">
                  <c:v>756</c:v>
                </c:pt>
                <c:pt idx="475">
                  <c:v>2838</c:v>
                </c:pt>
                <c:pt idx="476">
                  <c:v>57344</c:v>
                </c:pt>
                <c:pt idx="477">
                  <c:v>3464</c:v>
                </c:pt>
                <c:pt idx="478">
                  <c:v>8467</c:v>
                </c:pt>
                <c:pt idx="479">
                  <c:v>1554</c:v>
                </c:pt>
                <c:pt idx="480">
                  <c:v>1760</c:v>
                </c:pt>
                <c:pt idx="481">
                  <c:v>2343</c:v>
                </c:pt>
                <c:pt idx="482">
                  <c:v>901</c:v>
                </c:pt>
                <c:pt idx="483">
                  <c:v>82945</c:v>
                </c:pt>
                <c:pt idx="484">
                  <c:v>493</c:v>
                </c:pt>
                <c:pt idx="485">
                  <c:v>694</c:v>
                </c:pt>
                <c:pt idx="486">
                  <c:v>623</c:v>
                </c:pt>
                <c:pt idx="487">
                  <c:v>699</c:v>
                </c:pt>
                <c:pt idx="488">
                  <c:v>2135</c:v>
                </c:pt>
                <c:pt idx="489">
                  <c:v>1109</c:v>
                </c:pt>
                <c:pt idx="490">
                  <c:v>1050</c:v>
                </c:pt>
                <c:pt idx="491">
                  <c:v>120</c:v>
                </c:pt>
                <c:pt idx="492">
                  <c:v>1741</c:v>
                </c:pt>
                <c:pt idx="493">
                  <c:v>386</c:v>
                </c:pt>
                <c:pt idx="494">
                  <c:v>266</c:v>
                </c:pt>
                <c:pt idx="495">
                  <c:v>340113</c:v>
                </c:pt>
                <c:pt idx="496">
                  <c:v>9051</c:v>
                </c:pt>
                <c:pt idx="497">
                  <c:v>176331</c:v>
                </c:pt>
                <c:pt idx="498">
                  <c:v>13745</c:v>
                </c:pt>
                <c:pt idx="499">
                  <c:v>176</c:v>
                </c:pt>
                <c:pt idx="500">
                  <c:v>1163</c:v>
                </c:pt>
                <c:pt idx="501">
                  <c:v>491</c:v>
                </c:pt>
                <c:pt idx="502">
                  <c:v>940</c:v>
                </c:pt>
                <c:pt idx="503">
                  <c:v>733530</c:v>
                </c:pt>
                <c:pt idx="504">
                  <c:v>380</c:v>
                </c:pt>
                <c:pt idx="505">
                  <c:v>1053</c:v>
                </c:pt>
                <c:pt idx="506">
                  <c:v>207445</c:v>
                </c:pt>
                <c:pt idx="507">
                  <c:v>12784</c:v>
                </c:pt>
                <c:pt idx="508">
                  <c:v>707</c:v>
                </c:pt>
                <c:pt idx="509">
                  <c:v>2359</c:v>
                </c:pt>
                <c:pt idx="510">
                  <c:v>1194</c:v>
                </c:pt>
                <c:pt idx="511">
                  <c:v>10594</c:v>
                </c:pt>
                <c:pt idx="512">
                  <c:v>2510</c:v>
                </c:pt>
                <c:pt idx="513">
                  <c:v>294382</c:v>
                </c:pt>
                <c:pt idx="514">
                  <c:v>138</c:v>
                </c:pt>
                <c:pt idx="515">
                  <c:v>7549</c:v>
                </c:pt>
                <c:pt idx="516">
                  <c:v>3068</c:v>
                </c:pt>
                <c:pt idx="517">
                  <c:v>465</c:v>
                </c:pt>
                <c:pt idx="518">
                  <c:v>1829</c:v>
                </c:pt>
                <c:pt idx="519">
                  <c:v>1108</c:v>
                </c:pt>
                <c:pt idx="520">
                  <c:v>1119</c:v>
                </c:pt>
                <c:pt idx="521">
                  <c:v>1703</c:v>
                </c:pt>
                <c:pt idx="522">
                  <c:v>1631</c:v>
                </c:pt>
                <c:pt idx="523">
                  <c:v>2907</c:v>
                </c:pt>
                <c:pt idx="524">
                  <c:v>700</c:v>
                </c:pt>
                <c:pt idx="525">
                  <c:v>10850</c:v>
                </c:pt>
                <c:pt idx="526">
                  <c:v>4637</c:v>
                </c:pt>
                <c:pt idx="527">
                  <c:v>133</c:v>
                </c:pt>
                <c:pt idx="528">
                  <c:v>12045</c:v>
                </c:pt>
                <c:pt idx="529">
                  <c:v>6623</c:v>
                </c:pt>
                <c:pt idx="530">
                  <c:v>2743</c:v>
                </c:pt>
                <c:pt idx="531">
                  <c:v>488</c:v>
                </c:pt>
                <c:pt idx="532">
                  <c:v>622</c:v>
                </c:pt>
                <c:pt idx="533">
                  <c:v>3956</c:v>
                </c:pt>
                <c:pt idx="534">
                  <c:v>502</c:v>
                </c:pt>
                <c:pt idx="535">
                  <c:v>192</c:v>
                </c:pt>
                <c:pt idx="536">
                  <c:v>227</c:v>
                </c:pt>
                <c:pt idx="537">
                  <c:v>4013</c:v>
                </c:pt>
                <c:pt idx="538">
                  <c:v>1218</c:v>
                </c:pt>
                <c:pt idx="539">
                  <c:v>6913</c:v>
                </c:pt>
                <c:pt idx="540">
                  <c:v>735</c:v>
                </c:pt>
                <c:pt idx="541">
                  <c:v>1391</c:v>
                </c:pt>
                <c:pt idx="542">
                  <c:v>123252</c:v>
                </c:pt>
                <c:pt idx="543">
                  <c:v>1067</c:v>
                </c:pt>
                <c:pt idx="544">
                  <c:v>2104</c:v>
                </c:pt>
                <c:pt idx="545">
                  <c:v>85360</c:v>
                </c:pt>
                <c:pt idx="546">
                  <c:v>1882</c:v>
                </c:pt>
                <c:pt idx="547">
                  <c:v>1387</c:v>
                </c:pt>
                <c:pt idx="548">
                  <c:v>25928</c:v>
                </c:pt>
                <c:pt idx="549">
                  <c:v>80086</c:v>
                </c:pt>
                <c:pt idx="550">
                  <c:v>421</c:v>
                </c:pt>
                <c:pt idx="551">
                  <c:v>205</c:v>
                </c:pt>
                <c:pt idx="552">
                  <c:v>214</c:v>
                </c:pt>
                <c:pt idx="553">
                  <c:v>978</c:v>
                </c:pt>
                <c:pt idx="554">
                  <c:v>172</c:v>
                </c:pt>
                <c:pt idx="555">
                  <c:v>4102</c:v>
                </c:pt>
                <c:pt idx="556">
                  <c:v>2360</c:v>
                </c:pt>
                <c:pt idx="557">
                  <c:v>10764</c:v>
                </c:pt>
                <c:pt idx="558">
                  <c:v>2814</c:v>
                </c:pt>
                <c:pt idx="559">
                  <c:v>753</c:v>
                </c:pt>
                <c:pt idx="560">
                  <c:v>323</c:v>
                </c:pt>
                <c:pt idx="561">
                  <c:v>84</c:v>
                </c:pt>
                <c:pt idx="562">
                  <c:v>3430</c:v>
                </c:pt>
                <c:pt idx="563">
                  <c:v>4688</c:v>
                </c:pt>
                <c:pt idx="564">
                  <c:v>1781</c:v>
                </c:pt>
                <c:pt idx="565">
                  <c:v>275</c:v>
                </c:pt>
                <c:pt idx="566">
                  <c:v>2023</c:v>
                </c:pt>
                <c:pt idx="567">
                  <c:v>168</c:v>
                </c:pt>
                <c:pt idx="568">
                  <c:v>201</c:v>
                </c:pt>
                <c:pt idx="569">
                  <c:v>344550</c:v>
                </c:pt>
                <c:pt idx="570">
                  <c:v>1037</c:v>
                </c:pt>
                <c:pt idx="571">
                  <c:v>211</c:v>
                </c:pt>
                <c:pt idx="572">
                  <c:v>93867</c:v>
                </c:pt>
                <c:pt idx="573">
                  <c:v>64999</c:v>
                </c:pt>
                <c:pt idx="574">
                  <c:v>40463</c:v>
                </c:pt>
                <c:pt idx="575">
                  <c:v>2093</c:v>
                </c:pt>
                <c:pt idx="576">
                  <c:v>628</c:v>
                </c:pt>
                <c:pt idx="577">
                  <c:v>461</c:v>
                </c:pt>
                <c:pt idx="578">
                  <c:v>1850</c:v>
                </c:pt>
                <c:pt idx="579">
                  <c:v>1306</c:v>
                </c:pt>
                <c:pt idx="580">
                  <c:v>806</c:v>
                </c:pt>
                <c:pt idx="581">
                  <c:v>497</c:v>
                </c:pt>
                <c:pt idx="582">
                  <c:v>1068</c:v>
                </c:pt>
                <c:pt idx="583">
                  <c:v>4772</c:v>
                </c:pt>
                <c:pt idx="584">
                  <c:v>2628</c:v>
                </c:pt>
                <c:pt idx="585">
                  <c:v>8522</c:v>
                </c:pt>
                <c:pt idx="586">
                  <c:v>9385</c:v>
                </c:pt>
                <c:pt idx="587">
                  <c:v>221</c:v>
                </c:pt>
                <c:pt idx="588">
                  <c:v>7805</c:v>
                </c:pt>
                <c:pt idx="589">
                  <c:v>10611</c:v>
                </c:pt>
                <c:pt idx="590">
                  <c:v>35090</c:v>
                </c:pt>
                <c:pt idx="591">
                  <c:v>829</c:v>
                </c:pt>
                <c:pt idx="592">
                  <c:v>1124</c:v>
                </c:pt>
                <c:pt idx="593">
                  <c:v>348</c:v>
                </c:pt>
                <c:pt idx="594">
                  <c:v>20493</c:v>
                </c:pt>
                <c:pt idx="595">
                  <c:v>1847</c:v>
                </c:pt>
                <c:pt idx="596">
                  <c:v>937</c:v>
                </c:pt>
                <c:pt idx="597">
                  <c:v>263815</c:v>
                </c:pt>
                <c:pt idx="598">
                  <c:v>100799</c:v>
                </c:pt>
                <c:pt idx="599">
                  <c:v>996</c:v>
                </c:pt>
                <c:pt idx="600">
                  <c:v>4218</c:v>
                </c:pt>
                <c:pt idx="601">
                  <c:v>2416</c:v>
                </c:pt>
                <c:pt idx="602">
                  <c:v>151</c:v>
                </c:pt>
                <c:pt idx="603">
                  <c:v>1134</c:v>
                </c:pt>
                <c:pt idx="604">
                  <c:v>559</c:v>
                </c:pt>
                <c:pt idx="605">
                  <c:v>46847</c:v>
                </c:pt>
                <c:pt idx="606">
                  <c:v>1687</c:v>
                </c:pt>
                <c:pt idx="607">
                  <c:v>440</c:v>
                </c:pt>
                <c:pt idx="608">
                  <c:v>1500</c:v>
                </c:pt>
                <c:pt idx="609">
                  <c:v>2553</c:v>
                </c:pt>
                <c:pt idx="610">
                  <c:v>5179</c:v>
                </c:pt>
                <c:pt idx="611">
                  <c:v>124407</c:v>
                </c:pt>
                <c:pt idx="612">
                  <c:v>26104</c:v>
                </c:pt>
                <c:pt idx="613">
                  <c:v>736</c:v>
                </c:pt>
                <c:pt idx="614">
                  <c:v>229</c:v>
                </c:pt>
                <c:pt idx="615">
                  <c:v>517</c:v>
                </c:pt>
                <c:pt idx="616">
                  <c:v>159529</c:v>
                </c:pt>
                <c:pt idx="617">
                  <c:v>4107</c:v>
                </c:pt>
                <c:pt idx="618">
                  <c:v>419</c:v>
                </c:pt>
                <c:pt idx="619">
                  <c:v>9478</c:v>
                </c:pt>
                <c:pt idx="620">
                  <c:v>4186</c:v>
                </c:pt>
                <c:pt idx="621">
                  <c:v>837</c:v>
                </c:pt>
                <c:pt idx="622">
                  <c:v>4980</c:v>
                </c:pt>
                <c:pt idx="623">
                  <c:v>55786</c:v>
                </c:pt>
                <c:pt idx="624">
                  <c:v>6894</c:v>
                </c:pt>
                <c:pt idx="625">
                  <c:v>4596</c:v>
                </c:pt>
                <c:pt idx="626">
                  <c:v>1119</c:v>
                </c:pt>
                <c:pt idx="627">
                  <c:v>101405</c:v>
                </c:pt>
                <c:pt idx="628">
                  <c:v>285226</c:v>
                </c:pt>
                <c:pt idx="629">
                  <c:v>1460</c:v>
                </c:pt>
                <c:pt idx="630">
                  <c:v>1214</c:v>
                </c:pt>
                <c:pt idx="631">
                  <c:v>4510</c:v>
                </c:pt>
                <c:pt idx="632">
                  <c:v>254</c:v>
                </c:pt>
                <c:pt idx="633">
                  <c:v>3475</c:v>
                </c:pt>
                <c:pt idx="634">
                  <c:v>2464</c:v>
                </c:pt>
                <c:pt idx="635">
                  <c:v>1982</c:v>
                </c:pt>
                <c:pt idx="636">
                  <c:v>5734</c:v>
                </c:pt>
                <c:pt idx="637">
                  <c:v>3672</c:v>
                </c:pt>
                <c:pt idx="638">
                  <c:v>1209</c:v>
                </c:pt>
                <c:pt idx="639">
                  <c:v>3408</c:v>
                </c:pt>
                <c:pt idx="640">
                  <c:v>3325</c:v>
                </c:pt>
                <c:pt idx="641">
                  <c:v>26142</c:v>
                </c:pt>
                <c:pt idx="642">
                  <c:v>478</c:v>
                </c:pt>
                <c:pt idx="643">
                  <c:v>56</c:v>
                </c:pt>
                <c:pt idx="644">
                  <c:v>1659</c:v>
                </c:pt>
                <c:pt idx="645">
                  <c:v>579</c:v>
                </c:pt>
                <c:pt idx="646">
                  <c:v>99303</c:v>
                </c:pt>
                <c:pt idx="647">
                  <c:v>2732</c:v>
                </c:pt>
                <c:pt idx="648">
                  <c:v>17091</c:v>
                </c:pt>
                <c:pt idx="649">
                  <c:v>609</c:v>
                </c:pt>
                <c:pt idx="650">
                  <c:v>153631</c:v>
                </c:pt>
                <c:pt idx="651">
                  <c:v>2487</c:v>
                </c:pt>
                <c:pt idx="652">
                  <c:v>4533</c:v>
                </c:pt>
                <c:pt idx="653">
                  <c:v>4649</c:v>
                </c:pt>
                <c:pt idx="654">
                  <c:v>802</c:v>
                </c:pt>
                <c:pt idx="655">
                  <c:v>111814</c:v>
                </c:pt>
                <c:pt idx="656">
                  <c:v>148</c:v>
                </c:pt>
                <c:pt idx="657">
                  <c:v>20433</c:v>
                </c:pt>
                <c:pt idx="658">
                  <c:v>3703</c:v>
                </c:pt>
                <c:pt idx="659">
                  <c:v>2609</c:v>
                </c:pt>
                <c:pt idx="660">
                  <c:v>1773</c:v>
                </c:pt>
                <c:pt idx="661">
                  <c:v>668</c:v>
                </c:pt>
                <c:pt idx="662">
                  <c:v>118</c:v>
                </c:pt>
                <c:pt idx="663">
                  <c:v>1538</c:v>
                </c:pt>
                <c:pt idx="664">
                  <c:v>8079</c:v>
                </c:pt>
                <c:pt idx="665">
                  <c:v>1522</c:v>
                </c:pt>
                <c:pt idx="666">
                  <c:v>4708</c:v>
                </c:pt>
                <c:pt idx="667">
                  <c:v>7365</c:v>
                </c:pt>
                <c:pt idx="668">
                  <c:v>148</c:v>
                </c:pt>
                <c:pt idx="669">
                  <c:v>186</c:v>
                </c:pt>
                <c:pt idx="670">
                  <c:v>2322</c:v>
                </c:pt>
                <c:pt idx="671">
                  <c:v>2894</c:v>
                </c:pt>
                <c:pt idx="672">
                  <c:v>5557</c:v>
                </c:pt>
                <c:pt idx="673">
                  <c:v>8564</c:v>
                </c:pt>
                <c:pt idx="674">
                  <c:v>239</c:v>
                </c:pt>
                <c:pt idx="675">
                  <c:v>6722</c:v>
                </c:pt>
                <c:pt idx="676">
                  <c:v>104</c:v>
                </c:pt>
                <c:pt idx="677">
                  <c:v>8194</c:v>
                </c:pt>
                <c:pt idx="678">
                  <c:v>2007</c:v>
                </c:pt>
                <c:pt idx="679">
                  <c:v>34834</c:v>
                </c:pt>
                <c:pt idx="680">
                  <c:v>338</c:v>
                </c:pt>
                <c:pt idx="681">
                  <c:v>169</c:v>
                </c:pt>
                <c:pt idx="682">
                  <c:v>153</c:v>
                </c:pt>
                <c:pt idx="683">
                  <c:v>1046</c:v>
                </c:pt>
                <c:pt idx="684">
                  <c:v>1072</c:v>
                </c:pt>
                <c:pt idx="685">
                  <c:v>7507</c:v>
                </c:pt>
                <c:pt idx="686">
                  <c:v>8101</c:v>
                </c:pt>
                <c:pt idx="687">
                  <c:v>1645</c:v>
                </c:pt>
                <c:pt idx="688">
                  <c:v>16322</c:v>
                </c:pt>
                <c:pt idx="689">
                  <c:v>5343</c:v>
                </c:pt>
                <c:pt idx="690">
                  <c:v>1066</c:v>
                </c:pt>
                <c:pt idx="691">
                  <c:v>33044</c:v>
                </c:pt>
                <c:pt idx="692">
                  <c:v>2027</c:v>
                </c:pt>
                <c:pt idx="693">
                  <c:v>3661</c:v>
                </c:pt>
                <c:pt idx="694">
                  <c:v>176</c:v>
                </c:pt>
                <c:pt idx="695">
                  <c:v>1420</c:v>
                </c:pt>
                <c:pt idx="696">
                  <c:v>167</c:v>
                </c:pt>
                <c:pt idx="697">
                  <c:v>547</c:v>
                </c:pt>
                <c:pt idx="698">
                  <c:v>542</c:v>
                </c:pt>
                <c:pt idx="699">
                  <c:v>821</c:v>
                </c:pt>
                <c:pt idx="700">
                  <c:v>2522</c:v>
                </c:pt>
                <c:pt idx="701">
                  <c:v>11589</c:v>
                </c:pt>
                <c:pt idx="702">
                  <c:v>859</c:v>
                </c:pt>
                <c:pt idx="703">
                  <c:v>225</c:v>
                </c:pt>
                <c:pt idx="704">
                  <c:v>175</c:v>
                </c:pt>
                <c:pt idx="705">
                  <c:v>938</c:v>
                </c:pt>
                <c:pt idx="706">
                  <c:v>4634</c:v>
                </c:pt>
                <c:pt idx="707">
                  <c:v>3886</c:v>
                </c:pt>
                <c:pt idx="708">
                  <c:v>5058</c:v>
                </c:pt>
                <c:pt idx="709">
                  <c:v>3483</c:v>
                </c:pt>
                <c:pt idx="710">
                  <c:v>134618</c:v>
                </c:pt>
                <c:pt idx="711">
                  <c:v>1785</c:v>
                </c:pt>
                <c:pt idx="712">
                  <c:v>2025</c:v>
                </c:pt>
                <c:pt idx="713">
                  <c:v>159</c:v>
                </c:pt>
                <c:pt idx="714">
                  <c:v>563</c:v>
                </c:pt>
                <c:pt idx="715">
                  <c:v>120538</c:v>
                </c:pt>
                <c:pt idx="716">
                  <c:v>3796</c:v>
                </c:pt>
                <c:pt idx="717">
                  <c:v>781</c:v>
                </c:pt>
                <c:pt idx="718">
                  <c:v>852</c:v>
                </c:pt>
                <c:pt idx="719">
                  <c:v>2476</c:v>
                </c:pt>
                <c:pt idx="720">
                  <c:v>135</c:v>
                </c:pt>
                <c:pt idx="721">
                  <c:v>44554</c:v>
                </c:pt>
                <c:pt idx="722">
                  <c:v>77159</c:v>
                </c:pt>
                <c:pt idx="723">
                  <c:v>16421</c:v>
                </c:pt>
                <c:pt idx="724">
                  <c:v>130405</c:v>
                </c:pt>
                <c:pt idx="725">
                  <c:v>204</c:v>
                </c:pt>
                <c:pt idx="726">
                  <c:v>3202</c:v>
                </c:pt>
                <c:pt idx="727">
                  <c:v>6809</c:v>
                </c:pt>
                <c:pt idx="728">
                  <c:v>307</c:v>
                </c:pt>
                <c:pt idx="729">
                  <c:v>2318</c:v>
                </c:pt>
                <c:pt idx="730">
                  <c:v>7470</c:v>
                </c:pt>
                <c:pt idx="731">
                  <c:v>22419</c:v>
                </c:pt>
                <c:pt idx="732">
                  <c:v>11213</c:v>
                </c:pt>
                <c:pt idx="733">
                  <c:v>627</c:v>
                </c:pt>
                <c:pt idx="734">
                  <c:v>328501</c:v>
                </c:pt>
                <c:pt idx="735">
                  <c:v>123885</c:v>
                </c:pt>
                <c:pt idx="736">
                  <c:v>342</c:v>
                </c:pt>
                <c:pt idx="737">
                  <c:v>4747</c:v>
                </c:pt>
                <c:pt idx="738">
                  <c:v>692</c:v>
                </c:pt>
                <c:pt idx="739">
                  <c:v>2231</c:v>
                </c:pt>
                <c:pt idx="740">
                  <c:v>99034</c:v>
                </c:pt>
                <c:pt idx="741">
                  <c:v>4309</c:v>
                </c:pt>
                <c:pt idx="742">
                  <c:v>2441</c:v>
                </c:pt>
                <c:pt idx="743">
                  <c:v>3374</c:v>
                </c:pt>
                <c:pt idx="744">
                  <c:v>27106</c:v>
                </c:pt>
                <c:pt idx="745">
                  <c:v>154</c:v>
                </c:pt>
                <c:pt idx="746">
                  <c:v>1063</c:v>
                </c:pt>
                <c:pt idx="747">
                  <c:v>774</c:v>
                </c:pt>
                <c:pt idx="748">
                  <c:v>629</c:v>
                </c:pt>
                <c:pt idx="749">
                  <c:v>2851</c:v>
                </c:pt>
                <c:pt idx="750">
                  <c:v>3553</c:v>
                </c:pt>
                <c:pt idx="751">
                  <c:v>62043</c:v>
                </c:pt>
                <c:pt idx="752">
                  <c:v>935</c:v>
                </c:pt>
                <c:pt idx="753">
                  <c:v>5339</c:v>
                </c:pt>
                <c:pt idx="754">
                  <c:v>2715</c:v>
                </c:pt>
                <c:pt idx="755">
                  <c:v>1666</c:v>
                </c:pt>
                <c:pt idx="756">
                  <c:v>3932</c:v>
                </c:pt>
                <c:pt idx="757">
                  <c:v>10467</c:v>
                </c:pt>
                <c:pt idx="758">
                  <c:v>2539</c:v>
                </c:pt>
                <c:pt idx="759">
                  <c:v>773</c:v>
                </c:pt>
                <c:pt idx="760">
                  <c:v>3137</c:v>
                </c:pt>
                <c:pt idx="761">
                  <c:v>19831</c:v>
                </c:pt>
                <c:pt idx="762">
                  <c:v>775</c:v>
                </c:pt>
                <c:pt idx="763">
                  <c:v>759</c:v>
                </c:pt>
                <c:pt idx="764">
                  <c:v>208307</c:v>
                </c:pt>
                <c:pt idx="765">
                  <c:v>2624</c:v>
                </c:pt>
                <c:pt idx="766">
                  <c:v>1371</c:v>
                </c:pt>
                <c:pt idx="767">
                  <c:v>1138</c:v>
                </c:pt>
                <c:pt idx="768">
                  <c:v>39937</c:v>
                </c:pt>
                <c:pt idx="769">
                  <c:v>9834</c:v>
                </c:pt>
                <c:pt idx="770">
                  <c:v>128661</c:v>
                </c:pt>
                <c:pt idx="771">
                  <c:v>73331</c:v>
                </c:pt>
                <c:pt idx="772">
                  <c:v>1151</c:v>
                </c:pt>
                <c:pt idx="773">
                  <c:v>78012</c:v>
                </c:pt>
                <c:pt idx="774">
                  <c:v>125680</c:v>
                </c:pt>
                <c:pt idx="775">
                  <c:v>1060</c:v>
                </c:pt>
                <c:pt idx="776">
                  <c:v>20104</c:v>
                </c:pt>
              </c:numCache>
            </c:numRef>
          </c:yVal>
          <c:smooth val="0"/>
          <c:extLst>
            <c:ext xmlns:c16="http://schemas.microsoft.com/office/drawing/2014/chart" uri="{C3380CC4-5D6E-409C-BE32-E72D297353CC}">
              <c16:uniqueId val="{00000000-F1E5-47AD-BC72-AE3E0387D958}"/>
            </c:ext>
          </c:extLst>
        </c:ser>
        <c:dLbls>
          <c:showLegendKey val="0"/>
          <c:showVal val="0"/>
          <c:showCatName val="0"/>
          <c:showSerName val="0"/>
          <c:showPercent val="0"/>
          <c:showBubbleSize val="0"/>
        </c:dLbls>
        <c:axId val="525071504"/>
        <c:axId val="520430608"/>
      </c:scatterChart>
      <c:valAx>
        <c:axId val="5250715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Subscriber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0430608"/>
        <c:crosses val="autoZero"/>
        <c:crossBetween val="midCat"/>
      </c:valAx>
      <c:valAx>
        <c:axId val="520430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a:t>Total View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50715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[YOUTUBEDATAANALYSIS.xlsx]que13!PivotTable29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'que13'!$B$3</c:f>
              <c:strCache>
                <c:ptCount val="1"/>
                <c:pt idx="0">
                  <c:v>Average of views</c:v>
                </c:pt>
              </c:strCache>
            </c:strRef>
          </c:tx>
          <c:spPr>
            <a:solidFill>
              <a:schemeClr val="accent1"/>
            </a:solidFill>
            <a:ln>
              <a:noFill/>
            </a:ln>
            <a:effectLst/>
          </c:spPr>
          <c:invertIfNegative val="0"/>
          <c:cat>
            <c:strRef>
              <c:f>'que13'!$A$4:$A$5</c:f>
              <c:strCache>
                <c:ptCount val="2"/>
                <c:pt idx="0">
                  <c:v>new</c:v>
                </c:pt>
                <c:pt idx="1">
                  <c:v>old</c:v>
                </c:pt>
              </c:strCache>
            </c:strRef>
          </c:cat>
          <c:val>
            <c:numRef>
              <c:f>'que13'!$B$4:$B$5</c:f>
              <c:numCache>
                <c:formatCode>0,,,"B"</c:formatCode>
                <c:ptCount val="2"/>
                <c:pt idx="0">
                  <c:v>12251307637.583969</c:v>
                </c:pt>
                <c:pt idx="1">
                  <c:v>15258752349.219418</c:v>
                </c:pt>
              </c:numCache>
            </c:numRef>
          </c:val>
          <c:extLst>
            <c:ext xmlns:c16="http://schemas.microsoft.com/office/drawing/2014/chart" uri="{C3380CC4-5D6E-409C-BE32-E72D297353CC}">
              <c16:uniqueId val="{00000000-6C7D-4185-8CFF-BAB7AD90F02F}"/>
            </c:ext>
          </c:extLst>
        </c:ser>
        <c:ser>
          <c:idx val="1"/>
          <c:order val="1"/>
          <c:tx>
            <c:strRef>
              <c:f>'que13'!$C$3</c:f>
              <c:strCache>
                <c:ptCount val="1"/>
                <c:pt idx="0">
                  <c:v>Sum of views_per_video</c:v>
                </c:pt>
              </c:strCache>
            </c:strRef>
          </c:tx>
          <c:spPr>
            <a:solidFill>
              <a:schemeClr val="accent2"/>
            </a:solidFill>
            <a:ln>
              <a:noFill/>
            </a:ln>
            <a:effectLst/>
          </c:spPr>
          <c:invertIfNegative val="0"/>
          <c:cat>
            <c:strRef>
              <c:f>'que13'!$A$4:$A$5</c:f>
              <c:strCache>
                <c:ptCount val="2"/>
                <c:pt idx="0">
                  <c:v>new</c:v>
                </c:pt>
                <c:pt idx="1">
                  <c:v>old</c:v>
                </c:pt>
              </c:strCache>
            </c:strRef>
          </c:cat>
          <c:val>
            <c:numRef>
              <c:f>'que13'!$C$4:$C$5</c:f>
              <c:numCache>
                <c:formatCode>0,,,"B"</c:formatCode>
                <c:ptCount val="2"/>
                <c:pt idx="0">
                  <c:v>4685057753</c:v>
                </c:pt>
                <c:pt idx="1">
                  <c:v>9677004870</c:v>
                </c:pt>
              </c:numCache>
            </c:numRef>
          </c:val>
          <c:extLst>
            <c:ext xmlns:c16="http://schemas.microsoft.com/office/drawing/2014/chart" uri="{C3380CC4-5D6E-409C-BE32-E72D297353CC}">
              <c16:uniqueId val="{00000001-6C7D-4185-8CFF-BAB7AD90F02F}"/>
            </c:ext>
          </c:extLst>
        </c:ser>
        <c:dLbls>
          <c:showLegendKey val="0"/>
          <c:showVal val="0"/>
          <c:showCatName val="0"/>
          <c:showSerName val="0"/>
          <c:showPercent val="0"/>
          <c:showBubbleSize val="0"/>
        </c:dLbls>
        <c:gapWidth val="219"/>
        <c:axId val="1628037392"/>
        <c:axId val="657607024"/>
      </c:barChart>
      <c:catAx>
        <c:axId val="162803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607024"/>
        <c:crosses val="autoZero"/>
        <c:auto val="1"/>
        <c:lblAlgn val="ctr"/>
        <c:lblOffset val="100"/>
        <c:noMultiLvlLbl val="0"/>
      </c:catAx>
      <c:valAx>
        <c:axId val="657607024"/>
        <c:scaling>
          <c:orientation val="minMax"/>
        </c:scaling>
        <c:delete val="0"/>
        <c:axPos val="l"/>
        <c:majorGridlines>
          <c:spPr>
            <a:ln w="9525" cap="flat" cmpd="sng" algn="ctr">
              <a:solidFill>
                <a:schemeClr val="tx1">
                  <a:lumMod val="15000"/>
                  <a:lumOff val="85000"/>
                </a:schemeClr>
              </a:solidFill>
              <a:round/>
            </a:ln>
            <a:effectLst/>
          </c:spPr>
        </c:majorGridlines>
        <c:numFmt formatCode="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[YOUTUBEDATAANALYSIS.xlsx]for dashboard!PivotTable1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 of channel name by country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'for dashboard'!$B$3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1-272A-4646-A52D-3771096377A3}"/>
              </c:ext>
            </c:extLst>
          </c:dPt>
          <c:dPt>
            <c:idx val="1"/>
            <c:invertIfNegative val="0"/>
            <c:bubble3D val="0"/>
            <c:extLst>
              <c:ext xmlns:c16="http://schemas.microsoft.com/office/drawing/2014/chart" uri="{C3380CC4-5D6E-409C-BE32-E72D297353CC}">
                <c16:uniqueId val="{00000003-272A-4646-A52D-3771096377A3}"/>
              </c:ext>
            </c:extLst>
          </c:dPt>
          <c:dPt>
            <c:idx val="2"/>
            <c:invertIfNegative val="0"/>
            <c:bubble3D val="0"/>
            <c:extLst>
              <c:ext xmlns:c16="http://schemas.microsoft.com/office/drawing/2014/chart" uri="{C3380CC4-5D6E-409C-BE32-E72D297353CC}">
                <c16:uniqueId val="{00000005-272A-4646-A52D-3771096377A3}"/>
              </c:ext>
            </c:extLst>
          </c:dPt>
          <c:dPt>
            <c:idx val="3"/>
            <c:invertIfNegative val="0"/>
            <c:bubble3D val="0"/>
            <c:extLst>
              <c:ext xmlns:c16="http://schemas.microsoft.com/office/drawing/2014/chart" uri="{C3380CC4-5D6E-409C-BE32-E72D297353CC}">
                <c16:uniqueId val="{00000007-272A-4646-A52D-3771096377A3}"/>
              </c:ext>
            </c:extLst>
          </c:dPt>
          <c:dPt>
            <c:idx val="4"/>
            <c:invertIfNegative val="0"/>
            <c:bubble3D val="0"/>
            <c:extLst>
              <c:ext xmlns:c16="http://schemas.microsoft.com/office/drawing/2014/chart" uri="{C3380CC4-5D6E-409C-BE32-E72D297353CC}">
                <c16:uniqueId val="{00000009-272A-4646-A52D-3771096377A3}"/>
              </c:ext>
            </c:extLst>
          </c:dPt>
          <c:dPt>
            <c:idx val="5"/>
            <c:invertIfNegative val="0"/>
            <c:bubble3D val="0"/>
            <c:extLst>
              <c:ext xmlns:c16="http://schemas.microsoft.com/office/drawing/2014/chart" uri="{C3380CC4-5D6E-409C-BE32-E72D297353CC}">
                <c16:uniqueId val="{0000000B-272A-4646-A52D-3771096377A3}"/>
              </c:ext>
            </c:extLst>
          </c:dPt>
          <c:dPt>
            <c:idx val="6"/>
            <c:invertIfNegative val="0"/>
            <c:bubble3D val="0"/>
            <c:extLst>
              <c:ext xmlns:c16="http://schemas.microsoft.com/office/drawing/2014/chart" uri="{C3380CC4-5D6E-409C-BE32-E72D297353CC}">
                <c16:uniqueId val="{0000000D-272A-4646-A52D-3771096377A3}"/>
              </c:ext>
            </c:extLst>
          </c:dPt>
          <c:dPt>
            <c:idx val="7"/>
            <c:invertIfNegative val="0"/>
            <c:bubble3D val="0"/>
            <c:extLst>
              <c:ext xmlns:c16="http://schemas.microsoft.com/office/drawing/2014/chart" uri="{C3380CC4-5D6E-409C-BE32-E72D297353CC}">
                <c16:uniqueId val="{0000000F-272A-4646-A52D-3771096377A3}"/>
              </c:ext>
            </c:extLst>
          </c:dPt>
          <c:dPt>
            <c:idx val="8"/>
            <c:invertIfNegative val="0"/>
            <c:bubble3D val="0"/>
            <c:extLst>
              <c:ext xmlns:c16="http://schemas.microsoft.com/office/drawing/2014/chart" uri="{C3380CC4-5D6E-409C-BE32-E72D297353CC}">
                <c16:uniqueId val="{00000011-272A-4646-A52D-3771096377A3}"/>
              </c:ext>
            </c:extLst>
          </c:dPt>
          <c:dPt>
            <c:idx val="9"/>
            <c:invertIfNegative val="0"/>
            <c:bubble3D val="0"/>
            <c:extLst>
              <c:ext xmlns:c16="http://schemas.microsoft.com/office/drawing/2014/chart" uri="{C3380CC4-5D6E-409C-BE32-E72D297353CC}">
                <c16:uniqueId val="{00000013-272A-4646-A52D-3771096377A3}"/>
              </c:ext>
            </c:extLst>
          </c:dPt>
          <c:dPt>
            <c:idx val="10"/>
            <c:invertIfNegative val="0"/>
            <c:bubble3D val="0"/>
            <c:extLst>
              <c:ext xmlns:c16="http://schemas.microsoft.com/office/drawing/2014/chart" uri="{C3380CC4-5D6E-409C-BE32-E72D297353CC}">
                <c16:uniqueId val="{00000015-272A-4646-A52D-3771096377A3}"/>
              </c:ext>
            </c:extLst>
          </c:dPt>
          <c:dPt>
            <c:idx val="11"/>
            <c:invertIfNegative val="0"/>
            <c:bubble3D val="0"/>
            <c:extLst>
              <c:ext xmlns:c16="http://schemas.microsoft.com/office/drawing/2014/chart" uri="{C3380CC4-5D6E-409C-BE32-E72D297353CC}">
                <c16:uniqueId val="{00000017-272A-4646-A52D-3771096377A3}"/>
              </c:ext>
            </c:extLst>
          </c:dPt>
          <c:dPt>
            <c:idx val="12"/>
            <c:invertIfNegative val="0"/>
            <c:bubble3D val="0"/>
            <c:extLst>
              <c:ext xmlns:c16="http://schemas.microsoft.com/office/drawing/2014/chart" uri="{C3380CC4-5D6E-409C-BE32-E72D297353CC}">
                <c16:uniqueId val="{00000019-272A-4646-A52D-3771096377A3}"/>
              </c:ext>
            </c:extLst>
          </c:dPt>
          <c:dPt>
            <c:idx val="13"/>
            <c:invertIfNegative val="0"/>
            <c:bubble3D val="0"/>
            <c:extLst>
              <c:ext xmlns:c16="http://schemas.microsoft.com/office/drawing/2014/chart" uri="{C3380CC4-5D6E-409C-BE32-E72D297353CC}">
                <c16:uniqueId val="{0000001B-272A-4646-A52D-3771096377A3}"/>
              </c:ext>
            </c:extLst>
          </c:dPt>
          <c:dPt>
            <c:idx val="14"/>
            <c:invertIfNegative val="0"/>
            <c:bubble3D val="0"/>
            <c:extLst>
              <c:ext xmlns:c16="http://schemas.microsoft.com/office/drawing/2014/chart" uri="{C3380CC4-5D6E-409C-BE32-E72D297353CC}">
                <c16:uniqueId val="{0000001D-272A-4646-A52D-3771096377A3}"/>
              </c:ext>
            </c:extLst>
          </c:dPt>
          <c:dPt>
            <c:idx val="15"/>
            <c:invertIfNegative val="0"/>
            <c:bubble3D val="0"/>
            <c:extLst>
              <c:ext xmlns:c16="http://schemas.microsoft.com/office/drawing/2014/chart" uri="{C3380CC4-5D6E-409C-BE32-E72D297353CC}">
                <c16:uniqueId val="{0000001F-272A-4646-A52D-3771096377A3}"/>
              </c:ext>
            </c:extLst>
          </c:dPt>
          <c:dPt>
            <c:idx val="16"/>
            <c:invertIfNegative val="0"/>
            <c:bubble3D val="0"/>
            <c:extLst>
              <c:ext xmlns:c16="http://schemas.microsoft.com/office/drawing/2014/chart" uri="{C3380CC4-5D6E-409C-BE32-E72D297353CC}">
                <c16:uniqueId val="{00000021-272A-4646-A52D-3771096377A3}"/>
              </c:ext>
            </c:extLst>
          </c:dPt>
          <c:dPt>
            <c:idx val="17"/>
            <c:invertIfNegative val="0"/>
            <c:bubble3D val="0"/>
            <c:extLst>
              <c:ext xmlns:c16="http://schemas.microsoft.com/office/drawing/2014/chart" uri="{C3380CC4-5D6E-409C-BE32-E72D297353CC}">
                <c16:uniqueId val="{00000023-272A-4646-A52D-3771096377A3}"/>
              </c:ext>
            </c:extLst>
          </c:dPt>
          <c:dPt>
            <c:idx val="18"/>
            <c:invertIfNegative val="0"/>
            <c:bubble3D val="0"/>
            <c:extLst>
              <c:ext xmlns:c16="http://schemas.microsoft.com/office/drawing/2014/chart" uri="{C3380CC4-5D6E-409C-BE32-E72D297353CC}">
                <c16:uniqueId val="{00000025-272A-4646-A52D-3771096377A3}"/>
              </c:ext>
            </c:extLst>
          </c:dPt>
          <c:dPt>
            <c:idx val="19"/>
            <c:invertIfNegative val="0"/>
            <c:bubble3D val="0"/>
            <c:extLst>
              <c:ext xmlns:c16="http://schemas.microsoft.com/office/drawing/2014/chart" uri="{C3380CC4-5D6E-409C-BE32-E72D297353CC}">
                <c16:uniqueId val="{00000027-272A-4646-A52D-3771096377A3}"/>
              </c:ext>
            </c:extLst>
          </c:dPt>
          <c:dPt>
            <c:idx val="20"/>
            <c:invertIfNegative val="0"/>
            <c:bubble3D val="0"/>
            <c:extLst>
              <c:ext xmlns:c16="http://schemas.microsoft.com/office/drawing/2014/chart" uri="{C3380CC4-5D6E-409C-BE32-E72D297353CC}">
                <c16:uniqueId val="{00000029-272A-4646-A52D-3771096377A3}"/>
              </c:ext>
            </c:extLst>
          </c:dPt>
          <c:dPt>
            <c:idx val="21"/>
            <c:invertIfNegative val="0"/>
            <c:bubble3D val="0"/>
            <c:extLst>
              <c:ext xmlns:c16="http://schemas.microsoft.com/office/drawing/2014/chart" uri="{C3380CC4-5D6E-409C-BE32-E72D297353CC}">
                <c16:uniqueId val="{0000002B-272A-4646-A52D-3771096377A3}"/>
              </c:ext>
            </c:extLst>
          </c:dPt>
          <c:dPt>
            <c:idx val="22"/>
            <c:invertIfNegative val="0"/>
            <c:bubble3D val="0"/>
            <c:extLst>
              <c:ext xmlns:c16="http://schemas.microsoft.com/office/drawing/2014/chart" uri="{C3380CC4-5D6E-409C-BE32-E72D297353CC}">
                <c16:uniqueId val="{0000002D-272A-4646-A52D-3771096377A3}"/>
              </c:ext>
            </c:extLst>
          </c:dPt>
          <c:dPt>
            <c:idx val="23"/>
            <c:invertIfNegative val="0"/>
            <c:bubble3D val="0"/>
            <c:extLst>
              <c:ext xmlns:c16="http://schemas.microsoft.com/office/drawing/2014/chart" uri="{C3380CC4-5D6E-409C-BE32-E72D297353CC}">
                <c16:uniqueId val="{0000002F-272A-4646-A52D-3771096377A3}"/>
              </c:ext>
            </c:extLst>
          </c:dPt>
          <c:dPt>
            <c:idx val="24"/>
            <c:invertIfNegative val="0"/>
            <c:bubble3D val="0"/>
            <c:extLst>
              <c:ext xmlns:c16="http://schemas.microsoft.com/office/drawing/2014/chart" uri="{C3380CC4-5D6E-409C-BE32-E72D297353CC}">
                <c16:uniqueId val="{00000031-272A-4646-A52D-3771096377A3}"/>
              </c:ext>
            </c:extLst>
          </c:dPt>
          <c:dPt>
            <c:idx val="25"/>
            <c:invertIfNegative val="0"/>
            <c:bubble3D val="0"/>
            <c:extLst>
              <c:ext xmlns:c16="http://schemas.microsoft.com/office/drawing/2014/chart" uri="{C3380CC4-5D6E-409C-BE32-E72D297353CC}">
                <c16:uniqueId val="{00000033-272A-4646-A52D-3771096377A3}"/>
              </c:ext>
            </c:extLst>
          </c:dPt>
          <c:dPt>
            <c:idx val="26"/>
            <c:invertIfNegative val="0"/>
            <c:bubble3D val="0"/>
            <c:extLst>
              <c:ext xmlns:c16="http://schemas.microsoft.com/office/drawing/2014/chart" uri="{C3380CC4-5D6E-409C-BE32-E72D297353CC}">
                <c16:uniqueId val="{00000035-272A-4646-A52D-3771096377A3}"/>
              </c:ext>
            </c:extLst>
          </c:dPt>
          <c:dPt>
            <c:idx val="27"/>
            <c:invertIfNegative val="0"/>
            <c:bubble3D val="0"/>
            <c:extLst>
              <c:ext xmlns:c16="http://schemas.microsoft.com/office/drawing/2014/chart" uri="{C3380CC4-5D6E-409C-BE32-E72D297353CC}">
                <c16:uniqueId val="{00000037-272A-4646-A52D-3771096377A3}"/>
              </c:ext>
            </c:extLst>
          </c:dPt>
          <c:dPt>
            <c:idx val="28"/>
            <c:invertIfNegative val="0"/>
            <c:bubble3D val="0"/>
            <c:extLst>
              <c:ext xmlns:c16="http://schemas.microsoft.com/office/drawing/2014/chart" uri="{C3380CC4-5D6E-409C-BE32-E72D297353CC}">
                <c16:uniqueId val="{00000039-272A-4646-A52D-3771096377A3}"/>
              </c:ext>
            </c:extLst>
          </c:dPt>
          <c:dPt>
            <c:idx val="29"/>
            <c:invertIfNegative val="0"/>
            <c:bubble3D val="0"/>
            <c:extLst>
              <c:ext xmlns:c16="http://schemas.microsoft.com/office/drawing/2014/chart" uri="{C3380CC4-5D6E-409C-BE32-E72D297353CC}">
                <c16:uniqueId val="{0000003B-272A-4646-A52D-3771096377A3}"/>
              </c:ext>
            </c:extLst>
          </c:dPt>
          <c:dPt>
            <c:idx val="30"/>
            <c:invertIfNegative val="0"/>
            <c:bubble3D val="0"/>
            <c:extLst>
              <c:ext xmlns:c16="http://schemas.microsoft.com/office/drawing/2014/chart" uri="{C3380CC4-5D6E-409C-BE32-E72D297353CC}">
                <c16:uniqueId val="{0000003D-272A-4646-A52D-3771096377A3}"/>
              </c:ext>
            </c:extLst>
          </c:dPt>
          <c:dPt>
            <c:idx val="31"/>
            <c:invertIfNegative val="0"/>
            <c:bubble3D val="0"/>
            <c:extLst>
              <c:ext xmlns:c16="http://schemas.microsoft.com/office/drawing/2014/chart" uri="{C3380CC4-5D6E-409C-BE32-E72D297353CC}">
                <c16:uniqueId val="{0000003F-272A-4646-A52D-3771096377A3}"/>
              </c:ext>
            </c:extLst>
          </c:dPt>
          <c:dPt>
            <c:idx val="32"/>
            <c:invertIfNegative val="0"/>
            <c:bubble3D val="0"/>
            <c:extLst>
              <c:ext xmlns:c16="http://schemas.microsoft.com/office/drawing/2014/chart" uri="{C3380CC4-5D6E-409C-BE32-E72D297353CC}">
                <c16:uniqueId val="{00000041-272A-4646-A52D-3771096377A3}"/>
              </c:ext>
            </c:extLst>
          </c:dPt>
          <c:dPt>
            <c:idx val="33"/>
            <c:invertIfNegative val="0"/>
            <c:bubble3D val="0"/>
            <c:extLst>
              <c:ext xmlns:c16="http://schemas.microsoft.com/office/drawing/2014/chart" uri="{C3380CC4-5D6E-409C-BE32-E72D297353CC}">
                <c16:uniqueId val="{00000043-272A-4646-A52D-3771096377A3}"/>
              </c:ext>
            </c:extLst>
          </c:dPt>
          <c:dPt>
            <c:idx val="34"/>
            <c:invertIfNegative val="0"/>
            <c:bubble3D val="0"/>
            <c:extLst>
              <c:ext xmlns:c16="http://schemas.microsoft.com/office/drawing/2014/chart" uri="{C3380CC4-5D6E-409C-BE32-E72D297353CC}">
                <c16:uniqueId val="{00000045-272A-4646-A52D-3771096377A3}"/>
              </c:ext>
            </c:extLst>
          </c:dPt>
          <c:dPt>
            <c:idx val="35"/>
            <c:invertIfNegative val="0"/>
            <c:bubble3D val="0"/>
            <c:extLst>
              <c:ext xmlns:c16="http://schemas.microsoft.com/office/drawing/2014/chart" uri="{C3380CC4-5D6E-409C-BE32-E72D297353CC}">
                <c16:uniqueId val="{00000047-272A-4646-A52D-3771096377A3}"/>
              </c:ext>
            </c:extLst>
          </c:dPt>
          <c:dPt>
            <c:idx val="36"/>
            <c:invertIfNegative val="0"/>
            <c:bubble3D val="0"/>
            <c:extLst>
              <c:ext xmlns:c16="http://schemas.microsoft.com/office/drawing/2014/chart" uri="{C3380CC4-5D6E-409C-BE32-E72D297353CC}">
                <c16:uniqueId val="{00000049-272A-4646-A52D-3771096377A3}"/>
              </c:ext>
            </c:extLst>
          </c:dPt>
          <c:dPt>
            <c:idx val="37"/>
            <c:invertIfNegative val="0"/>
            <c:bubble3D val="0"/>
            <c:extLst>
              <c:ext xmlns:c16="http://schemas.microsoft.com/office/drawing/2014/chart" uri="{C3380CC4-5D6E-409C-BE32-E72D297353CC}">
                <c16:uniqueId val="{0000004B-272A-4646-A52D-3771096377A3}"/>
              </c:ext>
            </c:extLst>
          </c:dPt>
          <c:dPt>
            <c:idx val="38"/>
            <c:invertIfNegative val="0"/>
            <c:bubble3D val="0"/>
            <c:extLst>
              <c:ext xmlns:c16="http://schemas.microsoft.com/office/drawing/2014/chart" uri="{C3380CC4-5D6E-409C-BE32-E72D297353CC}">
                <c16:uniqueId val="{0000004D-272A-4646-A52D-3771096377A3}"/>
              </c:ext>
            </c:extLst>
          </c:dPt>
          <c:dPt>
            <c:idx val="39"/>
            <c:invertIfNegative val="0"/>
            <c:bubble3D val="0"/>
            <c:extLst>
              <c:ext xmlns:c16="http://schemas.microsoft.com/office/drawing/2014/chart" uri="{C3380CC4-5D6E-409C-BE32-E72D297353CC}">
                <c16:uniqueId val="{0000004F-272A-4646-A52D-3771096377A3}"/>
              </c:ext>
            </c:extLst>
          </c:dPt>
          <c:dPt>
            <c:idx val="40"/>
            <c:invertIfNegative val="0"/>
            <c:bubble3D val="0"/>
            <c:extLst>
              <c:ext xmlns:c16="http://schemas.microsoft.com/office/drawing/2014/chart" uri="{C3380CC4-5D6E-409C-BE32-E72D297353CC}">
                <c16:uniqueId val="{00000051-272A-4646-A52D-3771096377A3}"/>
              </c:ext>
            </c:extLst>
          </c:dPt>
          <c:dPt>
            <c:idx val="41"/>
            <c:invertIfNegative val="0"/>
            <c:bubble3D val="0"/>
            <c:extLst>
              <c:ext xmlns:c16="http://schemas.microsoft.com/office/drawing/2014/chart" uri="{C3380CC4-5D6E-409C-BE32-E72D297353CC}">
                <c16:uniqueId val="{00000053-272A-4646-A52D-3771096377A3}"/>
              </c:ext>
            </c:extLst>
          </c:dPt>
          <c:dPt>
            <c:idx val="42"/>
            <c:invertIfNegative val="0"/>
            <c:bubble3D val="0"/>
            <c:extLst>
              <c:ext xmlns:c16="http://schemas.microsoft.com/office/drawing/2014/chart" uri="{C3380CC4-5D6E-409C-BE32-E72D297353CC}">
                <c16:uniqueId val="{00000055-272A-4646-A52D-3771096377A3}"/>
              </c:ext>
            </c:extLst>
          </c:dPt>
          <c:dPt>
            <c:idx val="43"/>
            <c:invertIfNegative val="0"/>
            <c:bubble3D val="0"/>
            <c:extLst>
              <c:ext xmlns:c16="http://schemas.microsoft.com/office/drawing/2014/chart" uri="{C3380CC4-5D6E-409C-BE32-E72D297353CC}">
                <c16:uniqueId val="{00000057-272A-4646-A52D-3771096377A3}"/>
              </c:ext>
            </c:extLst>
          </c:dPt>
          <c:dPt>
            <c:idx val="44"/>
            <c:invertIfNegative val="0"/>
            <c:bubble3D val="0"/>
            <c:extLst>
              <c:ext xmlns:c16="http://schemas.microsoft.com/office/drawing/2014/chart" uri="{C3380CC4-5D6E-409C-BE32-E72D297353CC}">
                <c16:uniqueId val="{00000059-272A-4646-A52D-3771096377A3}"/>
              </c:ext>
            </c:extLst>
          </c:dPt>
          <c:dPt>
            <c:idx val="45"/>
            <c:invertIfNegative val="0"/>
            <c:bubble3D val="0"/>
            <c:extLst>
              <c:ext xmlns:c16="http://schemas.microsoft.com/office/drawing/2014/chart" uri="{C3380CC4-5D6E-409C-BE32-E72D297353CC}">
                <c16:uniqueId val="{0000005B-272A-4646-A52D-3771096377A3}"/>
              </c:ext>
            </c:extLst>
          </c:dPt>
          <c:dPt>
            <c:idx val="46"/>
            <c:invertIfNegative val="0"/>
            <c:bubble3D val="0"/>
            <c:extLst>
              <c:ext xmlns:c16="http://schemas.microsoft.com/office/drawing/2014/chart" uri="{C3380CC4-5D6E-409C-BE32-E72D297353CC}">
                <c16:uniqueId val="{0000005D-272A-4646-A52D-3771096377A3}"/>
              </c:ext>
            </c:extLst>
          </c:dPt>
          <c:dPt>
            <c:idx val="47"/>
            <c:invertIfNegative val="0"/>
            <c:bubble3D val="0"/>
            <c:extLst>
              <c:ext xmlns:c16="http://schemas.microsoft.com/office/drawing/2014/chart" uri="{C3380CC4-5D6E-409C-BE32-E72D297353CC}">
                <c16:uniqueId val="{0000005F-272A-4646-A52D-3771096377A3}"/>
              </c:ext>
            </c:extLst>
          </c:dPt>
          <c:dPt>
            <c:idx val="48"/>
            <c:invertIfNegative val="0"/>
            <c:bubble3D val="0"/>
            <c:extLst>
              <c:ext xmlns:c16="http://schemas.microsoft.com/office/drawing/2014/chart" uri="{C3380CC4-5D6E-409C-BE32-E72D297353CC}">
                <c16:uniqueId val="{00000061-272A-4646-A52D-3771096377A3}"/>
              </c:ext>
            </c:extLst>
          </c:dPt>
          <c:dPt>
            <c:idx val="49"/>
            <c:invertIfNegative val="0"/>
            <c:bubble3D val="0"/>
            <c:extLst>
              <c:ext xmlns:c16="http://schemas.microsoft.com/office/drawing/2014/chart" uri="{C3380CC4-5D6E-409C-BE32-E72D297353CC}">
                <c16:uniqueId val="{00000063-272A-4646-A52D-3771096377A3}"/>
              </c:ext>
            </c:extLst>
          </c:dPt>
          <c:dPt>
            <c:idx val="50"/>
            <c:invertIfNegative val="0"/>
            <c:bubble3D val="0"/>
            <c:extLst>
              <c:ext xmlns:c16="http://schemas.microsoft.com/office/drawing/2014/chart" uri="{C3380CC4-5D6E-409C-BE32-E72D297353CC}">
                <c16:uniqueId val="{00000065-272A-4646-A52D-3771096377A3}"/>
              </c:ext>
            </c:extLst>
          </c:dPt>
          <c:dPt>
            <c:idx val="51"/>
            <c:invertIfNegative val="0"/>
            <c:bubble3D val="0"/>
            <c:extLst>
              <c:ext xmlns:c16="http://schemas.microsoft.com/office/drawing/2014/chart" uri="{C3380CC4-5D6E-409C-BE32-E72D297353CC}">
                <c16:uniqueId val="{00000067-272A-4646-A52D-3771096377A3}"/>
              </c:ext>
            </c:extLst>
          </c:dPt>
          <c:dPt>
            <c:idx val="52"/>
            <c:invertIfNegative val="0"/>
            <c:bubble3D val="0"/>
            <c:extLst>
              <c:ext xmlns:c16="http://schemas.microsoft.com/office/drawing/2014/chart" uri="{C3380CC4-5D6E-409C-BE32-E72D297353CC}">
                <c16:uniqueId val="{00000069-272A-4646-A52D-3771096377A3}"/>
              </c:ext>
            </c:extLst>
          </c:dPt>
          <c:dPt>
            <c:idx val="53"/>
            <c:invertIfNegative val="0"/>
            <c:bubble3D val="0"/>
            <c:extLst>
              <c:ext xmlns:c16="http://schemas.microsoft.com/office/drawing/2014/chart" uri="{C3380CC4-5D6E-409C-BE32-E72D297353CC}">
                <c16:uniqueId val="{0000006B-272A-4646-A52D-3771096377A3}"/>
              </c:ext>
            </c:extLst>
          </c:dPt>
          <c:cat>
            <c:strRef>
              <c:f>'for dashboard'!$A$4:$A$58</c:f>
              <c:strCache>
                <c:ptCount val="54"/>
                <c:pt idx="0">
                  <c:v>United States</c:v>
                </c:pt>
                <c:pt idx="1">
                  <c:v>India</c:v>
                </c:pt>
                <c:pt idx="2">
                  <c:v>United Kingdom</c:v>
                </c:pt>
                <c:pt idx="3">
                  <c:v>Brazil</c:v>
                </c:pt>
                <c:pt idx="4">
                  <c:v>Russian Federation</c:v>
                </c:pt>
                <c:pt idx="5">
                  <c:v>Mexico</c:v>
                </c:pt>
                <c:pt idx="6">
                  <c:v>Korea, Republic of</c:v>
                </c:pt>
                <c:pt idx="7">
                  <c:v>Indonesia</c:v>
                </c:pt>
                <c:pt idx="8">
                  <c:v>Thailand</c:v>
                </c:pt>
                <c:pt idx="9">
                  <c:v>Japan</c:v>
                </c:pt>
                <c:pt idx="10">
                  <c:v>Turkey</c:v>
                </c:pt>
                <c:pt idx="11">
                  <c:v>Canada</c:v>
                </c:pt>
                <c:pt idx="12">
                  <c:v>Colombia</c:v>
                </c:pt>
                <c:pt idx="13">
                  <c:v>Argentina</c:v>
                </c:pt>
                <c:pt idx="14">
                  <c:v>Spain</c:v>
                </c:pt>
                <c:pt idx="15">
                  <c:v>Viet Nam</c:v>
                </c:pt>
                <c:pt idx="16">
                  <c:v>Puerto Rico</c:v>
                </c:pt>
                <c:pt idx="17">
                  <c:v>Saudi Arabia</c:v>
                </c:pt>
                <c:pt idx="18">
                  <c:v>Germany</c:v>
                </c:pt>
                <c:pt idx="19">
                  <c:v>United Arab Emirates</c:v>
                </c:pt>
                <c:pt idx="20">
                  <c:v>France</c:v>
                </c:pt>
                <c:pt idx="21">
                  <c:v>Australia</c:v>
                </c:pt>
                <c:pt idx="22">
                  <c:v>Philippines</c:v>
                </c:pt>
                <c:pt idx="23">
                  <c:v>Pakistan</c:v>
                </c:pt>
                <c:pt idx="24">
                  <c:v>Singapore</c:v>
                </c:pt>
                <c:pt idx="25">
                  <c:v>Sweden</c:v>
                </c:pt>
                <c:pt idx="26">
                  <c:v>Italy</c:v>
                </c:pt>
                <c:pt idx="27">
                  <c:v>El Salvador</c:v>
                </c:pt>
                <c:pt idx="28">
                  <c:v>Egypt</c:v>
                </c:pt>
                <c:pt idx="29">
                  <c:v>Jordan</c:v>
                </c:pt>
                <c:pt idx="30">
                  <c:v>Hong Kong</c:v>
                </c:pt>
                <c:pt idx="31">
                  <c:v>Chile</c:v>
                </c:pt>
                <c:pt idx="32">
                  <c:v>Ukraine</c:v>
                </c:pt>
                <c:pt idx="33">
                  <c:v>Netherlands</c:v>
                </c:pt>
                <c:pt idx="34">
                  <c:v>Serbia</c:v>
                </c:pt>
                <c:pt idx="35">
                  <c:v>Belgium</c:v>
                </c:pt>
                <c:pt idx="36">
                  <c:v>Romania</c:v>
                </c:pt>
                <c:pt idx="37">
                  <c:v>Denmark</c:v>
                </c:pt>
                <c:pt idx="38">
                  <c:v>Ireland</c:v>
                </c:pt>
                <c:pt idx="39">
                  <c:v>Iraq</c:v>
                </c:pt>
                <c:pt idx="40">
                  <c:v>Venezuela, Bolivarian Republic of</c:v>
                </c:pt>
                <c:pt idx="41">
                  <c:v>Bangladesh</c:v>
                </c:pt>
                <c:pt idx="42">
                  <c:v>Cyprus</c:v>
                </c:pt>
                <c:pt idx="43">
                  <c:v>Tunisia</c:v>
                </c:pt>
                <c:pt idx="44">
                  <c:v>Ecuador</c:v>
                </c:pt>
                <c:pt idx="45">
                  <c:v>Malaysia</c:v>
                </c:pt>
                <c:pt idx="46">
                  <c:v>Latvia</c:v>
                </c:pt>
                <c:pt idx="47">
                  <c:v>Israel</c:v>
                </c:pt>
                <c:pt idx="48">
                  <c:v>Norway</c:v>
                </c:pt>
                <c:pt idx="49">
                  <c:v>Uzbekistan</c:v>
                </c:pt>
                <c:pt idx="50">
                  <c:v>Guatemala</c:v>
                </c:pt>
                <c:pt idx="51">
                  <c:v>Palestine, State of</c:v>
                </c:pt>
                <c:pt idx="52">
                  <c:v>Barbados</c:v>
                </c:pt>
                <c:pt idx="53">
                  <c:v>Nepal</c:v>
                </c:pt>
              </c:strCache>
            </c:strRef>
          </c:cat>
          <c:val>
            <c:numRef>
              <c:f>'for dashboard'!$B$4:$B$58</c:f>
              <c:numCache>
                <c:formatCode>General</c:formatCode>
                <c:ptCount val="54"/>
                <c:pt idx="0">
                  <c:v>272</c:v>
                </c:pt>
                <c:pt idx="1">
                  <c:v>149</c:v>
                </c:pt>
                <c:pt idx="2">
                  <c:v>31</c:v>
                </c:pt>
                <c:pt idx="3">
                  <c:v>31</c:v>
                </c:pt>
                <c:pt idx="4">
                  <c:v>29</c:v>
                </c:pt>
                <c:pt idx="5">
                  <c:v>27</c:v>
                </c:pt>
                <c:pt idx="6">
                  <c:v>22</c:v>
                </c:pt>
                <c:pt idx="7">
                  <c:v>20</c:v>
                </c:pt>
                <c:pt idx="8">
                  <c:v>16</c:v>
                </c:pt>
                <c:pt idx="9">
                  <c:v>16</c:v>
                </c:pt>
                <c:pt idx="10">
                  <c:v>15</c:v>
                </c:pt>
                <c:pt idx="11">
                  <c:v>14</c:v>
                </c:pt>
                <c:pt idx="12">
                  <c:v>11</c:v>
                </c:pt>
                <c:pt idx="13">
                  <c:v>11</c:v>
                </c:pt>
                <c:pt idx="14">
                  <c:v>11</c:v>
                </c:pt>
                <c:pt idx="15">
                  <c:v>9</c:v>
                </c:pt>
                <c:pt idx="16">
                  <c:v>7</c:v>
                </c:pt>
                <c:pt idx="17">
                  <c:v>7</c:v>
                </c:pt>
                <c:pt idx="18">
                  <c:v>6</c:v>
                </c:pt>
                <c:pt idx="19">
                  <c:v>6</c:v>
                </c:pt>
                <c:pt idx="20">
                  <c:v>6</c:v>
                </c:pt>
                <c:pt idx="21">
                  <c:v>5</c:v>
                </c:pt>
                <c:pt idx="22">
                  <c:v>5</c:v>
                </c:pt>
                <c:pt idx="23">
                  <c:v>5</c:v>
                </c:pt>
                <c:pt idx="24">
                  <c:v>3</c:v>
                </c:pt>
                <c:pt idx="25">
                  <c:v>3</c:v>
                </c:pt>
                <c:pt idx="26">
                  <c:v>3</c:v>
                </c:pt>
                <c:pt idx="27">
                  <c:v>2</c:v>
                </c:pt>
                <c:pt idx="28">
                  <c:v>2</c:v>
                </c:pt>
                <c:pt idx="29">
                  <c:v>2</c:v>
                </c:pt>
                <c:pt idx="30">
                  <c:v>2</c:v>
                </c:pt>
                <c:pt idx="31">
                  <c:v>2</c:v>
                </c:pt>
                <c:pt idx="32">
                  <c:v>2</c:v>
                </c:pt>
                <c:pt idx="33">
                  <c:v>2</c:v>
                </c:pt>
                <c:pt idx="34">
                  <c:v>2</c:v>
                </c:pt>
                <c:pt idx="35">
                  <c:v>2</c:v>
                </c:pt>
                <c:pt idx="36">
                  <c:v>2</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numCache>
            </c:numRef>
          </c:val>
          <c:extLst>
            <c:ext xmlns:c16="http://schemas.microsoft.com/office/drawing/2014/chart" uri="{C3380CC4-5D6E-409C-BE32-E72D297353CC}">
              <c16:uniqueId val="{00000000-787D-4607-A2A4-A5B41299AE2C}"/>
            </c:ext>
          </c:extLst>
        </c:ser>
        <c:dLbls>
          <c:showLegendKey val="0"/>
          <c:showVal val="0"/>
          <c:showCatName val="0"/>
          <c:showSerName val="0"/>
          <c:showPercent val="0"/>
          <c:showBubbleSize val="0"/>
        </c:dLbls>
        <c:gapWidth val="100"/>
        <c:axId val="512663775"/>
        <c:axId val="504319647"/>
      </c:barChart>
      <c:catAx>
        <c:axId val="51266377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4319647"/>
        <c:crosses val="autoZero"/>
        <c:auto val="1"/>
        <c:lblAlgn val="ctr"/>
        <c:lblOffset val="100"/>
        <c:noMultiLvlLbl val="0"/>
      </c:catAx>
      <c:valAx>
        <c:axId val="50431964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126637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[YOUTUBEDATAANALYSIS.xlsx]Sheet1!PivotTable1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Sheet1!$A$4:$A$5</c:f>
              <c:strCache>
                <c:ptCount val="2"/>
                <c:pt idx="0">
                  <c:v>new</c:v>
                </c:pt>
                <c:pt idx="1">
                  <c:v>old</c:v>
                </c:pt>
              </c:strCache>
            </c:strRef>
          </c:cat>
          <c:val>
            <c:numRef>
              <c:f>Sheet1!$B$4:$B$5</c:f>
              <c:numCache>
                <c:formatCode>General</c:formatCode>
                <c:ptCount val="2"/>
                <c:pt idx="0">
                  <c:v>262</c:v>
                </c:pt>
                <c:pt idx="1">
                  <c:v>515</c:v>
                </c:pt>
              </c:numCache>
            </c:numRef>
          </c:val>
          <c:extLst>
            <c:ext xmlns:c16="http://schemas.microsoft.com/office/drawing/2014/chart" uri="{C3380CC4-5D6E-409C-BE32-E72D297353CC}">
              <c16:uniqueId val="{00000000-2883-412E-AE7E-29A6DF3DDB88}"/>
            </c:ext>
          </c:extLst>
        </c:ser>
        <c:dLbls>
          <c:showLegendKey val="0"/>
          <c:showVal val="0"/>
          <c:showCatName val="0"/>
          <c:showSerName val="0"/>
          <c:showPercent val="0"/>
          <c:showBubbleSize val="0"/>
        </c:dLbls>
        <c:gapWidth val="65"/>
        <c:shape val="box"/>
        <c:axId val="1134153887"/>
        <c:axId val="1140455263"/>
        <c:axId val="0"/>
      </c:bar3DChart>
      <c:catAx>
        <c:axId val="11341538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0455263"/>
        <c:crosses val="autoZero"/>
        <c:auto val="1"/>
        <c:lblAlgn val="ctr"/>
        <c:lblOffset val="100"/>
        <c:noMultiLvlLbl val="0"/>
      </c:catAx>
      <c:valAx>
        <c:axId val="11404552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341538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[YOUTUBEDATAANALYSIS.xlsx]Sheet2!PivotTable2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8DB-406A-9BFD-A22120EFA4E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8DB-406A-9BFD-A22120EFA4E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8DB-406A-9BFD-A22120EFA4E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8DB-406A-9BFD-A22120EFA4EC}"/>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8DB-406A-9BFD-A22120EFA4EC}"/>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8DB-406A-9BFD-A22120EFA4E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8DB-406A-9BFD-A22120EFA4E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8DB-406A-9BFD-A22120EFA4E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88DB-406A-9BFD-A22120EFA4E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88DB-406A-9BFD-A22120EFA4E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Sheet2!$A$4:$A$8</c:f>
              <c:strCache>
                <c:ptCount val="5"/>
                <c:pt idx="0">
                  <c:v>United States</c:v>
                </c:pt>
                <c:pt idx="1">
                  <c:v>United Kingdom</c:v>
                </c:pt>
                <c:pt idx="2">
                  <c:v>Russian Federation</c:v>
                </c:pt>
                <c:pt idx="3">
                  <c:v>India</c:v>
                </c:pt>
                <c:pt idx="4">
                  <c:v>Brazil</c:v>
                </c:pt>
              </c:strCache>
            </c:strRef>
          </c:cat>
          <c:val>
            <c:numRef>
              <c:f>Sheet2!$B$4:$B$8</c:f>
              <c:numCache>
                <c:formatCode>General</c:formatCode>
                <c:ptCount val="5"/>
                <c:pt idx="0">
                  <c:v>272</c:v>
                </c:pt>
                <c:pt idx="1">
                  <c:v>31</c:v>
                </c:pt>
                <c:pt idx="2">
                  <c:v>29</c:v>
                </c:pt>
                <c:pt idx="3">
                  <c:v>149</c:v>
                </c:pt>
                <c:pt idx="4">
                  <c:v>31</c:v>
                </c:pt>
              </c:numCache>
            </c:numRef>
          </c:val>
          <c:extLst>
            <c:ext xmlns:c16="http://schemas.microsoft.com/office/drawing/2014/chart" uri="{C3380CC4-5D6E-409C-BE32-E72D297353CC}">
              <c16:uniqueId val="{00000002-A4C2-4218-AA65-6141F8BE34A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[YOUTUBEDATAANALYSIS.xlsx]Sheet3!PivotTable3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Sheet3!$A$4:$A$20</c:f>
              <c:strCache>
                <c:ptCount val="17"/>
                <c:pt idx="0">
                  <c:v>Autos &amp; Vehicles</c:v>
                </c:pt>
                <c:pt idx="1">
                  <c:v>Movies</c:v>
                </c:pt>
                <c:pt idx="2">
                  <c:v>Trailers</c:v>
                </c:pt>
                <c:pt idx="3">
                  <c:v>Travel &amp; Events</c:v>
                </c:pt>
                <c:pt idx="4">
                  <c:v>Science &amp; Technology</c:v>
                </c:pt>
                <c:pt idx="5">
                  <c:v>Pets &amp; Animals</c:v>
                </c:pt>
                <c:pt idx="6">
                  <c:v>Howto &amp; Style</c:v>
                </c:pt>
                <c:pt idx="7">
                  <c:v>Sports</c:v>
                </c:pt>
                <c:pt idx="8">
                  <c:v>Shows</c:v>
                </c:pt>
                <c:pt idx="9">
                  <c:v>Education</c:v>
                </c:pt>
                <c:pt idx="10">
                  <c:v>News &amp; Politics</c:v>
                </c:pt>
                <c:pt idx="11">
                  <c:v>Film &amp; Animation</c:v>
                </c:pt>
                <c:pt idx="12">
                  <c:v>Comedy</c:v>
                </c:pt>
                <c:pt idx="13">
                  <c:v>Gaming</c:v>
                </c:pt>
                <c:pt idx="14">
                  <c:v>People &amp; Blogs</c:v>
                </c:pt>
                <c:pt idx="15">
                  <c:v>Music</c:v>
                </c:pt>
                <c:pt idx="16">
                  <c:v>Entertainment</c:v>
                </c:pt>
              </c:strCache>
            </c:strRef>
          </c:cat>
          <c:val>
            <c:numRef>
              <c:f>Sheet3!$B$4:$B$20</c:f>
              <c:numCache>
                <c:formatCode>General</c:formatCode>
                <c:ptCount val="17"/>
                <c:pt idx="0">
                  <c:v>1</c:v>
                </c:pt>
                <c:pt idx="1">
                  <c:v>1</c:v>
                </c:pt>
                <c:pt idx="2">
                  <c:v>2</c:v>
                </c:pt>
                <c:pt idx="3">
                  <c:v>2</c:v>
                </c:pt>
                <c:pt idx="4">
                  <c:v>3</c:v>
                </c:pt>
                <c:pt idx="5">
                  <c:v>4</c:v>
                </c:pt>
                <c:pt idx="6">
                  <c:v>8</c:v>
                </c:pt>
                <c:pt idx="7">
                  <c:v>11</c:v>
                </c:pt>
                <c:pt idx="8">
                  <c:v>14</c:v>
                </c:pt>
                <c:pt idx="9">
                  <c:v>29</c:v>
                </c:pt>
                <c:pt idx="10">
                  <c:v>35</c:v>
                </c:pt>
                <c:pt idx="11">
                  <c:v>42</c:v>
                </c:pt>
                <c:pt idx="12">
                  <c:v>54</c:v>
                </c:pt>
                <c:pt idx="13">
                  <c:v>57</c:v>
                </c:pt>
                <c:pt idx="14">
                  <c:v>103</c:v>
                </c:pt>
                <c:pt idx="15">
                  <c:v>159</c:v>
                </c:pt>
                <c:pt idx="16">
                  <c:v>252</c:v>
                </c:pt>
              </c:numCache>
            </c:numRef>
          </c:val>
          <c:extLst>
            <c:ext xmlns:c16="http://schemas.microsoft.com/office/drawing/2014/chart" uri="{C3380CC4-5D6E-409C-BE32-E72D297353CC}">
              <c16:uniqueId val="{00000000-EFE5-4AB4-82ED-737A076B51BA}"/>
            </c:ext>
          </c:extLst>
        </c:ser>
        <c:dLbls>
          <c:showLegendKey val="0"/>
          <c:showVal val="0"/>
          <c:showCatName val="0"/>
          <c:showSerName val="0"/>
          <c:showPercent val="0"/>
          <c:showBubbleSize val="0"/>
        </c:dLbls>
        <c:gapWidth val="65"/>
        <c:shape val="box"/>
        <c:axId val="1136225183"/>
        <c:axId val="1238659375"/>
        <c:axId val="169125183"/>
      </c:bar3DChart>
      <c:catAx>
        <c:axId val="1136225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8659375"/>
        <c:crosses val="autoZero"/>
        <c:auto val="1"/>
        <c:lblAlgn val="ctr"/>
        <c:lblOffset val="100"/>
        <c:noMultiLvlLbl val="0"/>
      </c:catAx>
      <c:valAx>
        <c:axId val="12386593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36225183"/>
        <c:crosses val="autoZero"/>
        <c:crossBetween val="between"/>
      </c:valAx>
      <c:serAx>
        <c:axId val="16912518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38659375"/>
        <c:crosses val="autoZero"/>
      </c:ser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[YOUTUBEDATAANALYSIS.xlsx]Sheet6!PivotTable5</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YOUTUBER_SINCE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Sheet6!$A$4:$A$14</c:f>
              <c:strCache>
                <c:ptCount val="11"/>
                <c:pt idx="0">
                  <c:v>2014</c:v>
                </c:pt>
                <c:pt idx="1">
                  <c:v>2012</c:v>
                </c:pt>
                <c:pt idx="2">
                  <c:v>2011</c:v>
                </c:pt>
                <c:pt idx="3">
                  <c:v>2015</c:v>
                </c:pt>
                <c:pt idx="4">
                  <c:v>2013</c:v>
                </c:pt>
                <c:pt idx="5">
                  <c:v>2021</c:v>
                </c:pt>
                <c:pt idx="6">
                  <c:v>2020</c:v>
                </c:pt>
                <c:pt idx="7">
                  <c:v>2017</c:v>
                </c:pt>
                <c:pt idx="8">
                  <c:v>2006</c:v>
                </c:pt>
                <c:pt idx="9">
                  <c:v>2009</c:v>
                </c:pt>
                <c:pt idx="10">
                  <c:v>2016</c:v>
                </c:pt>
              </c:strCache>
            </c:strRef>
          </c:cat>
          <c:val>
            <c:numRef>
              <c:f>Sheet6!$B$4:$B$14</c:f>
              <c:numCache>
                <c:formatCode>General</c:formatCode>
                <c:ptCount val="11"/>
                <c:pt idx="0">
                  <c:v>76</c:v>
                </c:pt>
                <c:pt idx="1">
                  <c:v>67</c:v>
                </c:pt>
                <c:pt idx="2">
                  <c:v>66</c:v>
                </c:pt>
                <c:pt idx="3">
                  <c:v>65</c:v>
                </c:pt>
                <c:pt idx="4">
                  <c:v>52</c:v>
                </c:pt>
                <c:pt idx="5">
                  <c:v>48</c:v>
                </c:pt>
                <c:pt idx="6">
                  <c:v>47</c:v>
                </c:pt>
                <c:pt idx="7">
                  <c:v>46</c:v>
                </c:pt>
                <c:pt idx="8">
                  <c:v>46</c:v>
                </c:pt>
                <c:pt idx="9">
                  <c:v>42</c:v>
                </c:pt>
                <c:pt idx="10">
                  <c:v>42</c:v>
                </c:pt>
              </c:numCache>
            </c:numRef>
          </c:val>
          <c:smooth val="0"/>
          <c:extLst>
            <c:ext xmlns:c16="http://schemas.microsoft.com/office/drawing/2014/chart" uri="{C3380CC4-5D6E-409C-BE32-E72D297353CC}">
              <c16:uniqueId val="{00000000-240A-44DA-89CB-575D00BC40F4}"/>
            </c:ext>
          </c:extLst>
        </c:ser>
        <c:dLbls>
          <c:dLblPos val="ctr"/>
          <c:showLegendKey val="0"/>
          <c:showVal val="1"/>
          <c:showCatName val="0"/>
          <c:showSerName val="0"/>
          <c:showPercent val="0"/>
          <c:showBubbleSize val="0"/>
        </c:dLbls>
        <c:marker val="1"/>
        <c:smooth val="0"/>
        <c:axId val="1148521935"/>
        <c:axId val="1238684175"/>
      </c:lineChart>
      <c:catAx>
        <c:axId val="11485219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8684175"/>
        <c:crosses val="autoZero"/>
        <c:auto val="1"/>
        <c:lblAlgn val="ctr"/>
        <c:lblOffset val="100"/>
        <c:noMultiLvlLbl val="0"/>
      </c:catAx>
      <c:valAx>
        <c:axId val="12386841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48521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X Variable 1 Line Fit  Plot</a:t>
            </a:r>
          </a:p>
        </c:rich>
      </c:tx>
      <c:overlay val="0"/>
    </c:title>
    <c:autoTitleDeleted val="0"/>
    <c:plotArea>
      <c:layout/>
      <c:scatterChart>
        <c:scatterStyle val="lineMarker"/>
        <c:varyColors val="0"/>
        <c:ser>
          <c:idx val="0"/>
          <c:order val="0"/>
          <c:tx>
            <c:v>Y</c:v>
          </c:tx>
          <c:spPr>
            <a:ln w="19050">
              <a:noFill/>
            </a:ln>
          </c:spPr>
          <c:xVal>
            <c:numRef>
              <c:f>finaldata1!$C$2:$C$778</c:f>
              <c:numCache>
                <c:formatCode>0.00,,,"B"</c:formatCode>
                <c:ptCount val="777"/>
                <c:pt idx="0">
                  <c:v>6853661703</c:v>
                </c:pt>
                <c:pt idx="1">
                  <c:v>6854831885</c:v>
                </c:pt>
                <c:pt idx="2">
                  <c:v>6883810864</c:v>
                </c:pt>
                <c:pt idx="3">
                  <c:v>6868125791</c:v>
                </c:pt>
                <c:pt idx="4">
                  <c:v>6868482040</c:v>
                </c:pt>
                <c:pt idx="5">
                  <c:v>6979542903</c:v>
                </c:pt>
                <c:pt idx="6">
                  <c:v>6873901961</c:v>
                </c:pt>
                <c:pt idx="7">
                  <c:v>6879196607</c:v>
                </c:pt>
                <c:pt idx="8">
                  <c:v>6953361052</c:v>
                </c:pt>
                <c:pt idx="9">
                  <c:v>6910554421</c:v>
                </c:pt>
                <c:pt idx="10">
                  <c:v>6920340848</c:v>
                </c:pt>
                <c:pt idx="11">
                  <c:v>6921395237</c:v>
                </c:pt>
                <c:pt idx="12">
                  <c:v>6946645855</c:v>
                </c:pt>
                <c:pt idx="13">
                  <c:v>6936667077</c:v>
                </c:pt>
                <c:pt idx="14">
                  <c:v>6942269439</c:v>
                </c:pt>
                <c:pt idx="15">
                  <c:v>6967593951</c:v>
                </c:pt>
                <c:pt idx="16">
                  <c:v>6958352411</c:v>
                </c:pt>
                <c:pt idx="17">
                  <c:v>6966047983</c:v>
                </c:pt>
                <c:pt idx="18">
                  <c:v>6972154208</c:v>
                </c:pt>
                <c:pt idx="19">
                  <c:v>6980022057</c:v>
                </c:pt>
                <c:pt idx="20">
                  <c:v>6972945698</c:v>
                </c:pt>
                <c:pt idx="21">
                  <c:v>6974099256</c:v>
                </c:pt>
                <c:pt idx="22">
                  <c:v>7001440880</c:v>
                </c:pt>
                <c:pt idx="23">
                  <c:v>7012376896</c:v>
                </c:pt>
                <c:pt idx="24">
                  <c:v>6993472451</c:v>
                </c:pt>
                <c:pt idx="25">
                  <c:v>7072843288</c:v>
                </c:pt>
                <c:pt idx="26">
                  <c:v>7041293186</c:v>
                </c:pt>
                <c:pt idx="27">
                  <c:v>7014561041</c:v>
                </c:pt>
                <c:pt idx="28">
                  <c:v>7016479617</c:v>
                </c:pt>
                <c:pt idx="29">
                  <c:v>7052761184</c:v>
                </c:pt>
                <c:pt idx="30">
                  <c:v>7033274137</c:v>
                </c:pt>
                <c:pt idx="31">
                  <c:v>7106840501</c:v>
                </c:pt>
                <c:pt idx="32">
                  <c:v>7050160084</c:v>
                </c:pt>
                <c:pt idx="33">
                  <c:v>7054768757</c:v>
                </c:pt>
                <c:pt idx="34">
                  <c:v>7059594809</c:v>
                </c:pt>
                <c:pt idx="35">
                  <c:v>7102621344</c:v>
                </c:pt>
                <c:pt idx="36">
                  <c:v>7075812293</c:v>
                </c:pt>
                <c:pt idx="37">
                  <c:v>7101316055</c:v>
                </c:pt>
                <c:pt idx="38">
                  <c:v>7153456906</c:v>
                </c:pt>
                <c:pt idx="39">
                  <c:v>7104517216</c:v>
                </c:pt>
                <c:pt idx="40">
                  <c:v>7091983337</c:v>
                </c:pt>
                <c:pt idx="41">
                  <c:v>7097330051</c:v>
                </c:pt>
                <c:pt idx="42">
                  <c:v>7101245042</c:v>
                </c:pt>
                <c:pt idx="43">
                  <c:v>7083883693</c:v>
                </c:pt>
                <c:pt idx="44">
                  <c:v>7118161807</c:v>
                </c:pt>
                <c:pt idx="45">
                  <c:v>7131445632</c:v>
                </c:pt>
                <c:pt idx="46">
                  <c:v>7142221065</c:v>
                </c:pt>
                <c:pt idx="47">
                  <c:v>7123326599</c:v>
                </c:pt>
                <c:pt idx="48">
                  <c:v>7125001866</c:v>
                </c:pt>
                <c:pt idx="49">
                  <c:v>7134413733</c:v>
                </c:pt>
                <c:pt idx="50">
                  <c:v>7134369897</c:v>
                </c:pt>
                <c:pt idx="51">
                  <c:v>7147717411</c:v>
                </c:pt>
                <c:pt idx="52">
                  <c:v>7149610913</c:v>
                </c:pt>
                <c:pt idx="53">
                  <c:v>7166278292</c:v>
                </c:pt>
                <c:pt idx="54">
                  <c:v>7185613101</c:v>
                </c:pt>
                <c:pt idx="55">
                  <c:v>7175466712</c:v>
                </c:pt>
                <c:pt idx="56">
                  <c:v>7175557199</c:v>
                </c:pt>
                <c:pt idx="57">
                  <c:v>7178410597</c:v>
                </c:pt>
                <c:pt idx="58">
                  <c:v>7189402837</c:v>
                </c:pt>
                <c:pt idx="59">
                  <c:v>7192786779</c:v>
                </c:pt>
                <c:pt idx="60">
                  <c:v>7202129786</c:v>
                </c:pt>
                <c:pt idx="61">
                  <c:v>7206878543</c:v>
                </c:pt>
                <c:pt idx="62">
                  <c:v>7207596237</c:v>
                </c:pt>
                <c:pt idx="63">
                  <c:v>7207790702</c:v>
                </c:pt>
                <c:pt idx="64">
                  <c:v>7214771836</c:v>
                </c:pt>
                <c:pt idx="65">
                  <c:v>7216854909</c:v>
                </c:pt>
                <c:pt idx="66">
                  <c:v>7221640719</c:v>
                </c:pt>
                <c:pt idx="67">
                  <c:v>7235730139</c:v>
                </c:pt>
                <c:pt idx="68">
                  <c:v>7238165911</c:v>
                </c:pt>
                <c:pt idx="69">
                  <c:v>7256699352</c:v>
                </c:pt>
                <c:pt idx="70">
                  <c:v>7258170587</c:v>
                </c:pt>
                <c:pt idx="71">
                  <c:v>7278852412</c:v>
                </c:pt>
                <c:pt idx="72">
                  <c:v>7262813923</c:v>
                </c:pt>
                <c:pt idx="73">
                  <c:v>7263410223</c:v>
                </c:pt>
                <c:pt idx="74">
                  <c:v>7232570772</c:v>
                </c:pt>
                <c:pt idx="75">
                  <c:v>7268790304</c:v>
                </c:pt>
                <c:pt idx="76">
                  <c:v>7279539624</c:v>
                </c:pt>
                <c:pt idx="77">
                  <c:v>7295651816</c:v>
                </c:pt>
                <c:pt idx="78">
                  <c:v>7297023832</c:v>
                </c:pt>
                <c:pt idx="79">
                  <c:v>7298274091</c:v>
                </c:pt>
                <c:pt idx="80">
                  <c:v>7300162674</c:v>
                </c:pt>
                <c:pt idx="81">
                  <c:v>7501374589</c:v>
                </c:pt>
                <c:pt idx="82">
                  <c:v>7312293063</c:v>
                </c:pt>
                <c:pt idx="83">
                  <c:v>7313413157</c:v>
                </c:pt>
                <c:pt idx="84">
                  <c:v>7325643605</c:v>
                </c:pt>
                <c:pt idx="85">
                  <c:v>7329597654</c:v>
                </c:pt>
                <c:pt idx="86">
                  <c:v>7347450059</c:v>
                </c:pt>
                <c:pt idx="87">
                  <c:v>7340520425</c:v>
                </c:pt>
                <c:pt idx="88">
                  <c:v>7389610369</c:v>
                </c:pt>
                <c:pt idx="89">
                  <c:v>7352039782</c:v>
                </c:pt>
                <c:pt idx="90">
                  <c:v>7352729204</c:v>
                </c:pt>
                <c:pt idx="91">
                  <c:v>7405088500</c:v>
                </c:pt>
                <c:pt idx="92">
                  <c:v>7362548800</c:v>
                </c:pt>
                <c:pt idx="93">
                  <c:v>7354543839</c:v>
                </c:pt>
                <c:pt idx="94">
                  <c:v>7365433444</c:v>
                </c:pt>
                <c:pt idx="95">
                  <c:v>7360766030</c:v>
                </c:pt>
                <c:pt idx="96">
                  <c:v>7371845403</c:v>
                </c:pt>
                <c:pt idx="97">
                  <c:v>7377571267</c:v>
                </c:pt>
                <c:pt idx="98">
                  <c:v>7425664906</c:v>
                </c:pt>
                <c:pt idx="99">
                  <c:v>7449304181</c:v>
                </c:pt>
                <c:pt idx="100">
                  <c:v>7375637998</c:v>
                </c:pt>
                <c:pt idx="101">
                  <c:v>7388974810</c:v>
                </c:pt>
                <c:pt idx="102">
                  <c:v>7390152672</c:v>
                </c:pt>
                <c:pt idx="103">
                  <c:v>7441350247</c:v>
                </c:pt>
                <c:pt idx="104">
                  <c:v>7431827428</c:v>
                </c:pt>
                <c:pt idx="105">
                  <c:v>7444508241</c:v>
                </c:pt>
                <c:pt idx="106">
                  <c:v>7458314031</c:v>
                </c:pt>
                <c:pt idx="107">
                  <c:v>7472155694</c:v>
                </c:pt>
                <c:pt idx="108">
                  <c:v>7469432163</c:v>
                </c:pt>
                <c:pt idx="109">
                  <c:v>7476440392</c:v>
                </c:pt>
                <c:pt idx="110">
                  <c:v>7550304559</c:v>
                </c:pt>
                <c:pt idx="111">
                  <c:v>7499156527</c:v>
                </c:pt>
                <c:pt idx="112">
                  <c:v>7519939221</c:v>
                </c:pt>
                <c:pt idx="113">
                  <c:v>7522358723</c:v>
                </c:pt>
                <c:pt idx="114">
                  <c:v>7522837041</c:v>
                </c:pt>
                <c:pt idx="115">
                  <c:v>7528512415</c:v>
                </c:pt>
                <c:pt idx="116">
                  <c:v>7540518229</c:v>
                </c:pt>
                <c:pt idx="117">
                  <c:v>7535290120</c:v>
                </c:pt>
                <c:pt idx="118">
                  <c:v>7538340393</c:v>
                </c:pt>
                <c:pt idx="119">
                  <c:v>7542913216</c:v>
                </c:pt>
                <c:pt idx="120">
                  <c:v>7554314357</c:v>
                </c:pt>
                <c:pt idx="121">
                  <c:v>7608692961</c:v>
                </c:pt>
                <c:pt idx="122">
                  <c:v>7599842910</c:v>
                </c:pt>
                <c:pt idx="123">
                  <c:v>7653295288</c:v>
                </c:pt>
                <c:pt idx="124">
                  <c:v>7667456997</c:v>
                </c:pt>
                <c:pt idx="125">
                  <c:v>7642452845</c:v>
                </c:pt>
                <c:pt idx="126">
                  <c:v>7645405925</c:v>
                </c:pt>
                <c:pt idx="127">
                  <c:v>7688281918</c:v>
                </c:pt>
                <c:pt idx="128">
                  <c:v>7652464830</c:v>
                </c:pt>
                <c:pt idx="129">
                  <c:v>7656876615</c:v>
                </c:pt>
                <c:pt idx="130">
                  <c:v>7652347218</c:v>
                </c:pt>
                <c:pt idx="131">
                  <c:v>7653222524</c:v>
                </c:pt>
                <c:pt idx="132">
                  <c:v>7978201133</c:v>
                </c:pt>
                <c:pt idx="133">
                  <c:v>7672577787</c:v>
                </c:pt>
                <c:pt idx="134">
                  <c:v>7687183593</c:v>
                </c:pt>
                <c:pt idx="135">
                  <c:v>7683055057</c:v>
                </c:pt>
                <c:pt idx="136">
                  <c:v>7696851791</c:v>
                </c:pt>
                <c:pt idx="137">
                  <c:v>7725969922</c:v>
                </c:pt>
                <c:pt idx="138">
                  <c:v>7717499910</c:v>
                </c:pt>
                <c:pt idx="139">
                  <c:v>7851972755</c:v>
                </c:pt>
                <c:pt idx="140">
                  <c:v>7810447289</c:v>
                </c:pt>
                <c:pt idx="141">
                  <c:v>7745486588</c:v>
                </c:pt>
                <c:pt idx="142">
                  <c:v>7760412887</c:v>
                </c:pt>
                <c:pt idx="143">
                  <c:v>7751768688</c:v>
                </c:pt>
                <c:pt idx="144">
                  <c:v>7759708622</c:v>
                </c:pt>
                <c:pt idx="145">
                  <c:v>7766459978</c:v>
                </c:pt>
                <c:pt idx="146">
                  <c:v>7769140597</c:v>
                </c:pt>
                <c:pt idx="147">
                  <c:v>7888718491</c:v>
                </c:pt>
                <c:pt idx="148">
                  <c:v>7779466722</c:v>
                </c:pt>
                <c:pt idx="149">
                  <c:v>7793517339</c:v>
                </c:pt>
                <c:pt idx="150">
                  <c:v>7758375534</c:v>
                </c:pt>
                <c:pt idx="151">
                  <c:v>7827100109</c:v>
                </c:pt>
                <c:pt idx="152">
                  <c:v>7850084804</c:v>
                </c:pt>
                <c:pt idx="153">
                  <c:v>7844487970</c:v>
                </c:pt>
                <c:pt idx="154">
                  <c:v>7871293237</c:v>
                </c:pt>
                <c:pt idx="155">
                  <c:v>7874018345</c:v>
                </c:pt>
                <c:pt idx="156">
                  <c:v>7860048127</c:v>
                </c:pt>
                <c:pt idx="157">
                  <c:v>7880685054</c:v>
                </c:pt>
                <c:pt idx="158">
                  <c:v>7885417595</c:v>
                </c:pt>
                <c:pt idx="159">
                  <c:v>7902997714</c:v>
                </c:pt>
                <c:pt idx="160">
                  <c:v>7921546441</c:v>
                </c:pt>
                <c:pt idx="161">
                  <c:v>7917013537</c:v>
                </c:pt>
                <c:pt idx="162">
                  <c:v>7917227030</c:v>
                </c:pt>
                <c:pt idx="163">
                  <c:v>7936460088</c:v>
                </c:pt>
                <c:pt idx="164">
                  <c:v>7947212070</c:v>
                </c:pt>
                <c:pt idx="165">
                  <c:v>7969805069</c:v>
                </c:pt>
                <c:pt idx="166">
                  <c:v>7949217458</c:v>
                </c:pt>
                <c:pt idx="167">
                  <c:v>7958784068</c:v>
                </c:pt>
                <c:pt idx="168">
                  <c:v>8141717102</c:v>
                </c:pt>
                <c:pt idx="169">
                  <c:v>7975738141</c:v>
                </c:pt>
                <c:pt idx="170">
                  <c:v>8030831849</c:v>
                </c:pt>
                <c:pt idx="171">
                  <c:v>8004635046</c:v>
                </c:pt>
                <c:pt idx="172">
                  <c:v>8085792394</c:v>
                </c:pt>
                <c:pt idx="173">
                  <c:v>8009332187</c:v>
                </c:pt>
                <c:pt idx="174">
                  <c:v>7998746760</c:v>
                </c:pt>
                <c:pt idx="175">
                  <c:v>8112519652</c:v>
                </c:pt>
                <c:pt idx="176">
                  <c:v>8037151301</c:v>
                </c:pt>
                <c:pt idx="177">
                  <c:v>8062030446</c:v>
                </c:pt>
                <c:pt idx="178">
                  <c:v>8060506422</c:v>
                </c:pt>
                <c:pt idx="179">
                  <c:v>8059351065</c:v>
                </c:pt>
                <c:pt idx="180">
                  <c:v>8054103030</c:v>
                </c:pt>
                <c:pt idx="181">
                  <c:v>8068692735</c:v>
                </c:pt>
                <c:pt idx="182">
                  <c:v>8069826180</c:v>
                </c:pt>
                <c:pt idx="183">
                  <c:v>8082820681</c:v>
                </c:pt>
                <c:pt idx="184">
                  <c:v>8089888241</c:v>
                </c:pt>
                <c:pt idx="185">
                  <c:v>8101581824</c:v>
                </c:pt>
                <c:pt idx="186">
                  <c:v>8105431630</c:v>
                </c:pt>
                <c:pt idx="187">
                  <c:v>8107187982</c:v>
                </c:pt>
                <c:pt idx="188">
                  <c:v>8118753522</c:v>
                </c:pt>
                <c:pt idx="189">
                  <c:v>8139359609</c:v>
                </c:pt>
                <c:pt idx="190">
                  <c:v>8176018034</c:v>
                </c:pt>
                <c:pt idx="191">
                  <c:v>8187503911</c:v>
                </c:pt>
                <c:pt idx="192">
                  <c:v>8254231301</c:v>
                </c:pt>
                <c:pt idx="193">
                  <c:v>8200399242</c:v>
                </c:pt>
                <c:pt idx="194">
                  <c:v>8225184747</c:v>
                </c:pt>
                <c:pt idx="195">
                  <c:v>8233881597</c:v>
                </c:pt>
                <c:pt idx="196">
                  <c:v>8235855326</c:v>
                </c:pt>
                <c:pt idx="197">
                  <c:v>8248454630</c:v>
                </c:pt>
                <c:pt idx="198">
                  <c:v>8346913012</c:v>
                </c:pt>
                <c:pt idx="199">
                  <c:v>8266228666</c:v>
                </c:pt>
                <c:pt idx="200">
                  <c:v>8261970815</c:v>
                </c:pt>
                <c:pt idx="201">
                  <c:v>8285507679</c:v>
                </c:pt>
                <c:pt idx="202">
                  <c:v>8293320502</c:v>
                </c:pt>
                <c:pt idx="203">
                  <c:v>8282410982</c:v>
                </c:pt>
                <c:pt idx="204">
                  <c:v>8328430489</c:v>
                </c:pt>
                <c:pt idx="205">
                  <c:v>8313964136</c:v>
                </c:pt>
                <c:pt idx="206">
                  <c:v>8324534704</c:v>
                </c:pt>
                <c:pt idx="207">
                  <c:v>8337345203</c:v>
                </c:pt>
                <c:pt idx="208">
                  <c:v>8369720034</c:v>
                </c:pt>
                <c:pt idx="209">
                  <c:v>8353931113</c:v>
                </c:pt>
                <c:pt idx="210">
                  <c:v>8385803426</c:v>
                </c:pt>
                <c:pt idx="211">
                  <c:v>8366845171</c:v>
                </c:pt>
                <c:pt idx="212">
                  <c:v>8373768429</c:v>
                </c:pt>
                <c:pt idx="213">
                  <c:v>8380700734</c:v>
                </c:pt>
                <c:pt idx="214">
                  <c:v>8386367731</c:v>
                </c:pt>
                <c:pt idx="215">
                  <c:v>8399302995</c:v>
                </c:pt>
                <c:pt idx="216">
                  <c:v>8420453191</c:v>
                </c:pt>
                <c:pt idx="217">
                  <c:v>8435733229</c:v>
                </c:pt>
                <c:pt idx="218">
                  <c:v>8450143398</c:v>
                </c:pt>
                <c:pt idx="219">
                  <c:v>8437270130</c:v>
                </c:pt>
                <c:pt idx="220">
                  <c:v>8451669666</c:v>
                </c:pt>
                <c:pt idx="221">
                  <c:v>8451478240</c:v>
                </c:pt>
                <c:pt idx="222">
                  <c:v>8447701967</c:v>
                </c:pt>
                <c:pt idx="223">
                  <c:v>8458938462</c:v>
                </c:pt>
                <c:pt idx="224">
                  <c:v>8491018421</c:v>
                </c:pt>
                <c:pt idx="225">
                  <c:v>8493482087</c:v>
                </c:pt>
                <c:pt idx="226">
                  <c:v>8506523060</c:v>
                </c:pt>
                <c:pt idx="227">
                  <c:v>8555989982</c:v>
                </c:pt>
                <c:pt idx="228">
                  <c:v>8539183652</c:v>
                </c:pt>
                <c:pt idx="229">
                  <c:v>8539291446</c:v>
                </c:pt>
                <c:pt idx="230">
                  <c:v>8610777785</c:v>
                </c:pt>
                <c:pt idx="231">
                  <c:v>8544763857</c:v>
                </c:pt>
                <c:pt idx="232">
                  <c:v>8591067017</c:v>
                </c:pt>
                <c:pt idx="233">
                  <c:v>8559975150</c:v>
                </c:pt>
                <c:pt idx="234">
                  <c:v>8560834522</c:v>
                </c:pt>
                <c:pt idx="235">
                  <c:v>8573493522</c:v>
                </c:pt>
                <c:pt idx="236">
                  <c:v>8583290511</c:v>
                </c:pt>
                <c:pt idx="237">
                  <c:v>8588339672</c:v>
                </c:pt>
                <c:pt idx="238">
                  <c:v>8596879666</c:v>
                </c:pt>
                <c:pt idx="239">
                  <c:v>8609828175</c:v>
                </c:pt>
                <c:pt idx="240">
                  <c:v>8619051145</c:v>
                </c:pt>
                <c:pt idx="241">
                  <c:v>8643681695</c:v>
                </c:pt>
                <c:pt idx="242">
                  <c:v>8628106122</c:v>
                </c:pt>
                <c:pt idx="243">
                  <c:v>8663681729</c:v>
                </c:pt>
                <c:pt idx="244">
                  <c:v>8659371551</c:v>
                </c:pt>
                <c:pt idx="245">
                  <c:v>8689376711</c:v>
                </c:pt>
                <c:pt idx="246">
                  <c:v>8723129127</c:v>
                </c:pt>
                <c:pt idx="247">
                  <c:v>8688670400</c:v>
                </c:pt>
                <c:pt idx="248">
                  <c:v>8722739057</c:v>
                </c:pt>
                <c:pt idx="249">
                  <c:v>8693780520</c:v>
                </c:pt>
                <c:pt idx="250">
                  <c:v>8705278979</c:v>
                </c:pt>
                <c:pt idx="251">
                  <c:v>8717415200</c:v>
                </c:pt>
                <c:pt idx="252">
                  <c:v>8720166103</c:v>
                </c:pt>
                <c:pt idx="253">
                  <c:v>8753229382</c:v>
                </c:pt>
                <c:pt idx="254">
                  <c:v>8751732849</c:v>
                </c:pt>
                <c:pt idx="255">
                  <c:v>8775495559</c:v>
                </c:pt>
                <c:pt idx="256">
                  <c:v>8777138778</c:v>
                </c:pt>
                <c:pt idx="257">
                  <c:v>8777748007</c:v>
                </c:pt>
                <c:pt idx="258">
                  <c:v>8804190028</c:v>
                </c:pt>
                <c:pt idx="259">
                  <c:v>8783713345</c:v>
                </c:pt>
                <c:pt idx="260">
                  <c:v>8791859491</c:v>
                </c:pt>
                <c:pt idx="261">
                  <c:v>9003373983</c:v>
                </c:pt>
                <c:pt idx="262">
                  <c:v>8806004258</c:v>
                </c:pt>
                <c:pt idx="263">
                  <c:v>8930159125</c:v>
                </c:pt>
                <c:pt idx="264">
                  <c:v>8843598642</c:v>
                </c:pt>
                <c:pt idx="265">
                  <c:v>8862748789</c:v>
                </c:pt>
                <c:pt idx="266">
                  <c:v>8952141156</c:v>
                </c:pt>
                <c:pt idx="267">
                  <c:v>8902158100</c:v>
                </c:pt>
                <c:pt idx="268">
                  <c:v>8872983161</c:v>
                </c:pt>
                <c:pt idx="269">
                  <c:v>8996291073</c:v>
                </c:pt>
                <c:pt idx="270">
                  <c:v>8877047428</c:v>
                </c:pt>
                <c:pt idx="271">
                  <c:v>8902881169</c:v>
                </c:pt>
                <c:pt idx="272">
                  <c:v>8891150799</c:v>
                </c:pt>
                <c:pt idx="273">
                  <c:v>8975207510</c:v>
                </c:pt>
                <c:pt idx="274">
                  <c:v>8943222311</c:v>
                </c:pt>
                <c:pt idx="275">
                  <c:v>8948042757</c:v>
                </c:pt>
                <c:pt idx="276">
                  <c:v>8947516587</c:v>
                </c:pt>
                <c:pt idx="277">
                  <c:v>8965582341</c:v>
                </c:pt>
                <c:pt idx="278">
                  <c:v>8958938532</c:v>
                </c:pt>
                <c:pt idx="279">
                  <c:v>8960571996</c:v>
                </c:pt>
                <c:pt idx="280">
                  <c:v>8969065206</c:v>
                </c:pt>
                <c:pt idx="281">
                  <c:v>9003887429</c:v>
                </c:pt>
                <c:pt idx="282">
                  <c:v>8999084826</c:v>
                </c:pt>
                <c:pt idx="283">
                  <c:v>8986401678</c:v>
                </c:pt>
                <c:pt idx="284">
                  <c:v>9026317825</c:v>
                </c:pt>
                <c:pt idx="285">
                  <c:v>9078338906</c:v>
                </c:pt>
                <c:pt idx="286">
                  <c:v>9058650908</c:v>
                </c:pt>
                <c:pt idx="287">
                  <c:v>9049131672</c:v>
                </c:pt>
                <c:pt idx="288">
                  <c:v>9086990009</c:v>
                </c:pt>
                <c:pt idx="289">
                  <c:v>9082608551</c:v>
                </c:pt>
                <c:pt idx="290">
                  <c:v>9096803610</c:v>
                </c:pt>
                <c:pt idx="291">
                  <c:v>9096860005</c:v>
                </c:pt>
                <c:pt idx="292">
                  <c:v>9124691370</c:v>
                </c:pt>
                <c:pt idx="293">
                  <c:v>9163302054</c:v>
                </c:pt>
                <c:pt idx="294">
                  <c:v>9164527800</c:v>
                </c:pt>
                <c:pt idx="295">
                  <c:v>9177733539</c:v>
                </c:pt>
                <c:pt idx="296">
                  <c:v>9187603588</c:v>
                </c:pt>
                <c:pt idx="297">
                  <c:v>9178915787</c:v>
                </c:pt>
                <c:pt idx="298">
                  <c:v>9189285737</c:v>
                </c:pt>
                <c:pt idx="299">
                  <c:v>9192535990</c:v>
                </c:pt>
                <c:pt idx="300">
                  <c:v>9198338897</c:v>
                </c:pt>
                <c:pt idx="301">
                  <c:v>9222301784</c:v>
                </c:pt>
                <c:pt idx="302">
                  <c:v>9237852411</c:v>
                </c:pt>
                <c:pt idx="303">
                  <c:v>9257732078</c:v>
                </c:pt>
                <c:pt idx="304">
                  <c:v>9279958530</c:v>
                </c:pt>
                <c:pt idx="305">
                  <c:v>9276154296</c:v>
                </c:pt>
                <c:pt idx="306">
                  <c:v>9267913872</c:v>
                </c:pt>
                <c:pt idx="307">
                  <c:v>9290362093</c:v>
                </c:pt>
                <c:pt idx="308">
                  <c:v>9317746036</c:v>
                </c:pt>
                <c:pt idx="309">
                  <c:v>9308250085</c:v>
                </c:pt>
                <c:pt idx="310">
                  <c:v>9312256232</c:v>
                </c:pt>
                <c:pt idx="311">
                  <c:v>9314404337</c:v>
                </c:pt>
                <c:pt idx="312">
                  <c:v>9320399066</c:v>
                </c:pt>
                <c:pt idx="313">
                  <c:v>9372591881</c:v>
                </c:pt>
                <c:pt idx="314">
                  <c:v>9391190947</c:v>
                </c:pt>
                <c:pt idx="315">
                  <c:v>9377505072</c:v>
                </c:pt>
                <c:pt idx="316">
                  <c:v>9390610514</c:v>
                </c:pt>
                <c:pt idx="317">
                  <c:v>9396735333</c:v>
                </c:pt>
                <c:pt idx="318">
                  <c:v>9396885617</c:v>
                </c:pt>
                <c:pt idx="319">
                  <c:v>9418500772</c:v>
                </c:pt>
                <c:pt idx="320">
                  <c:v>9431518864</c:v>
                </c:pt>
                <c:pt idx="321">
                  <c:v>9427737326</c:v>
                </c:pt>
                <c:pt idx="322">
                  <c:v>9455391148</c:v>
                </c:pt>
                <c:pt idx="323">
                  <c:v>9485683589</c:v>
                </c:pt>
                <c:pt idx="324">
                  <c:v>9492112563</c:v>
                </c:pt>
                <c:pt idx="325">
                  <c:v>9506463488</c:v>
                </c:pt>
                <c:pt idx="326">
                  <c:v>9505371047</c:v>
                </c:pt>
                <c:pt idx="327">
                  <c:v>9521006883</c:v>
                </c:pt>
                <c:pt idx="328">
                  <c:v>9523884158</c:v>
                </c:pt>
                <c:pt idx="329">
                  <c:v>9545787846</c:v>
                </c:pt>
                <c:pt idx="330">
                  <c:v>9529300526</c:v>
                </c:pt>
                <c:pt idx="331">
                  <c:v>9581304606</c:v>
                </c:pt>
                <c:pt idx="332">
                  <c:v>9590405859</c:v>
                </c:pt>
                <c:pt idx="333">
                  <c:v>9630006806</c:v>
                </c:pt>
                <c:pt idx="334">
                  <c:v>9600602204</c:v>
                </c:pt>
                <c:pt idx="335">
                  <c:v>9664526578</c:v>
                </c:pt>
                <c:pt idx="336">
                  <c:v>9648041909</c:v>
                </c:pt>
                <c:pt idx="337">
                  <c:v>9678673125</c:v>
                </c:pt>
                <c:pt idx="338">
                  <c:v>9680706436</c:v>
                </c:pt>
                <c:pt idx="339">
                  <c:v>9671316691</c:v>
                </c:pt>
                <c:pt idx="340">
                  <c:v>9675972206</c:v>
                </c:pt>
                <c:pt idx="341">
                  <c:v>9707545042</c:v>
                </c:pt>
                <c:pt idx="342">
                  <c:v>9717059274</c:v>
                </c:pt>
                <c:pt idx="343">
                  <c:v>9720946038</c:v>
                </c:pt>
                <c:pt idx="344">
                  <c:v>9756218275</c:v>
                </c:pt>
                <c:pt idx="345">
                  <c:v>9808279426</c:v>
                </c:pt>
                <c:pt idx="346">
                  <c:v>9796777053</c:v>
                </c:pt>
                <c:pt idx="347">
                  <c:v>9819453951</c:v>
                </c:pt>
                <c:pt idx="348">
                  <c:v>9806161584</c:v>
                </c:pt>
                <c:pt idx="349">
                  <c:v>9829853051</c:v>
                </c:pt>
                <c:pt idx="350">
                  <c:v>9871118264</c:v>
                </c:pt>
                <c:pt idx="351">
                  <c:v>9861162402</c:v>
                </c:pt>
                <c:pt idx="352">
                  <c:v>9886177189</c:v>
                </c:pt>
                <c:pt idx="353">
                  <c:v>9870894520</c:v>
                </c:pt>
                <c:pt idx="354">
                  <c:v>9879624496</c:v>
                </c:pt>
                <c:pt idx="355">
                  <c:v>9884711159</c:v>
                </c:pt>
                <c:pt idx="356">
                  <c:v>9900983648</c:v>
                </c:pt>
                <c:pt idx="357">
                  <c:v>9906731398</c:v>
                </c:pt>
                <c:pt idx="358">
                  <c:v>9964826507</c:v>
                </c:pt>
                <c:pt idx="359">
                  <c:v>10003858650</c:v>
                </c:pt>
                <c:pt idx="360">
                  <c:v>9985074382</c:v>
                </c:pt>
                <c:pt idx="361">
                  <c:v>10008385531</c:v>
                </c:pt>
                <c:pt idx="362">
                  <c:v>10005182228</c:v>
                </c:pt>
                <c:pt idx="363">
                  <c:v>10014867029</c:v>
                </c:pt>
                <c:pt idx="364">
                  <c:v>10068961260</c:v>
                </c:pt>
                <c:pt idx="365">
                  <c:v>10072189055</c:v>
                </c:pt>
                <c:pt idx="366">
                  <c:v>10094824985</c:v>
                </c:pt>
                <c:pt idx="367">
                  <c:v>10085125073</c:v>
                </c:pt>
                <c:pt idx="368">
                  <c:v>10085908203</c:v>
                </c:pt>
                <c:pt idx="369">
                  <c:v>10086256340</c:v>
                </c:pt>
                <c:pt idx="370">
                  <c:v>10159050275</c:v>
                </c:pt>
                <c:pt idx="371">
                  <c:v>10136524174</c:v>
                </c:pt>
                <c:pt idx="372">
                  <c:v>10158071745</c:v>
                </c:pt>
                <c:pt idx="373">
                  <c:v>10308609949</c:v>
                </c:pt>
                <c:pt idx="374">
                  <c:v>10381920771</c:v>
                </c:pt>
                <c:pt idx="375">
                  <c:v>10256849282</c:v>
                </c:pt>
                <c:pt idx="376">
                  <c:v>10295102186</c:v>
                </c:pt>
                <c:pt idx="377">
                  <c:v>10279659204</c:v>
                </c:pt>
                <c:pt idx="378">
                  <c:v>10293160116</c:v>
                </c:pt>
                <c:pt idx="379">
                  <c:v>10305856996</c:v>
                </c:pt>
                <c:pt idx="380">
                  <c:v>10329380983</c:v>
                </c:pt>
                <c:pt idx="381">
                  <c:v>10371550984</c:v>
                </c:pt>
                <c:pt idx="382">
                  <c:v>10383727180</c:v>
                </c:pt>
                <c:pt idx="383">
                  <c:v>10440057279</c:v>
                </c:pt>
                <c:pt idx="384">
                  <c:v>10484278762</c:v>
                </c:pt>
                <c:pt idx="385">
                  <c:v>10417187626</c:v>
                </c:pt>
                <c:pt idx="386">
                  <c:v>10420763871</c:v>
                </c:pt>
                <c:pt idx="387">
                  <c:v>10429582695</c:v>
                </c:pt>
                <c:pt idx="388">
                  <c:v>10486030906</c:v>
                </c:pt>
                <c:pt idx="389">
                  <c:v>10495259585</c:v>
                </c:pt>
                <c:pt idx="390">
                  <c:v>10539200955</c:v>
                </c:pt>
                <c:pt idx="391">
                  <c:v>10554074985</c:v>
                </c:pt>
                <c:pt idx="392">
                  <c:v>10581226766</c:v>
                </c:pt>
                <c:pt idx="393">
                  <c:v>10566558633</c:v>
                </c:pt>
                <c:pt idx="394">
                  <c:v>10633508520</c:v>
                </c:pt>
                <c:pt idx="395">
                  <c:v>10574528442</c:v>
                </c:pt>
                <c:pt idx="396">
                  <c:v>10579401741</c:v>
                </c:pt>
                <c:pt idx="397">
                  <c:v>10624925411</c:v>
                </c:pt>
                <c:pt idx="398">
                  <c:v>10693393676</c:v>
                </c:pt>
                <c:pt idx="399">
                  <c:v>10674586845</c:v>
                </c:pt>
                <c:pt idx="400">
                  <c:v>10688249553</c:v>
                </c:pt>
                <c:pt idx="401">
                  <c:v>10807498452</c:v>
                </c:pt>
                <c:pt idx="402">
                  <c:v>10702067286</c:v>
                </c:pt>
                <c:pt idx="403">
                  <c:v>10751808407</c:v>
                </c:pt>
                <c:pt idx="404">
                  <c:v>10718420550</c:v>
                </c:pt>
                <c:pt idx="405">
                  <c:v>10759431954</c:v>
                </c:pt>
                <c:pt idx="406">
                  <c:v>10746216533</c:v>
                </c:pt>
                <c:pt idx="407">
                  <c:v>10762267780</c:v>
                </c:pt>
                <c:pt idx="408">
                  <c:v>10794858636</c:v>
                </c:pt>
                <c:pt idx="409">
                  <c:v>10774065140</c:v>
                </c:pt>
                <c:pt idx="410">
                  <c:v>11045399515</c:v>
                </c:pt>
                <c:pt idx="411">
                  <c:v>10784889159</c:v>
                </c:pt>
                <c:pt idx="412">
                  <c:v>10789641631</c:v>
                </c:pt>
                <c:pt idx="413">
                  <c:v>10843202139</c:v>
                </c:pt>
                <c:pt idx="414">
                  <c:v>10812143329</c:v>
                </c:pt>
                <c:pt idx="415">
                  <c:v>10863906984</c:v>
                </c:pt>
                <c:pt idx="416">
                  <c:v>10950806988</c:v>
                </c:pt>
                <c:pt idx="417">
                  <c:v>10945177321</c:v>
                </c:pt>
                <c:pt idx="418">
                  <c:v>10989514083</c:v>
                </c:pt>
                <c:pt idx="419">
                  <c:v>10949772910</c:v>
                </c:pt>
                <c:pt idx="420">
                  <c:v>10989628793</c:v>
                </c:pt>
                <c:pt idx="421">
                  <c:v>10975153922</c:v>
                </c:pt>
                <c:pt idx="422">
                  <c:v>10975386715</c:v>
                </c:pt>
                <c:pt idx="423">
                  <c:v>10993222661</c:v>
                </c:pt>
                <c:pt idx="424">
                  <c:v>11048887273</c:v>
                </c:pt>
                <c:pt idx="425">
                  <c:v>11077440996</c:v>
                </c:pt>
                <c:pt idx="426">
                  <c:v>11054228662</c:v>
                </c:pt>
                <c:pt idx="427">
                  <c:v>11054773581</c:v>
                </c:pt>
                <c:pt idx="428">
                  <c:v>11081299332</c:v>
                </c:pt>
                <c:pt idx="429">
                  <c:v>11144691392</c:v>
                </c:pt>
                <c:pt idx="430">
                  <c:v>11130348044</c:v>
                </c:pt>
                <c:pt idx="431">
                  <c:v>11101264573</c:v>
                </c:pt>
                <c:pt idx="432">
                  <c:v>11130832851</c:v>
                </c:pt>
                <c:pt idx="433">
                  <c:v>11165844001</c:v>
                </c:pt>
                <c:pt idx="434">
                  <c:v>11190657960</c:v>
                </c:pt>
                <c:pt idx="435">
                  <c:v>11224280216</c:v>
                </c:pt>
                <c:pt idx="436">
                  <c:v>11317649099</c:v>
                </c:pt>
                <c:pt idx="437">
                  <c:v>11345489889</c:v>
                </c:pt>
                <c:pt idx="438">
                  <c:v>11237242204</c:v>
                </c:pt>
                <c:pt idx="439">
                  <c:v>11263843614</c:v>
                </c:pt>
                <c:pt idx="440">
                  <c:v>11310681374</c:v>
                </c:pt>
                <c:pt idx="441">
                  <c:v>11266026832</c:v>
                </c:pt>
                <c:pt idx="442">
                  <c:v>11293980046</c:v>
                </c:pt>
                <c:pt idx="443">
                  <c:v>11346985240</c:v>
                </c:pt>
                <c:pt idx="444">
                  <c:v>11451460389</c:v>
                </c:pt>
                <c:pt idx="445">
                  <c:v>11351740814</c:v>
                </c:pt>
                <c:pt idx="446">
                  <c:v>11388437813</c:v>
                </c:pt>
                <c:pt idx="447">
                  <c:v>11503161721</c:v>
                </c:pt>
                <c:pt idx="448">
                  <c:v>11428024397</c:v>
                </c:pt>
                <c:pt idx="449">
                  <c:v>11431677220</c:v>
                </c:pt>
                <c:pt idx="450">
                  <c:v>11431706581</c:v>
                </c:pt>
                <c:pt idx="451">
                  <c:v>11457849287</c:v>
                </c:pt>
                <c:pt idx="452">
                  <c:v>11485453045</c:v>
                </c:pt>
                <c:pt idx="453">
                  <c:v>11499829434</c:v>
                </c:pt>
                <c:pt idx="454">
                  <c:v>11505112071</c:v>
                </c:pt>
                <c:pt idx="455">
                  <c:v>11546764336</c:v>
                </c:pt>
                <c:pt idx="456">
                  <c:v>11594683724</c:v>
                </c:pt>
                <c:pt idx="457">
                  <c:v>11558220633</c:v>
                </c:pt>
                <c:pt idx="458">
                  <c:v>11579140427</c:v>
                </c:pt>
                <c:pt idx="459">
                  <c:v>11580324732</c:v>
                </c:pt>
                <c:pt idx="460">
                  <c:v>11591428178</c:v>
                </c:pt>
                <c:pt idx="461">
                  <c:v>11625234858</c:v>
                </c:pt>
                <c:pt idx="462">
                  <c:v>11740811650</c:v>
                </c:pt>
                <c:pt idx="463">
                  <c:v>11683737898</c:v>
                </c:pt>
                <c:pt idx="464">
                  <c:v>11696518800</c:v>
                </c:pt>
                <c:pt idx="465">
                  <c:v>11727596611</c:v>
                </c:pt>
                <c:pt idx="466">
                  <c:v>11720424277</c:v>
                </c:pt>
                <c:pt idx="467">
                  <c:v>11734314964</c:v>
                </c:pt>
                <c:pt idx="468">
                  <c:v>11806509891</c:v>
                </c:pt>
                <c:pt idx="469">
                  <c:v>12045171643</c:v>
                </c:pt>
                <c:pt idx="470">
                  <c:v>11858220870</c:v>
                </c:pt>
                <c:pt idx="471">
                  <c:v>11930717939</c:v>
                </c:pt>
                <c:pt idx="472">
                  <c:v>11931682022</c:v>
                </c:pt>
                <c:pt idx="473">
                  <c:v>11993025340</c:v>
                </c:pt>
                <c:pt idx="474">
                  <c:v>12001466116</c:v>
                </c:pt>
                <c:pt idx="475">
                  <c:v>12027964323</c:v>
                </c:pt>
                <c:pt idx="476">
                  <c:v>12087781710</c:v>
                </c:pt>
                <c:pt idx="477">
                  <c:v>12050952094</c:v>
                </c:pt>
                <c:pt idx="478">
                  <c:v>12178296199</c:v>
                </c:pt>
                <c:pt idx="479">
                  <c:v>12066017881</c:v>
                </c:pt>
                <c:pt idx="480">
                  <c:v>12178942269</c:v>
                </c:pt>
                <c:pt idx="481">
                  <c:v>12175337381</c:v>
                </c:pt>
                <c:pt idx="482">
                  <c:v>12173530761</c:v>
                </c:pt>
                <c:pt idx="483">
                  <c:v>12202317008</c:v>
                </c:pt>
                <c:pt idx="484">
                  <c:v>12244901019</c:v>
                </c:pt>
                <c:pt idx="485">
                  <c:v>12366423202</c:v>
                </c:pt>
                <c:pt idx="486">
                  <c:v>12264980653</c:v>
                </c:pt>
                <c:pt idx="487">
                  <c:v>12284561008</c:v>
                </c:pt>
                <c:pt idx="488">
                  <c:v>12295416843</c:v>
                </c:pt>
                <c:pt idx="489">
                  <c:v>12311774303</c:v>
                </c:pt>
                <c:pt idx="490">
                  <c:v>12415602642</c:v>
                </c:pt>
                <c:pt idx="491">
                  <c:v>12504101873</c:v>
                </c:pt>
                <c:pt idx="492">
                  <c:v>12571793412</c:v>
                </c:pt>
                <c:pt idx="493">
                  <c:v>12543850098</c:v>
                </c:pt>
                <c:pt idx="494">
                  <c:v>12423870195</c:v>
                </c:pt>
                <c:pt idx="495">
                  <c:v>12511037555</c:v>
                </c:pt>
                <c:pt idx="496">
                  <c:v>12530156958</c:v>
                </c:pt>
                <c:pt idx="497">
                  <c:v>12548051309</c:v>
                </c:pt>
                <c:pt idx="498">
                  <c:v>12554466159</c:v>
                </c:pt>
                <c:pt idx="499">
                  <c:v>12574853637</c:v>
                </c:pt>
                <c:pt idx="500">
                  <c:v>12598328289</c:v>
                </c:pt>
                <c:pt idx="501">
                  <c:v>12617881941</c:v>
                </c:pt>
                <c:pt idx="502">
                  <c:v>12634865214</c:v>
                </c:pt>
                <c:pt idx="503">
                  <c:v>12639726982</c:v>
                </c:pt>
                <c:pt idx="504">
                  <c:v>12645122314</c:v>
                </c:pt>
                <c:pt idx="505">
                  <c:v>12702795895</c:v>
                </c:pt>
                <c:pt idx="506">
                  <c:v>12772985727</c:v>
                </c:pt>
                <c:pt idx="507">
                  <c:v>12738935143</c:v>
                </c:pt>
                <c:pt idx="508">
                  <c:v>12833084545</c:v>
                </c:pt>
                <c:pt idx="509">
                  <c:v>12944298559</c:v>
                </c:pt>
                <c:pt idx="510">
                  <c:v>12876119793</c:v>
                </c:pt>
                <c:pt idx="511">
                  <c:v>12931883782</c:v>
                </c:pt>
                <c:pt idx="512">
                  <c:v>12954939406</c:v>
                </c:pt>
                <c:pt idx="513">
                  <c:v>13009088274</c:v>
                </c:pt>
                <c:pt idx="514">
                  <c:v>12999289571</c:v>
                </c:pt>
                <c:pt idx="515">
                  <c:v>13051963694</c:v>
                </c:pt>
                <c:pt idx="516">
                  <c:v>13077611731</c:v>
                </c:pt>
                <c:pt idx="517">
                  <c:v>13119405818</c:v>
                </c:pt>
                <c:pt idx="518">
                  <c:v>13133730639</c:v>
                </c:pt>
                <c:pt idx="519">
                  <c:v>13140332411</c:v>
                </c:pt>
                <c:pt idx="520">
                  <c:v>13164282930</c:v>
                </c:pt>
                <c:pt idx="521">
                  <c:v>13190263629</c:v>
                </c:pt>
                <c:pt idx="522">
                  <c:v>13221674596</c:v>
                </c:pt>
                <c:pt idx="523">
                  <c:v>13236616357</c:v>
                </c:pt>
                <c:pt idx="524">
                  <c:v>13278383957</c:v>
                </c:pt>
                <c:pt idx="525">
                  <c:v>13274463367</c:v>
                </c:pt>
                <c:pt idx="526">
                  <c:v>13290547446</c:v>
                </c:pt>
                <c:pt idx="527">
                  <c:v>13302144513</c:v>
                </c:pt>
                <c:pt idx="528">
                  <c:v>13304640282</c:v>
                </c:pt>
                <c:pt idx="529">
                  <c:v>13345053951</c:v>
                </c:pt>
                <c:pt idx="530">
                  <c:v>13392481131</c:v>
                </c:pt>
                <c:pt idx="531">
                  <c:v>13406849615</c:v>
                </c:pt>
                <c:pt idx="532">
                  <c:v>13467164055</c:v>
                </c:pt>
                <c:pt idx="533">
                  <c:v>13471519253</c:v>
                </c:pt>
                <c:pt idx="534">
                  <c:v>13556721435</c:v>
                </c:pt>
                <c:pt idx="535">
                  <c:v>13579860782</c:v>
                </c:pt>
                <c:pt idx="536">
                  <c:v>13689533061</c:v>
                </c:pt>
                <c:pt idx="537">
                  <c:v>13778267675</c:v>
                </c:pt>
                <c:pt idx="538">
                  <c:v>13731102875</c:v>
                </c:pt>
                <c:pt idx="539">
                  <c:v>13890418868</c:v>
                </c:pt>
                <c:pt idx="540">
                  <c:v>13848204760</c:v>
                </c:pt>
                <c:pt idx="541">
                  <c:v>13855415425</c:v>
                </c:pt>
                <c:pt idx="542">
                  <c:v>13860420213</c:v>
                </c:pt>
                <c:pt idx="543">
                  <c:v>13866638300</c:v>
                </c:pt>
                <c:pt idx="544">
                  <c:v>13973764922</c:v>
                </c:pt>
                <c:pt idx="545">
                  <c:v>13928989656</c:v>
                </c:pt>
                <c:pt idx="546">
                  <c:v>14027091527</c:v>
                </c:pt>
                <c:pt idx="547">
                  <c:v>13939076551</c:v>
                </c:pt>
                <c:pt idx="548">
                  <c:v>13953302340</c:v>
                </c:pt>
                <c:pt idx="549">
                  <c:v>14015548694</c:v>
                </c:pt>
                <c:pt idx="550">
                  <c:v>14023385751</c:v>
                </c:pt>
                <c:pt idx="551">
                  <c:v>14044117649</c:v>
                </c:pt>
                <c:pt idx="552">
                  <c:v>14052258533</c:v>
                </c:pt>
                <c:pt idx="553">
                  <c:v>14187877320</c:v>
                </c:pt>
                <c:pt idx="554">
                  <c:v>14088489759</c:v>
                </c:pt>
                <c:pt idx="555">
                  <c:v>14140677823</c:v>
                </c:pt>
                <c:pt idx="556">
                  <c:v>14168914309</c:v>
                </c:pt>
                <c:pt idx="557">
                  <c:v>14230905000</c:v>
                </c:pt>
                <c:pt idx="558">
                  <c:v>14273067719</c:v>
                </c:pt>
                <c:pt idx="559">
                  <c:v>14357781560</c:v>
                </c:pt>
                <c:pt idx="560">
                  <c:v>14470730045</c:v>
                </c:pt>
                <c:pt idx="561">
                  <c:v>14476412741</c:v>
                </c:pt>
                <c:pt idx="562">
                  <c:v>14624518358</c:v>
                </c:pt>
                <c:pt idx="563">
                  <c:v>14626664015</c:v>
                </c:pt>
                <c:pt idx="564">
                  <c:v>14716870790</c:v>
                </c:pt>
                <c:pt idx="565">
                  <c:v>14689980815</c:v>
                </c:pt>
                <c:pt idx="566">
                  <c:v>14696560147</c:v>
                </c:pt>
                <c:pt idx="567">
                  <c:v>14724561317</c:v>
                </c:pt>
                <c:pt idx="568">
                  <c:v>14720829627</c:v>
                </c:pt>
                <c:pt idx="569">
                  <c:v>14761062594</c:v>
                </c:pt>
                <c:pt idx="570">
                  <c:v>14757958175</c:v>
                </c:pt>
                <c:pt idx="571">
                  <c:v>14826483011</c:v>
                </c:pt>
                <c:pt idx="572">
                  <c:v>14852370004</c:v>
                </c:pt>
                <c:pt idx="573">
                  <c:v>15003103221</c:v>
                </c:pt>
                <c:pt idx="574">
                  <c:v>14972501132</c:v>
                </c:pt>
                <c:pt idx="575">
                  <c:v>15008940490</c:v>
                </c:pt>
                <c:pt idx="576">
                  <c:v>15043335115</c:v>
                </c:pt>
                <c:pt idx="577">
                  <c:v>15017448946</c:v>
                </c:pt>
                <c:pt idx="578">
                  <c:v>15065277121</c:v>
                </c:pt>
                <c:pt idx="579">
                  <c:v>15111048759</c:v>
                </c:pt>
                <c:pt idx="580">
                  <c:v>15171290429</c:v>
                </c:pt>
                <c:pt idx="581">
                  <c:v>15173574360</c:v>
                </c:pt>
                <c:pt idx="582">
                  <c:v>15210363406</c:v>
                </c:pt>
                <c:pt idx="583">
                  <c:v>15485899299</c:v>
                </c:pt>
                <c:pt idx="584">
                  <c:v>15254482936</c:v>
                </c:pt>
                <c:pt idx="585">
                  <c:v>15369222500</c:v>
                </c:pt>
                <c:pt idx="586">
                  <c:v>15444466890</c:v>
                </c:pt>
                <c:pt idx="587">
                  <c:v>15473595216</c:v>
                </c:pt>
                <c:pt idx="588">
                  <c:v>15651843020</c:v>
                </c:pt>
                <c:pt idx="589">
                  <c:v>15674968836</c:v>
                </c:pt>
                <c:pt idx="590">
                  <c:v>15736232537</c:v>
                </c:pt>
                <c:pt idx="591">
                  <c:v>15791097648</c:v>
                </c:pt>
                <c:pt idx="592">
                  <c:v>15811863285</c:v>
                </c:pt>
                <c:pt idx="593">
                  <c:v>15825404501</c:v>
                </c:pt>
                <c:pt idx="594">
                  <c:v>15837771200</c:v>
                </c:pt>
                <c:pt idx="595">
                  <c:v>15864100771</c:v>
                </c:pt>
                <c:pt idx="596">
                  <c:v>15985250872</c:v>
                </c:pt>
                <c:pt idx="597">
                  <c:v>15902263861</c:v>
                </c:pt>
                <c:pt idx="598">
                  <c:v>15945429197</c:v>
                </c:pt>
                <c:pt idx="599">
                  <c:v>15957993664</c:v>
                </c:pt>
                <c:pt idx="600">
                  <c:v>15982797357</c:v>
                </c:pt>
                <c:pt idx="601">
                  <c:v>16003620080</c:v>
                </c:pt>
                <c:pt idx="602">
                  <c:v>16168692731</c:v>
                </c:pt>
                <c:pt idx="603">
                  <c:v>16261042406</c:v>
                </c:pt>
                <c:pt idx="604">
                  <c:v>16269324314</c:v>
                </c:pt>
                <c:pt idx="605">
                  <c:v>16262597125</c:v>
                </c:pt>
                <c:pt idx="606">
                  <c:v>16242459456</c:v>
                </c:pt>
                <c:pt idx="607">
                  <c:v>16248377808</c:v>
                </c:pt>
                <c:pt idx="608">
                  <c:v>16340166776</c:v>
                </c:pt>
                <c:pt idx="609">
                  <c:v>16354112570</c:v>
                </c:pt>
                <c:pt idx="610">
                  <c:v>16588877193</c:v>
                </c:pt>
                <c:pt idx="611">
                  <c:v>16634951274</c:v>
                </c:pt>
                <c:pt idx="612">
                  <c:v>16621632544</c:v>
                </c:pt>
                <c:pt idx="613">
                  <c:v>16659333716</c:v>
                </c:pt>
                <c:pt idx="614">
                  <c:v>16694311146</c:v>
                </c:pt>
                <c:pt idx="615">
                  <c:v>16872655407</c:v>
                </c:pt>
                <c:pt idx="616">
                  <c:v>16915170266</c:v>
                </c:pt>
                <c:pt idx="617">
                  <c:v>16954342896</c:v>
                </c:pt>
                <c:pt idx="618">
                  <c:v>16955516001</c:v>
                </c:pt>
                <c:pt idx="619">
                  <c:v>16998532076</c:v>
                </c:pt>
                <c:pt idx="620">
                  <c:v>16995474901</c:v>
                </c:pt>
                <c:pt idx="621">
                  <c:v>17176381723</c:v>
                </c:pt>
                <c:pt idx="622">
                  <c:v>17155083671</c:v>
                </c:pt>
                <c:pt idx="623">
                  <c:v>17225191655</c:v>
                </c:pt>
                <c:pt idx="624">
                  <c:v>17274416245</c:v>
                </c:pt>
                <c:pt idx="625">
                  <c:v>17293750856</c:v>
                </c:pt>
                <c:pt idx="626">
                  <c:v>17455144444</c:v>
                </c:pt>
                <c:pt idx="627">
                  <c:v>17327315832</c:v>
                </c:pt>
                <c:pt idx="628">
                  <c:v>17362065173</c:v>
                </c:pt>
                <c:pt idx="629">
                  <c:v>17360522683</c:v>
                </c:pt>
                <c:pt idx="630">
                  <c:v>17492027032</c:v>
                </c:pt>
                <c:pt idx="631">
                  <c:v>17493141596</c:v>
                </c:pt>
                <c:pt idx="632">
                  <c:v>17506508070</c:v>
                </c:pt>
                <c:pt idx="633">
                  <c:v>17543217386</c:v>
                </c:pt>
                <c:pt idx="634">
                  <c:v>18040547495</c:v>
                </c:pt>
                <c:pt idx="635">
                  <c:v>17640243278</c:v>
                </c:pt>
                <c:pt idx="636">
                  <c:v>17783161029</c:v>
                </c:pt>
                <c:pt idx="637">
                  <c:v>17945137383</c:v>
                </c:pt>
                <c:pt idx="638">
                  <c:v>17935004735</c:v>
                </c:pt>
                <c:pt idx="639">
                  <c:v>18249547574</c:v>
                </c:pt>
                <c:pt idx="640">
                  <c:v>18293453509</c:v>
                </c:pt>
                <c:pt idx="641">
                  <c:v>18299336249</c:v>
                </c:pt>
                <c:pt idx="642">
                  <c:v>18311075057</c:v>
                </c:pt>
                <c:pt idx="643">
                  <c:v>18332466598</c:v>
                </c:pt>
                <c:pt idx="644">
                  <c:v>18344826241</c:v>
                </c:pt>
                <c:pt idx="645">
                  <c:v>18694411114</c:v>
                </c:pt>
                <c:pt idx="646">
                  <c:v>18790052702</c:v>
                </c:pt>
                <c:pt idx="647">
                  <c:v>18946360745</c:v>
                </c:pt>
                <c:pt idx="648">
                  <c:v>18951691451</c:v>
                </c:pt>
                <c:pt idx="649">
                  <c:v>18974921191</c:v>
                </c:pt>
                <c:pt idx="650">
                  <c:v>18957033639</c:v>
                </c:pt>
                <c:pt idx="651">
                  <c:v>19055290287</c:v>
                </c:pt>
                <c:pt idx="652">
                  <c:v>19111250153</c:v>
                </c:pt>
                <c:pt idx="653">
                  <c:v>19157462460</c:v>
                </c:pt>
                <c:pt idx="654">
                  <c:v>19288326739</c:v>
                </c:pt>
                <c:pt idx="655">
                  <c:v>19291592081</c:v>
                </c:pt>
                <c:pt idx="656">
                  <c:v>19320057043</c:v>
                </c:pt>
                <c:pt idx="657">
                  <c:v>19616107261</c:v>
                </c:pt>
                <c:pt idx="658">
                  <c:v>19699986759</c:v>
                </c:pt>
                <c:pt idx="659">
                  <c:v>19769104588</c:v>
                </c:pt>
                <c:pt idx="660">
                  <c:v>19966155644</c:v>
                </c:pt>
                <c:pt idx="661">
                  <c:v>20042055610</c:v>
                </c:pt>
                <c:pt idx="662">
                  <c:v>20051319852</c:v>
                </c:pt>
                <c:pt idx="663">
                  <c:v>20128335962</c:v>
                </c:pt>
                <c:pt idx="664">
                  <c:v>20265980932</c:v>
                </c:pt>
                <c:pt idx="665">
                  <c:v>20396169282</c:v>
                </c:pt>
                <c:pt idx="666">
                  <c:v>20313901510</c:v>
                </c:pt>
                <c:pt idx="667">
                  <c:v>20337934831</c:v>
                </c:pt>
                <c:pt idx="668">
                  <c:v>20631491869</c:v>
                </c:pt>
                <c:pt idx="669">
                  <c:v>20797903142</c:v>
                </c:pt>
                <c:pt idx="670">
                  <c:v>21005558284</c:v>
                </c:pt>
                <c:pt idx="671">
                  <c:v>20969770139</c:v>
                </c:pt>
                <c:pt idx="672">
                  <c:v>21030136663</c:v>
                </c:pt>
                <c:pt idx="673">
                  <c:v>21189852412</c:v>
                </c:pt>
                <c:pt idx="674">
                  <c:v>21238450608</c:v>
                </c:pt>
                <c:pt idx="675">
                  <c:v>21316405097</c:v>
                </c:pt>
                <c:pt idx="676">
                  <c:v>21386506291</c:v>
                </c:pt>
                <c:pt idx="677">
                  <c:v>21476371796</c:v>
                </c:pt>
                <c:pt idx="678">
                  <c:v>21529280593</c:v>
                </c:pt>
                <c:pt idx="679">
                  <c:v>21525587337</c:v>
                </c:pt>
                <c:pt idx="680">
                  <c:v>21646515331</c:v>
                </c:pt>
                <c:pt idx="681">
                  <c:v>21768257856</c:v>
                </c:pt>
                <c:pt idx="682">
                  <c:v>21790062603</c:v>
                </c:pt>
                <c:pt idx="683">
                  <c:v>22147293748</c:v>
                </c:pt>
                <c:pt idx="684">
                  <c:v>22193761462</c:v>
                </c:pt>
                <c:pt idx="685">
                  <c:v>22648403625</c:v>
                </c:pt>
                <c:pt idx="686">
                  <c:v>22599133850</c:v>
                </c:pt>
                <c:pt idx="687">
                  <c:v>22844517625</c:v>
                </c:pt>
                <c:pt idx="688">
                  <c:v>22991199354</c:v>
                </c:pt>
                <c:pt idx="689">
                  <c:v>23053111916</c:v>
                </c:pt>
                <c:pt idx="690">
                  <c:v>23270001181</c:v>
                </c:pt>
                <c:pt idx="691">
                  <c:v>23198582685</c:v>
                </c:pt>
                <c:pt idx="692">
                  <c:v>23237687653</c:v>
                </c:pt>
                <c:pt idx="693">
                  <c:v>23266624662</c:v>
                </c:pt>
                <c:pt idx="694">
                  <c:v>23385326594</c:v>
                </c:pt>
                <c:pt idx="695">
                  <c:v>23393703193</c:v>
                </c:pt>
                <c:pt idx="696">
                  <c:v>23521247266</c:v>
                </c:pt>
                <c:pt idx="697">
                  <c:v>23702783838</c:v>
                </c:pt>
                <c:pt idx="698">
                  <c:v>23645039650</c:v>
                </c:pt>
                <c:pt idx="699">
                  <c:v>23697748578</c:v>
                </c:pt>
                <c:pt idx="700">
                  <c:v>23861364574</c:v>
                </c:pt>
                <c:pt idx="701">
                  <c:v>23872173260</c:v>
                </c:pt>
                <c:pt idx="702">
                  <c:v>23929119462</c:v>
                </c:pt>
                <c:pt idx="703">
                  <c:v>24216600793</c:v>
                </c:pt>
                <c:pt idx="704">
                  <c:v>24269046877</c:v>
                </c:pt>
                <c:pt idx="705">
                  <c:v>24283398457</c:v>
                </c:pt>
                <c:pt idx="706">
                  <c:v>24331111279</c:v>
                </c:pt>
                <c:pt idx="707">
                  <c:v>24400682289</c:v>
                </c:pt>
                <c:pt idx="708">
                  <c:v>24450280102</c:v>
                </c:pt>
                <c:pt idx="709">
                  <c:v>24473362703</c:v>
                </c:pt>
                <c:pt idx="710">
                  <c:v>24514186660</c:v>
                </c:pt>
                <c:pt idx="711">
                  <c:v>24592539358</c:v>
                </c:pt>
                <c:pt idx="712">
                  <c:v>24784568343</c:v>
                </c:pt>
                <c:pt idx="713">
                  <c:v>24920455037</c:v>
                </c:pt>
                <c:pt idx="714">
                  <c:v>25017392862</c:v>
                </c:pt>
                <c:pt idx="715">
                  <c:v>25300696864</c:v>
                </c:pt>
                <c:pt idx="716">
                  <c:v>25908150525</c:v>
                </c:pt>
                <c:pt idx="717">
                  <c:v>25922590629</c:v>
                </c:pt>
                <c:pt idx="718">
                  <c:v>25968706375</c:v>
                </c:pt>
                <c:pt idx="719">
                  <c:v>25969412066</c:v>
                </c:pt>
                <c:pt idx="720">
                  <c:v>26004363145</c:v>
                </c:pt>
                <c:pt idx="721">
                  <c:v>26154560602</c:v>
                </c:pt>
                <c:pt idx="722">
                  <c:v>26226696668</c:v>
                </c:pt>
                <c:pt idx="723">
                  <c:v>26479707300</c:v>
                </c:pt>
                <c:pt idx="724">
                  <c:v>26639883516</c:v>
                </c:pt>
                <c:pt idx="725">
                  <c:v>26717601179</c:v>
                </c:pt>
                <c:pt idx="726">
                  <c:v>26810733877</c:v>
                </c:pt>
                <c:pt idx="727">
                  <c:v>26921727747</c:v>
                </c:pt>
                <c:pt idx="728">
                  <c:v>27340708078</c:v>
                </c:pt>
                <c:pt idx="729">
                  <c:v>27473643705</c:v>
                </c:pt>
                <c:pt idx="730">
                  <c:v>27543626566</c:v>
                </c:pt>
                <c:pt idx="731">
                  <c:v>27802819265</c:v>
                </c:pt>
                <c:pt idx="732">
                  <c:v>27850668419</c:v>
                </c:pt>
                <c:pt idx="733">
                  <c:v>28125176834</c:v>
                </c:pt>
                <c:pt idx="734">
                  <c:v>28219765942</c:v>
                </c:pt>
                <c:pt idx="735">
                  <c:v>28768247154</c:v>
                </c:pt>
                <c:pt idx="736">
                  <c:v>29153079577</c:v>
                </c:pt>
                <c:pt idx="737">
                  <c:v>29207327600</c:v>
                </c:pt>
                <c:pt idx="738">
                  <c:v>29307500010</c:v>
                </c:pt>
                <c:pt idx="739">
                  <c:v>29614883767</c:v>
                </c:pt>
                <c:pt idx="740">
                  <c:v>30440704755</c:v>
                </c:pt>
                <c:pt idx="741">
                  <c:v>30562215993</c:v>
                </c:pt>
                <c:pt idx="742">
                  <c:v>31298826092</c:v>
                </c:pt>
                <c:pt idx="743">
                  <c:v>31852211912</c:v>
                </c:pt>
                <c:pt idx="744">
                  <c:v>32331076622</c:v>
                </c:pt>
                <c:pt idx="745">
                  <c:v>33291156252</c:v>
                </c:pt>
                <c:pt idx="746">
                  <c:v>33517606416</c:v>
                </c:pt>
                <c:pt idx="747">
                  <c:v>33768271660</c:v>
                </c:pt>
                <c:pt idx="748">
                  <c:v>33821565836</c:v>
                </c:pt>
                <c:pt idx="749">
                  <c:v>34149923816</c:v>
                </c:pt>
                <c:pt idx="750">
                  <c:v>35164968180</c:v>
                </c:pt>
                <c:pt idx="751">
                  <c:v>35523881437</c:v>
                </c:pt>
                <c:pt idx="752">
                  <c:v>35853153669</c:v>
                </c:pt>
                <c:pt idx="753">
                  <c:v>36275470474</c:v>
                </c:pt>
                <c:pt idx="754">
                  <c:v>37790773506</c:v>
                </c:pt>
                <c:pt idx="755">
                  <c:v>38708467325</c:v>
                </c:pt>
                <c:pt idx="756">
                  <c:v>38804898945</c:v>
                </c:pt>
                <c:pt idx="757">
                  <c:v>39406939165</c:v>
                </c:pt>
                <c:pt idx="758">
                  <c:v>40109590274</c:v>
                </c:pt>
                <c:pt idx="759">
                  <c:v>40974623400</c:v>
                </c:pt>
                <c:pt idx="760">
                  <c:v>41522679912</c:v>
                </c:pt>
                <c:pt idx="761">
                  <c:v>41772760393</c:v>
                </c:pt>
                <c:pt idx="762">
                  <c:v>48380029667</c:v>
                </c:pt>
                <c:pt idx="763">
                  <c:v>49054172876</c:v>
                </c:pt>
                <c:pt idx="764">
                  <c:v>51687205254</c:v>
                </c:pt>
                <c:pt idx="765">
                  <c:v>56537548158</c:v>
                </c:pt>
                <c:pt idx="766">
                  <c:v>57089974241</c:v>
                </c:pt>
                <c:pt idx="767">
                  <c:v>57636114044</c:v>
                </c:pt>
                <c:pt idx="768">
                  <c:v>60681580066</c:v>
                </c:pt>
                <c:pt idx="769">
                  <c:v>63212827539</c:v>
                </c:pt>
                <c:pt idx="770">
                  <c:v>67245978783</c:v>
                </c:pt>
                <c:pt idx="771">
                  <c:v>80938759069</c:v>
                </c:pt>
                <c:pt idx="772">
                  <c:v>99014394989</c:v>
                </c:pt>
                <c:pt idx="773">
                  <c:v>109043975597</c:v>
                </c:pt>
                <c:pt idx="774">
                  <c:v>156261852102</c:v>
                </c:pt>
                <c:pt idx="775">
                  <c:v>173901691000</c:v>
                </c:pt>
                <c:pt idx="776">
                  <c:v>243593645256</c:v>
                </c:pt>
              </c:numCache>
            </c:numRef>
          </c:xVal>
          <c:yVal>
            <c:numRef>
              <c:f>finaldata1!$B$2:$B$778</c:f>
              <c:numCache>
                <c:formatCode>0.00,,"M"</c:formatCode>
                <c:ptCount val="777"/>
                <c:pt idx="0">
                  <c:v>13600000</c:v>
                </c:pt>
                <c:pt idx="1">
                  <c:v>14800000</c:v>
                </c:pt>
                <c:pt idx="2">
                  <c:v>10700000</c:v>
                </c:pt>
                <c:pt idx="3">
                  <c:v>5670000</c:v>
                </c:pt>
                <c:pt idx="4">
                  <c:v>7720000</c:v>
                </c:pt>
                <c:pt idx="5">
                  <c:v>17800000</c:v>
                </c:pt>
                <c:pt idx="6">
                  <c:v>23000000</c:v>
                </c:pt>
                <c:pt idx="7">
                  <c:v>14700000</c:v>
                </c:pt>
                <c:pt idx="8">
                  <c:v>5540000</c:v>
                </c:pt>
                <c:pt idx="9">
                  <c:v>7120000</c:v>
                </c:pt>
                <c:pt idx="10">
                  <c:v>18400000</c:v>
                </c:pt>
                <c:pt idx="11">
                  <c:v>12100000</c:v>
                </c:pt>
                <c:pt idx="12">
                  <c:v>9640000</c:v>
                </c:pt>
                <c:pt idx="13">
                  <c:v>8640000</c:v>
                </c:pt>
                <c:pt idx="14">
                  <c:v>17100000</c:v>
                </c:pt>
                <c:pt idx="15">
                  <c:v>6460000</c:v>
                </c:pt>
                <c:pt idx="16">
                  <c:v>12300000</c:v>
                </c:pt>
                <c:pt idx="17">
                  <c:v>4910000</c:v>
                </c:pt>
                <c:pt idx="18">
                  <c:v>9160000</c:v>
                </c:pt>
                <c:pt idx="19">
                  <c:v>15700000</c:v>
                </c:pt>
                <c:pt idx="20">
                  <c:v>7190000</c:v>
                </c:pt>
                <c:pt idx="21">
                  <c:v>5440000</c:v>
                </c:pt>
                <c:pt idx="22">
                  <c:v>14400000</c:v>
                </c:pt>
                <c:pt idx="23">
                  <c:v>11800000</c:v>
                </c:pt>
                <c:pt idx="24">
                  <c:v>9620000</c:v>
                </c:pt>
                <c:pt idx="25">
                  <c:v>16200000</c:v>
                </c:pt>
                <c:pt idx="26">
                  <c:v>11400000</c:v>
                </c:pt>
                <c:pt idx="27">
                  <c:v>38600000</c:v>
                </c:pt>
                <c:pt idx="28">
                  <c:v>16300000</c:v>
                </c:pt>
                <c:pt idx="29">
                  <c:v>6590000</c:v>
                </c:pt>
                <c:pt idx="30">
                  <c:v>18000000</c:v>
                </c:pt>
                <c:pt idx="31">
                  <c:v>25900000</c:v>
                </c:pt>
                <c:pt idx="32">
                  <c:v>12500000</c:v>
                </c:pt>
                <c:pt idx="33">
                  <c:v>14200000</c:v>
                </c:pt>
                <c:pt idx="34">
                  <c:v>15300000</c:v>
                </c:pt>
                <c:pt idx="35">
                  <c:v>17100000</c:v>
                </c:pt>
                <c:pt idx="36">
                  <c:v>12800000</c:v>
                </c:pt>
                <c:pt idx="37">
                  <c:v>15600000</c:v>
                </c:pt>
                <c:pt idx="38">
                  <c:v>16100000</c:v>
                </c:pt>
                <c:pt idx="39">
                  <c:v>18400000</c:v>
                </c:pt>
                <c:pt idx="40">
                  <c:v>12800000</c:v>
                </c:pt>
                <c:pt idx="41">
                  <c:v>42100000</c:v>
                </c:pt>
                <c:pt idx="42">
                  <c:v>11300000</c:v>
                </c:pt>
                <c:pt idx="43">
                  <c:v>24900000</c:v>
                </c:pt>
                <c:pt idx="44">
                  <c:v>12700000</c:v>
                </c:pt>
                <c:pt idx="45">
                  <c:v>12600000</c:v>
                </c:pt>
                <c:pt idx="46">
                  <c:v>12000000</c:v>
                </c:pt>
                <c:pt idx="47">
                  <c:v>14800000</c:v>
                </c:pt>
                <c:pt idx="48">
                  <c:v>10200000</c:v>
                </c:pt>
                <c:pt idx="49">
                  <c:v>10800000</c:v>
                </c:pt>
                <c:pt idx="50">
                  <c:v>18100000</c:v>
                </c:pt>
                <c:pt idx="51">
                  <c:v>6270000</c:v>
                </c:pt>
                <c:pt idx="52">
                  <c:v>6380000</c:v>
                </c:pt>
                <c:pt idx="53">
                  <c:v>4310000</c:v>
                </c:pt>
                <c:pt idx="54">
                  <c:v>15200000</c:v>
                </c:pt>
                <c:pt idx="55">
                  <c:v>11200000</c:v>
                </c:pt>
                <c:pt idx="56">
                  <c:v>14300000</c:v>
                </c:pt>
                <c:pt idx="57">
                  <c:v>12100000</c:v>
                </c:pt>
                <c:pt idx="58">
                  <c:v>8300000</c:v>
                </c:pt>
                <c:pt idx="59">
                  <c:v>12100000</c:v>
                </c:pt>
                <c:pt idx="60">
                  <c:v>15000000</c:v>
                </c:pt>
                <c:pt idx="61">
                  <c:v>9020000</c:v>
                </c:pt>
                <c:pt idx="62">
                  <c:v>15600000</c:v>
                </c:pt>
                <c:pt idx="63">
                  <c:v>9560000</c:v>
                </c:pt>
                <c:pt idx="64">
                  <c:v>6790000</c:v>
                </c:pt>
                <c:pt idx="65">
                  <c:v>17700000</c:v>
                </c:pt>
                <c:pt idx="66">
                  <c:v>22900000</c:v>
                </c:pt>
                <c:pt idx="67">
                  <c:v>5220000</c:v>
                </c:pt>
                <c:pt idx="68">
                  <c:v>10300000</c:v>
                </c:pt>
                <c:pt idx="69">
                  <c:v>2930000</c:v>
                </c:pt>
                <c:pt idx="70">
                  <c:v>12800000</c:v>
                </c:pt>
                <c:pt idx="71">
                  <c:v>9110000</c:v>
                </c:pt>
                <c:pt idx="72">
                  <c:v>14700000</c:v>
                </c:pt>
                <c:pt idx="73">
                  <c:v>8542367</c:v>
                </c:pt>
                <c:pt idx="74">
                  <c:v>8660000</c:v>
                </c:pt>
                <c:pt idx="75">
                  <c:v>13000000</c:v>
                </c:pt>
                <c:pt idx="76">
                  <c:v>7820000</c:v>
                </c:pt>
                <c:pt idx="77">
                  <c:v>41200000</c:v>
                </c:pt>
                <c:pt idx="78">
                  <c:v>11300000</c:v>
                </c:pt>
                <c:pt idx="79">
                  <c:v>7050000</c:v>
                </c:pt>
                <c:pt idx="80">
                  <c:v>7770000</c:v>
                </c:pt>
                <c:pt idx="81">
                  <c:v>7660000</c:v>
                </c:pt>
                <c:pt idx="82">
                  <c:v>4440000</c:v>
                </c:pt>
                <c:pt idx="83">
                  <c:v>6210000</c:v>
                </c:pt>
                <c:pt idx="84">
                  <c:v>10900000</c:v>
                </c:pt>
                <c:pt idx="85">
                  <c:v>12700000</c:v>
                </c:pt>
                <c:pt idx="86">
                  <c:v>6710000</c:v>
                </c:pt>
                <c:pt idx="87">
                  <c:v>7350000</c:v>
                </c:pt>
                <c:pt idx="88">
                  <c:v>3280000</c:v>
                </c:pt>
                <c:pt idx="89">
                  <c:v>12400000</c:v>
                </c:pt>
                <c:pt idx="90">
                  <c:v>19800000</c:v>
                </c:pt>
                <c:pt idx="91">
                  <c:v>5650000</c:v>
                </c:pt>
                <c:pt idx="92">
                  <c:v>3110000</c:v>
                </c:pt>
                <c:pt idx="93">
                  <c:v>16400000</c:v>
                </c:pt>
                <c:pt idx="94">
                  <c:v>3820000</c:v>
                </c:pt>
                <c:pt idx="95">
                  <c:v>11500000</c:v>
                </c:pt>
                <c:pt idx="96">
                  <c:v>9670000</c:v>
                </c:pt>
                <c:pt idx="97">
                  <c:v>6760000</c:v>
                </c:pt>
                <c:pt idx="98">
                  <c:v>11400000</c:v>
                </c:pt>
                <c:pt idx="99">
                  <c:v>7260000</c:v>
                </c:pt>
                <c:pt idx="100">
                  <c:v>12000000</c:v>
                </c:pt>
                <c:pt idx="101">
                  <c:v>9990000</c:v>
                </c:pt>
                <c:pt idx="102">
                  <c:v>28700000</c:v>
                </c:pt>
                <c:pt idx="103">
                  <c:v>7960000</c:v>
                </c:pt>
                <c:pt idx="104">
                  <c:v>40300000</c:v>
                </c:pt>
                <c:pt idx="105">
                  <c:v>13600000</c:v>
                </c:pt>
                <c:pt idx="106">
                  <c:v>6410000</c:v>
                </c:pt>
                <c:pt idx="107">
                  <c:v>17800000</c:v>
                </c:pt>
                <c:pt idx="108">
                  <c:v>5970000</c:v>
                </c:pt>
                <c:pt idx="109">
                  <c:v>20500000</c:v>
                </c:pt>
                <c:pt idx="110">
                  <c:v>12900000</c:v>
                </c:pt>
                <c:pt idx="111">
                  <c:v>12200000</c:v>
                </c:pt>
                <c:pt idx="112">
                  <c:v>17500000</c:v>
                </c:pt>
                <c:pt idx="113">
                  <c:v>4500000</c:v>
                </c:pt>
                <c:pt idx="114">
                  <c:v>17700000</c:v>
                </c:pt>
                <c:pt idx="115">
                  <c:v>15500000</c:v>
                </c:pt>
                <c:pt idx="116">
                  <c:v>4820000</c:v>
                </c:pt>
                <c:pt idx="117">
                  <c:v>4860000</c:v>
                </c:pt>
                <c:pt idx="118">
                  <c:v>7660000</c:v>
                </c:pt>
                <c:pt idx="119">
                  <c:v>16800000</c:v>
                </c:pt>
                <c:pt idx="120">
                  <c:v>10400000</c:v>
                </c:pt>
                <c:pt idx="121">
                  <c:v>10300000</c:v>
                </c:pt>
                <c:pt idx="122">
                  <c:v>11000000</c:v>
                </c:pt>
                <c:pt idx="123">
                  <c:v>18900000</c:v>
                </c:pt>
                <c:pt idx="124">
                  <c:v>8700000</c:v>
                </c:pt>
                <c:pt idx="125">
                  <c:v>9840000</c:v>
                </c:pt>
                <c:pt idx="126">
                  <c:v>24900000</c:v>
                </c:pt>
                <c:pt idx="127">
                  <c:v>11100000</c:v>
                </c:pt>
                <c:pt idx="128">
                  <c:v>7110000</c:v>
                </c:pt>
                <c:pt idx="129">
                  <c:v>5980000</c:v>
                </c:pt>
                <c:pt idx="130">
                  <c:v>5940000</c:v>
                </c:pt>
                <c:pt idx="131">
                  <c:v>8580000</c:v>
                </c:pt>
                <c:pt idx="132">
                  <c:v>4870000</c:v>
                </c:pt>
                <c:pt idx="133">
                  <c:v>4930000</c:v>
                </c:pt>
                <c:pt idx="134">
                  <c:v>10600000</c:v>
                </c:pt>
                <c:pt idx="135">
                  <c:v>16300000</c:v>
                </c:pt>
                <c:pt idx="136">
                  <c:v>10400000</c:v>
                </c:pt>
                <c:pt idx="137">
                  <c:v>26000000</c:v>
                </c:pt>
                <c:pt idx="138">
                  <c:v>13600000</c:v>
                </c:pt>
                <c:pt idx="139">
                  <c:v>6790000</c:v>
                </c:pt>
                <c:pt idx="140">
                  <c:v>4270000</c:v>
                </c:pt>
                <c:pt idx="141">
                  <c:v>16800000</c:v>
                </c:pt>
                <c:pt idx="142">
                  <c:v>21400000</c:v>
                </c:pt>
                <c:pt idx="143">
                  <c:v>8950000</c:v>
                </c:pt>
                <c:pt idx="144">
                  <c:v>17200000</c:v>
                </c:pt>
                <c:pt idx="145">
                  <c:v>11200000</c:v>
                </c:pt>
                <c:pt idx="146">
                  <c:v>9290000</c:v>
                </c:pt>
                <c:pt idx="147">
                  <c:v>15700000</c:v>
                </c:pt>
                <c:pt idx="148">
                  <c:v>17600000</c:v>
                </c:pt>
                <c:pt idx="149">
                  <c:v>19500000</c:v>
                </c:pt>
                <c:pt idx="150">
                  <c:v>10900000</c:v>
                </c:pt>
                <c:pt idx="151">
                  <c:v>11800000</c:v>
                </c:pt>
                <c:pt idx="152">
                  <c:v>9130000</c:v>
                </c:pt>
                <c:pt idx="153">
                  <c:v>6300000</c:v>
                </c:pt>
                <c:pt idx="154">
                  <c:v>10700000</c:v>
                </c:pt>
                <c:pt idx="155">
                  <c:v>17400000</c:v>
                </c:pt>
                <c:pt idx="156">
                  <c:v>8050000</c:v>
                </c:pt>
                <c:pt idx="157">
                  <c:v>1740000</c:v>
                </c:pt>
                <c:pt idx="158">
                  <c:v>10800000</c:v>
                </c:pt>
                <c:pt idx="159">
                  <c:v>4390000</c:v>
                </c:pt>
                <c:pt idx="160">
                  <c:v>10700000</c:v>
                </c:pt>
                <c:pt idx="161">
                  <c:v>8310000</c:v>
                </c:pt>
                <c:pt idx="162">
                  <c:v>10400000</c:v>
                </c:pt>
                <c:pt idx="163">
                  <c:v>3490000</c:v>
                </c:pt>
                <c:pt idx="164">
                  <c:v>11900000</c:v>
                </c:pt>
                <c:pt idx="165">
                  <c:v>11200000</c:v>
                </c:pt>
                <c:pt idx="166">
                  <c:v>27600000</c:v>
                </c:pt>
                <c:pt idx="167">
                  <c:v>10800000</c:v>
                </c:pt>
                <c:pt idx="168">
                  <c:v>8800000</c:v>
                </c:pt>
                <c:pt idx="169">
                  <c:v>17900000</c:v>
                </c:pt>
                <c:pt idx="170">
                  <c:v>12700000</c:v>
                </c:pt>
                <c:pt idx="171">
                  <c:v>9610000</c:v>
                </c:pt>
                <c:pt idx="172">
                  <c:v>11000000</c:v>
                </c:pt>
                <c:pt idx="173">
                  <c:v>10600000</c:v>
                </c:pt>
                <c:pt idx="174">
                  <c:v>45200000</c:v>
                </c:pt>
                <c:pt idx="175">
                  <c:v>15100000</c:v>
                </c:pt>
                <c:pt idx="176">
                  <c:v>11700000</c:v>
                </c:pt>
                <c:pt idx="177">
                  <c:v>25300000</c:v>
                </c:pt>
                <c:pt idx="178">
                  <c:v>13200000</c:v>
                </c:pt>
                <c:pt idx="179">
                  <c:v>12800000</c:v>
                </c:pt>
                <c:pt idx="180">
                  <c:v>10500000</c:v>
                </c:pt>
                <c:pt idx="181">
                  <c:v>7670000</c:v>
                </c:pt>
                <c:pt idx="182">
                  <c:v>12800000</c:v>
                </c:pt>
                <c:pt idx="183">
                  <c:v>10800000</c:v>
                </c:pt>
                <c:pt idx="184">
                  <c:v>8020000</c:v>
                </c:pt>
                <c:pt idx="185">
                  <c:v>9230000</c:v>
                </c:pt>
                <c:pt idx="186">
                  <c:v>11400000</c:v>
                </c:pt>
                <c:pt idx="187">
                  <c:v>26300000</c:v>
                </c:pt>
                <c:pt idx="188">
                  <c:v>15200000</c:v>
                </c:pt>
                <c:pt idx="189">
                  <c:v>6470000</c:v>
                </c:pt>
                <c:pt idx="190">
                  <c:v>7960000</c:v>
                </c:pt>
                <c:pt idx="191">
                  <c:v>25000000</c:v>
                </c:pt>
                <c:pt idx="192">
                  <c:v>9250000</c:v>
                </c:pt>
                <c:pt idx="193">
                  <c:v>23700000</c:v>
                </c:pt>
                <c:pt idx="194">
                  <c:v>7640000</c:v>
                </c:pt>
                <c:pt idx="195">
                  <c:v>9600000</c:v>
                </c:pt>
                <c:pt idx="196">
                  <c:v>7110000</c:v>
                </c:pt>
                <c:pt idx="197">
                  <c:v>7470000</c:v>
                </c:pt>
                <c:pt idx="198">
                  <c:v>9080000</c:v>
                </c:pt>
                <c:pt idx="199">
                  <c:v>10000000</c:v>
                </c:pt>
                <c:pt idx="200">
                  <c:v>6710000</c:v>
                </c:pt>
                <c:pt idx="201">
                  <c:v>8490000</c:v>
                </c:pt>
                <c:pt idx="202">
                  <c:v>18700000</c:v>
                </c:pt>
                <c:pt idx="203">
                  <c:v>8140000</c:v>
                </c:pt>
                <c:pt idx="204">
                  <c:v>35000000</c:v>
                </c:pt>
                <c:pt idx="205">
                  <c:v>12400000</c:v>
                </c:pt>
                <c:pt idx="206">
                  <c:v>27600000</c:v>
                </c:pt>
                <c:pt idx="207">
                  <c:v>16400000</c:v>
                </c:pt>
                <c:pt idx="208">
                  <c:v>11400000</c:v>
                </c:pt>
                <c:pt idx="209">
                  <c:v>13800000</c:v>
                </c:pt>
                <c:pt idx="210">
                  <c:v>24700000</c:v>
                </c:pt>
                <c:pt idx="211">
                  <c:v>10100000</c:v>
                </c:pt>
                <c:pt idx="212">
                  <c:v>6940000</c:v>
                </c:pt>
                <c:pt idx="213">
                  <c:v>9030000</c:v>
                </c:pt>
                <c:pt idx="214">
                  <c:v>10600000</c:v>
                </c:pt>
                <c:pt idx="215">
                  <c:v>18800000</c:v>
                </c:pt>
                <c:pt idx="216">
                  <c:v>8030000</c:v>
                </c:pt>
                <c:pt idx="217">
                  <c:v>15700000</c:v>
                </c:pt>
                <c:pt idx="218">
                  <c:v>29200000</c:v>
                </c:pt>
                <c:pt idx="219">
                  <c:v>10600000</c:v>
                </c:pt>
                <c:pt idx="220">
                  <c:v>8530000</c:v>
                </c:pt>
                <c:pt idx="221">
                  <c:v>13400000</c:v>
                </c:pt>
                <c:pt idx="222">
                  <c:v>7760000</c:v>
                </c:pt>
                <c:pt idx="223">
                  <c:v>12500000</c:v>
                </c:pt>
                <c:pt idx="224">
                  <c:v>17100000</c:v>
                </c:pt>
                <c:pt idx="225">
                  <c:v>8120000</c:v>
                </c:pt>
                <c:pt idx="226">
                  <c:v>21600000</c:v>
                </c:pt>
                <c:pt idx="227">
                  <c:v>7700000</c:v>
                </c:pt>
                <c:pt idx="228">
                  <c:v>30900000</c:v>
                </c:pt>
                <c:pt idx="229">
                  <c:v>9200000</c:v>
                </c:pt>
                <c:pt idx="230">
                  <c:v>20200000</c:v>
                </c:pt>
                <c:pt idx="231">
                  <c:v>10400000</c:v>
                </c:pt>
                <c:pt idx="232">
                  <c:v>20400000</c:v>
                </c:pt>
                <c:pt idx="233">
                  <c:v>15800000</c:v>
                </c:pt>
                <c:pt idx="234">
                  <c:v>3300000</c:v>
                </c:pt>
                <c:pt idx="235">
                  <c:v>13700000</c:v>
                </c:pt>
                <c:pt idx="236">
                  <c:v>12300000</c:v>
                </c:pt>
                <c:pt idx="237">
                  <c:v>9650000</c:v>
                </c:pt>
                <c:pt idx="238">
                  <c:v>12200000</c:v>
                </c:pt>
                <c:pt idx="239">
                  <c:v>8550000</c:v>
                </c:pt>
                <c:pt idx="240">
                  <c:v>8300000</c:v>
                </c:pt>
                <c:pt idx="241">
                  <c:v>17300000</c:v>
                </c:pt>
                <c:pt idx="242">
                  <c:v>26200000</c:v>
                </c:pt>
                <c:pt idx="243">
                  <c:v>12000000</c:v>
                </c:pt>
                <c:pt idx="244">
                  <c:v>13700000</c:v>
                </c:pt>
                <c:pt idx="245">
                  <c:v>24100000</c:v>
                </c:pt>
                <c:pt idx="246">
                  <c:v>15000000</c:v>
                </c:pt>
                <c:pt idx="247">
                  <c:v>19500000</c:v>
                </c:pt>
                <c:pt idx="248">
                  <c:v>15700000</c:v>
                </c:pt>
                <c:pt idx="249">
                  <c:v>10200000</c:v>
                </c:pt>
                <c:pt idx="250">
                  <c:v>7830000</c:v>
                </c:pt>
                <c:pt idx="251">
                  <c:v>9870000</c:v>
                </c:pt>
                <c:pt idx="252">
                  <c:v>11600000</c:v>
                </c:pt>
                <c:pt idx="253">
                  <c:v>26900000</c:v>
                </c:pt>
                <c:pt idx="254">
                  <c:v>24300000</c:v>
                </c:pt>
                <c:pt idx="255">
                  <c:v>11700000</c:v>
                </c:pt>
                <c:pt idx="256">
                  <c:v>14900000</c:v>
                </c:pt>
                <c:pt idx="257">
                  <c:v>9810000</c:v>
                </c:pt>
                <c:pt idx="258">
                  <c:v>12000000</c:v>
                </c:pt>
                <c:pt idx="259">
                  <c:v>9860000</c:v>
                </c:pt>
                <c:pt idx="260">
                  <c:v>22200000</c:v>
                </c:pt>
                <c:pt idx="261">
                  <c:v>19700000</c:v>
                </c:pt>
                <c:pt idx="262">
                  <c:v>14400000</c:v>
                </c:pt>
                <c:pt idx="263">
                  <c:v>7350000</c:v>
                </c:pt>
                <c:pt idx="264">
                  <c:v>9920000</c:v>
                </c:pt>
                <c:pt idx="265">
                  <c:v>11600000</c:v>
                </c:pt>
                <c:pt idx="266">
                  <c:v>8280000</c:v>
                </c:pt>
                <c:pt idx="267">
                  <c:v>21600000</c:v>
                </c:pt>
                <c:pt idx="268">
                  <c:v>4910000</c:v>
                </c:pt>
                <c:pt idx="269">
                  <c:v>18200000</c:v>
                </c:pt>
                <c:pt idx="270">
                  <c:v>12500000</c:v>
                </c:pt>
                <c:pt idx="271">
                  <c:v>23000000</c:v>
                </c:pt>
                <c:pt idx="272">
                  <c:v>17500000</c:v>
                </c:pt>
                <c:pt idx="273">
                  <c:v>6360000</c:v>
                </c:pt>
                <c:pt idx="274">
                  <c:v>14100000</c:v>
                </c:pt>
                <c:pt idx="275">
                  <c:v>20100000</c:v>
                </c:pt>
                <c:pt idx="276">
                  <c:v>14900000</c:v>
                </c:pt>
                <c:pt idx="277">
                  <c:v>9620000</c:v>
                </c:pt>
                <c:pt idx="278">
                  <c:v>19900000</c:v>
                </c:pt>
                <c:pt idx="279">
                  <c:v>16200000</c:v>
                </c:pt>
                <c:pt idx="280">
                  <c:v>17400000</c:v>
                </c:pt>
                <c:pt idx="281">
                  <c:v>16600000</c:v>
                </c:pt>
                <c:pt idx="282">
                  <c:v>10200000</c:v>
                </c:pt>
                <c:pt idx="283">
                  <c:v>5940000</c:v>
                </c:pt>
                <c:pt idx="284">
                  <c:v>11500000</c:v>
                </c:pt>
                <c:pt idx="285">
                  <c:v>21000000</c:v>
                </c:pt>
                <c:pt idx="286">
                  <c:v>16100000</c:v>
                </c:pt>
                <c:pt idx="287">
                  <c:v>23400000</c:v>
                </c:pt>
                <c:pt idx="288">
                  <c:v>17300000</c:v>
                </c:pt>
                <c:pt idx="289">
                  <c:v>7850000</c:v>
                </c:pt>
                <c:pt idx="290">
                  <c:v>10300000</c:v>
                </c:pt>
                <c:pt idx="291">
                  <c:v>9560000</c:v>
                </c:pt>
                <c:pt idx="292">
                  <c:v>9790000</c:v>
                </c:pt>
                <c:pt idx="293">
                  <c:v>18600000</c:v>
                </c:pt>
                <c:pt idx="294">
                  <c:v>21500000</c:v>
                </c:pt>
                <c:pt idx="295">
                  <c:v>17700000</c:v>
                </c:pt>
                <c:pt idx="296">
                  <c:v>20000000</c:v>
                </c:pt>
                <c:pt idx="297">
                  <c:v>8750000</c:v>
                </c:pt>
                <c:pt idx="298">
                  <c:v>6150000</c:v>
                </c:pt>
                <c:pt idx="299">
                  <c:v>41600000</c:v>
                </c:pt>
                <c:pt idx="300">
                  <c:v>16900000</c:v>
                </c:pt>
                <c:pt idx="301">
                  <c:v>13200000</c:v>
                </c:pt>
                <c:pt idx="302">
                  <c:v>25600000</c:v>
                </c:pt>
                <c:pt idx="303">
                  <c:v>9340000</c:v>
                </c:pt>
                <c:pt idx="304">
                  <c:v>18600000</c:v>
                </c:pt>
                <c:pt idx="305">
                  <c:v>16000000</c:v>
                </c:pt>
                <c:pt idx="306">
                  <c:v>5370000</c:v>
                </c:pt>
                <c:pt idx="307">
                  <c:v>2790000</c:v>
                </c:pt>
                <c:pt idx="308">
                  <c:v>17800000</c:v>
                </c:pt>
                <c:pt idx="309">
                  <c:v>15500000</c:v>
                </c:pt>
                <c:pt idx="310">
                  <c:v>18600000</c:v>
                </c:pt>
                <c:pt idx="311">
                  <c:v>7370000</c:v>
                </c:pt>
                <c:pt idx="312">
                  <c:v>12300000</c:v>
                </c:pt>
                <c:pt idx="313">
                  <c:v>28700000</c:v>
                </c:pt>
                <c:pt idx="314">
                  <c:v>29900000</c:v>
                </c:pt>
                <c:pt idx="315">
                  <c:v>19400000</c:v>
                </c:pt>
                <c:pt idx="316">
                  <c:v>6680000</c:v>
                </c:pt>
                <c:pt idx="317">
                  <c:v>7530000</c:v>
                </c:pt>
                <c:pt idx="318">
                  <c:v>11100000</c:v>
                </c:pt>
                <c:pt idx="319">
                  <c:v>3970000</c:v>
                </c:pt>
                <c:pt idx="320">
                  <c:v>10600000</c:v>
                </c:pt>
                <c:pt idx="321">
                  <c:v>21700000</c:v>
                </c:pt>
                <c:pt idx="322">
                  <c:v>19900000</c:v>
                </c:pt>
                <c:pt idx="323">
                  <c:v>10200000</c:v>
                </c:pt>
                <c:pt idx="324">
                  <c:v>9150000</c:v>
                </c:pt>
                <c:pt idx="325">
                  <c:v>20200000</c:v>
                </c:pt>
                <c:pt idx="326">
                  <c:v>16200000</c:v>
                </c:pt>
                <c:pt idx="327">
                  <c:v>8960000</c:v>
                </c:pt>
                <c:pt idx="328">
                  <c:v>14700000</c:v>
                </c:pt>
                <c:pt idx="329">
                  <c:v>3860000</c:v>
                </c:pt>
                <c:pt idx="330">
                  <c:v>11700000</c:v>
                </c:pt>
                <c:pt idx="331">
                  <c:v>14800000</c:v>
                </c:pt>
                <c:pt idx="332">
                  <c:v>14900000</c:v>
                </c:pt>
                <c:pt idx="333">
                  <c:v>15800000</c:v>
                </c:pt>
                <c:pt idx="334">
                  <c:v>7630000</c:v>
                </c:pt>
                <c:pt idx="335">
                  <c:v>13400000</c:v>
                </c:pt>
                <c:pt idx="336">
                  <c:v>12400000</c:v>
                </c:pt>
                <c:pt idx="337">
                  <c:v>13100000</c:v>
                </c:pt>
                <c:pt idx="338">
                  <c:v>18500000</c:v>
                </c:pt>
                <c:pt idx="339">
                  <c:v>10700000</c:v>
                </c:pt>
                <c:pt idx="340">
                  <c:v>9980000</c:v>
                </c:pt>
                <c:pt idx="341">
                  <c:v>24200000</c:v>
                </c:pt>
                <c:pt idx="342">
                  <c:v>22600000</c:v>
                </c:pt>
                <c:pt idx="343">
                  <c:v>13800000</c:v>
                </c:pt>
                <c:pt idx="344">
                  <c:v>8850000</c:v>
                </c:pt>
                <c:pt idx="345">
                  <c:v>15400000</c:v>
                </c:pt>
                <c:pt idx="346">
                  <c:v>25400000</c:v>
                </c:pt>
                <c:pt idx="347">
                  <c:v>22600000</c:v>
                </c:pt>
                <c:pt idx="348">
                  <c:v>14600000</c:v>
                </c:pt>
                <c:pt idx="349">
                  <c:v>18400000</c:v>
                </c:pt>
                <c:pt idx="350">
                  <c:v>8580000</c:v>
                </c:pt>
                <c:pt idx="351">
                  <c:v>18200000</c:v>
                </c:pt>
                <c:pt idx="352">
                  <c:v>17300000</c:v>
                </c:pt>
                <c:pt idx="353">
                  <c:v>20400000</c:v>
                </c:pt>
                <c:pt idx="354">
                  <c:v>14500000</c:v>
                </c:pt>
                <c:pt idx="355">
                  <c:v>16800000</c:v>
                </c:pt>
                <c:pt idx="356">
                  <c:v>10800000</c:v>
                </c:pt>
                <c:pt idx="357">
                  <c:v>16100000</c:v>
                </c:pt>
                <c:pt idx="358">
                  <c:v>19400000</c:v>
                </c:pt>
                <c:pt idx="359">
                  <c:v>19400000</c:v>
                </c:pt>
                <c:pt idx="360">
                  <c:v>17000000</c:v>
                </c:pt>
                <c:pt idx="361">
                  <c:v>17500000</c:v>
                </c:pt>
                <c:pt idx="362">
                  <c:v>13700000</c:v>
                </c:pt>
                <c:pt idx="363">
                  <c:v>15900000</c:v>
                </c:pt>
                <c:pt idx="364">
                  <c:v>19400000</c:v>
                </c:pt>
                <c:pt idx="365">
                  <c:v>28400000</c:v>
                </c:pt>
                <c:pt idx="366">
                  <c:v>17600000</c:v>
                </c:pt>
                <c:pt idx="367">
                  <c:v>6760000</c:v>
                </c:pt>
                <c:pt idx="368">
                  <c:v>19100000</c:v>
                </c:pt>
                <c:pt idx="369">
                  <c:v>12500000</c:v>
                </c:pt>
                <c:pt idx="370">
                  <c:v>11400000</c:v>
                </c:pt>
                <c:pt idx="371">
                  <c:v>22600000</c:v>
                </c:pt>
                <c:pt idx="372">
                  <c:v>14000000</c:v>
                </c:pt>
                <c:pt idx="373">
                  <c:v>9420000</c:v>
                </c:pt>
                <c:pt idx="374">
                  <c:v>6100000</c:v>
                </c:pt>
                <c:pt idx="375">
                  <c:v>7500000</c:v>
                </c:pt>
                <c:pt idx="376">
                  <c:v>9060000</c:v>
                </c:pt>
                <c:pt idx="377">
                  <c:v>1100000</c:v>
                </c:pt>
                <c:pt idx="378">
                  <c:v>15200000</c:v>
                </c:pt>
                <c:pt idx="379">
                  <c:v>3180000</c:v>
                </c:pt>
                <c:pt idx="380">
                  <c:v>14200000</c:v>
                </c:pt>
                <c:pt idx="381">
                  <c:v>18600000</c:v>
                </c:pt>
                <c:pt idx="382">
                  <c:v>13200000</c:v>
                </c:pt>
                <c:pt idx="383">
                  <c:v>17100000</c:v>
                </c:pt>
                <c:pt idx="384">
                  <c:v>20200000</c:v>
                </c:pt>
                <c:pt idx="385">
                  <c:v>10700000</c:v>
                </c:pt>
                <c:pt idx="386">
                  <c:v>18600000</c:v>
                </c:pt>
                <c:pt idx="387">
                  <c:v>33800000</c:v>
                </c:pt>
                <c:pt idx="388">
                  <c:v>9560000</c:v>
                </c:pt>
                <c:pt idx="389">
                  <c:v>46800000</c:v>
                </c:pt>
                <c:pt idx="390">
                  <c:v>12800000</c:v>
                </c:pt>
                <c:pt idx="391">
                  <c:v>3820000</c:v>
                </c:pt>
                <c:pt idx="392">
                  <c:v>17600000</c:v>
                </c:pt>
                <c:pt idx="393">
                  <c:v>27100000</c:v>
                </c:pt>
                <c:pt idx="394">
                  <c:v>11800000</c:v>
                </c:pt>
                <c:pt idx="395">
                  <c:v>23900000</c:v>
                </c:pt>
                <c:pt idx="396">
                  <c:v>16500000</c:v>
                </c:pt>
                <c:pt idx="397">
                  <c:v>32600000</c:v>
                </c:pt>
                <c:pt idx="398">
                  <c:v>9340000</c:v>
                </c:pt>
                <c:pt idx="399">
                  <c:v>20800000</c:v>
                </c:pt>
                <c:pt idx="400">
                  <c:v>26500000</c:v>
                </c:pt>
                <c:pt idx="401">
                  <c:v>20700000</c:v>
                </c:pt>
                <c:pt idx="402">
                  <c:v>12300000</c:v>
                </c:pt>
                <c:pt idx="403">
                  <c:v>12200000</c:v>
                </c:pt>
                <c:pt idx="404">
                  <c:v>20500000</c:v>
                </c:pt>
                <c:pt idx="405">
                  <c:v>9930000</c:v>
                </c:pt>
                <c:pt idx="406">
                  <c:v>39800000</c:v>
                </c:pt>
                <c:pt idx="407">
                  <c:v>9380000</c:v>
                </c:pt>
                <c:pt idx="408">
                  <c:v>26700000</c:v>
                </c:pt>
                <c:pt idx="409">
                  <c:v>16800000</c:v>
                </c:pt>
                <c:pt idx="410">
                  <c:v>10400000</c:v>
                </c:pt>
                <c:pt idx="411">
                  <c:v>9200000</c:v>
                </c:pt>
                <c:pt idx="412">
                  <c:v>15500000</c:v>
                </c:pt>
                <c:pt idx="413">
                  <c:v>39600000</c:v>
                </c:pt>
                <c:pt idx="414">
                  <c:v>12500000</c:v>
                </c:pt>
                <c:pt idx="415">
                  <c:v>23400000</c:v>
                </c:pt>
                <c:pt idx="416">
                  <c:v>32700000</c:v>
                </c:pt>
                <c:pt idx="417">
                  <c:v>37700000</c:v>
                </c:pt>
                <c:pt idx="418">
                  <c:v>16500000</c:v>
                </c:pt>
                <c:pt idx="419">
                  <c:v>17400000</c:v>
                </c:pt>
                <c:pt idx="420">
                  <c:v>11300000</c:v>
                </c:pt>
                <c:pt idx="421">
                  <c:v>15700000</c:v>
                </c:pt>
                <c:pt idx="422">
                  <c:v>18500000</c:v>
                </c:pt>
                <c:pt idx="423">
                  <c:v>17000000</c:v>
                </c:pt>
                <c:pt idx="424">
                  <c:v>15200000</c:v>
                </c:pt>
                <c:pt idx="425">
                  <c:v>13500000</c:v>
                </c:pt>
                <c:pt idx="426">
                  <c:v>21600000</c:v>
                </c:pt>
                <c:pt idx="427">
                  <c:v>10300000</c:v>
                </c:pt>
                <c:pt idx="428">
                  <c:v>12100000</c:v>
                </c:pt>
                <c:pt idx="429">
                  <c:v>24200000</c:v>
                </c:pt>
                <c:pt idx="430">
                  <c:v>11000000</c:v>
                </c:pt>
                <c:pt idx="431">
                  <c:v>13300000</c:v>
                </c:pt>
                <c:pt idx="432">
                  <c:v>15500000</c:v>
                </c:pt>
                <c:pt idx="433">
                  <c:v>9650000</c:v>
                </c:pt>
                <c:pt idx="434">
                  <c:v>23700000</c:v>
                </c:pt>
                <c:pt idx="435">
                  <c:v>13200000</c:v>
                </c:pt>
                <c:pt idx="436">
                  <c:v>13800000</c:v>
                </c:pt>
                <c:pt idx="437">
                  <c:v>17800000</c:v>
                </c:pt>
                <c:pt idx="438">
                  <c:v>11600000</c:v>
                </c:pt>
                <c:pt idx="439">
                  <c:v>14200000</c:v>
                </c:pt>
                <c:pt idx="440">
                  <c:v>28100000</c:v>
                </c:pt>
                <c:pt idx="441">
                  <c:v>20300000</c:v>
                </c:pt>
                <c:pt idx="442">
                  <c:v>11100000</c:v>
                </c:pt>
                <c:pt idx="443">
                  <c:v>8780000</c:v>
                </c:pt>
                <c:pt idx="444">
                  <c:v>31100000</c:v>
                </c:pt>
                <c:pt idx="445">
                  <c:v>22800000</c:v>
                </c:pt>
                <c:pt idx="446">
                  <c:v>16200000</c:v>
                </c:pt>
                <c:pt idx="447">
                  <c:v>28300000</c:v>
                </c:pt>
                <c:pt idx="448">
                  <c:v>1640000</c:v>
                </c:pt>
                <c:pt idx="449">
                  <c:v>12500000</c:v>
                </c:pt>
                <c:pt idx="450">
                  <c:v>20000000</c:v>
                </c:pt>
                <c:pt idx="451">
                  <c:v>17600000</c:v>
                </c:pt>
                <c:pt idx="452">
                  <c:v>23500000</c:v>
                </c:pt>
                <c:pt idx="453">
                  <c:v>17900000</c:v>
                </c:pt>
                <c:pt idx="454">
                  <c:v>19300000</c:v>
                </c:pt>
                <c:pt idx="455">
                  <c:v>27900000</c:v>
                </c:pt>
                <c:pt idx="456">
                  <c:v>31100000</c:v>
                </c:pt>
                <c:pt idx="457">
                  <c:v>20100000</c:v>
                </c:pt>
                <c:pt idx="458">
                  <c:v>19100000</c:v>
                </c:pt>
                <c:pt idx="459">
                  <c:v>16600000</c:v>
                </c:pt>
                <c:pt idx="460">
                  <c:v>33600000</c:v>
                </c:pt>
                <c:pt idx="461">
                  <c:v>16600000</c:v>
                </c:pt>
                <c:pt idx="462">
                  <c:v>25100000</c:v>
                </c:pt>
                <c:pt idx="463">
                  <c:v>25600000</c:v>
                </c:pt>
                <c:pt idx="464">
                  <c:v>20300000</c:v>
                </c:pt>
                <c:pt idx="465">
                  <c:v>12000000</c:v>
                </c:pt>
                <c:pt idx="466">
                  <c:v>21100000</c:v>
                </c:pt>
                <c:pt idx="467">
                  <c:v>15600000</c:v>
                </c:pt>
                <c:pt idx="468">
                  <c:v>30200000</c:v>
                </c:pt>
                <c:pt idx="469">
                  <c:v>29600000</c:v>
                </c:pt>
                <c:pt idx="470">
                  <c:v>11300000</c:v>
                </c:pt>
                <c:pt idx="471">
                  <c:v>10300000</c:v>
                </c:pt>
                <c:pt idx="472">
                  <c:v>26600000</c:v>
                </c:pt>
                <c:pt idx="473">
                  <c:v>9110000</c:v>
                </c:pt>
                <c:pt idx="474">
                  <c:v>15800000</c:v>
                </c:pt>
                <c:pt idx="475">
                  <c:v>11500000</c:v>
                </c:pt>
                <c:pt idx="476">
                  <c:v>27600000</c:v>
                </c:pt>
                <c:pt idx="477">
                  <c:v>12400000</c:v>
                </c:pt>
                <c:pt idx="478">
                  <c:v>8710000</c:v>
                </c:pt>
                <c:pt idx="479">
                  <c:v>8240000</c:v>
                </c:pt>
                <c:pt idx="480">
                  <c:v>16500000</c:v>
                </c:pt>
                <c:pt idx="481">
                  <c:v>19200000</c:v>
                </c:pt>
                <c:pt idx="482">
                  <c:v>26600000</c:v>
                </c:pt>
                <c:pt idx="483">
                  <c:v>7750000</c:v>
                </c:pt>
                <c:pt idx="484">
                  <c:v>23800000</c:v>
                </c:pt>
                <c:pt idx="485">
                  <c:v>17100000</c:v>
                </c:pt>
                <c:pt idx="486">
                  <c:v>26600000</c:v>
                </c:pt>
                <c:pt idx="487">
                  <c:v>23500000</c:v>
                </c:pt>
                <c:pt idx="488">
                  <c:v>16500000</c:v>
                </c:pt>
                <c:pt idx="489">
                  <c:v>24200000</c:v>
                </c:pt>
                <c:pt idx="490">
                  <c:v>16300000</c:v>
                </c:pt>
                <c:pt idx="491">
                  <c:v>9110000</c:v>
                </c:pt>
                <c:pt idx="492">
                  <c:v>20300000</c:v>
                </c:pt>
                <c:pt idx="493">
                  <c:v>15300000</c:v>
                </c:pt>
                <c:pt idx="494">
                  <c:v>21700000</c:v>
                </c:pt>
                <c:pt idx="495">
                  <c:v>17900000</c:v>
                </c:pt>
                <c:pt idx="496">
                  <c:v>17400000</c:v>
                </c:pt>
                <c:pt idx="497">
                  <c:v>12800000</c:v>
                </c:pt>
                <c:pt idx="498">
                  <c:v>13000000</c:v>
                </c:pt>
                <c:pt idx="499">
                  <c:v>13400000</c:v>
                </c:pt>
                <c:pt idx="500">
                  <c:v>9460000</c:v>
                </c:pt>
                <c:pt idx="501">
                  <c:v>18800000</c:v>
                </c:pt>
                <c:pt idx="502">
                  <c:v>17100000</c:v>
                </c:pt>
                <c:pt idx="503">
                  <c:v>4280000</c:v>
                </c:pt>
                <c:pt idx="504">
                  <c:v>17100000</c:v>
                </c:pt>
                <c:pt idx="505">
                  <c:v>21500000</c:v>
                </c:pt>
                <c:pt idx="506">
                  <c:v>4040000</c:v>
                </c:pt>
                <c:pt idx="507">
                  <c:v>24000000</c:v>
                </c:pt>
                <c:pt idx="508">
                  <c:v>25100000</c:v>
                </c:pt>
                <c:pt idx="509">
                  <c:v>16000000</c:v>
                </c:pt>
                <c:pt idx="510">
                  <c:v>22100000</c:v>
                </c:pt>
                <c:pt idx="511">
                  <c:v>10600000</c:v>
                </c:pt>
                <c:pt idx="512">
                  <c:v>11800000</c:v>
                </c:pt>
                <c:pt idx="513">
                  <c:v>16300000</c:v>
                </c:pt>
                <c:pt idx="514">
                  <c:v>8050000</c:v>
                </c:pt>
                <c:pt idx="515">
                  <c:v>14100000</c:v>
                </c:pt>
                <c:pt idx="516">
                  <c:v>7980000</c:v>
                </c:pt>
                <c:pt idx="517">
                  <c:v>19400000</c:v>
                </c:pt>
                <c:pt idx="518">
                  <c:v>14300000</c:v>
                </c:pt>
                <c:pt idx="519">
                  <c:v>19400000</c:v>
                </c:pt>
                <c:pt idx="520">
                  <c:v>20400000</c:v>
                </c:pt>
                <c:pt idx="521">
                  <c:v>16200000</c:v>
                </c:pt>
                <c:pt idx="522">
                  <c:v>9990000</c:v>
                </c:pt>
                <c:pt idx="523">
                  <c:v>7010000</c:v>
                </c:pt>
                <c:pt idx="524">
                  <c:v>34900000</c:v>
                </c:pt>
                <c:pt idx="525">
                  <c:v>15800000</c:v>
                </c:pt>
                <c:pt idx="526">
                  <c:v>20000000</c:v>
                </c:pt>
                <c:pt idx="527">
                  <c:v>30100000</c:v>
                </c:pt>
                <c:pt idx="528">
                  <c:v>32400000</c:v>
                </c:pt>
                <c:pt idx="529">
                  <c:v>19200000</c:v>
                </c:pt>
                <c:pt idx="530">
                  <c:v>10800000</c:v>
                </c:pt>
                <c:pt idx="531">
                  <c:v>20300000</c:v>
                </c:pt>
                <c:pt idx="532">
                  <c:v>33200000</c:v>
                </c:pt>
                <c:pt idx="533">
                  <c:v>11500000</c:v>
                </c:pt>
                <c:pt idx="534">
                  <c:v>44700000</c:v>
                </c:pt>
                <c:pt idx="535">
                  <c:v>34400000</c:v>
                </c:pt>
                <c:pt idx="536">
                  <c:v>30400000</c:v>
                </c:pt>
                <c:pt idx="537">
                  <c:v>33500000</c:v>
                </c:pt>
                <c:pt idx="538">
                  <c:v>14900000</c:v>
                </c:pt>
                <c:pt idx="539">
                  <c:v>19800000</c:v>
                </c:pt>
                <c:pt idx="540">
                  <c:v>28000000</c:v>
                </c:pt>
                <c:pt idx="541">
                  <c:v>13500000</c:v>
                </c:pt>
                <c:pt idx="542">
                  <c:v>16000000</c:v>
                </c:pt>
                <c:pt idx="543">
                  <c:v>15300000</c:v>
                </c:pt>
                <c:pt idx="544">
                  <c:v>13900000</c:v>
                </c:pt>
                <c:pt idx="545">
                  <c:v>15700000</c:v>
                </c:pt>
                <c:pt idx="546">
                  <c:v>14500000</c:v>
                </c:pt>
                <c:pt idx="547">
                  <c:v>23800000</c:v>
                </c:pt>
                <c:pt idx="548">
                  <c:v>17100000</c:v>
                </c:pt>
                <c:pt idx="549">
                  <c:v>16800000</c:v>
                </c:pt>
                <c:pt idx="550">
                  <c:v>21400000</c:v>
                </c:pt>
                <c:pt idx="551">
                  <c:v>8920000</c:v>
                </c:pt>
                <c:pt idx="552">
                  <c:v>23100000</c:v>
                </c:pt>
                <c:pt idx="553">
                  <c:v>32300000</c:v>
                </c:pt>
                <c:pt idx="554">
                  <c:v>13100000</c:v>
                </c:pt>
                <c:pt idx="555">
                  <c:v>28500000</c:v>
                </c:pt>
                <c:pt idx="556">
                  <c:v>15500000</c:v>
                </c:pt>
                <c:pt idx="557">
                  <c:v>14500000</c:v>
                </c:pt>
                <c:pt idx="558">
                  <c:v>30400000</c:v>
                </c:pt>
                <c:pt idx="559">
                  <c:v>21000000</c:v>
                </c:pt>
                <c:pt idx="560">
                  <c:v>11900000</c:v>
                </c:pt>
                <c:pt idx="561">
                  <c:v>49000000</c:v>
                </c:pt>
                <c:pt idx="562">
                  <c:v>23100000</c:v>
                </c:pt>
                <c:pt idx="563">
                  <c:v>17100000</c:v>
                </c:pt>
                <c:pt idx="564">
                  <c:v>21900000</c:v>
                </c:pt>
                <c:pt idx="565">
                  <c:v>37800000</c:v>
                </c:pt>
                <c:pt idx="566">
                  <c:v>11700000</c:v>
                </c:pt>
                <c:pt idx="567">
                  <c:v>12700000</c:v>
                </c:pt>
                <c:pt idx="568">
                  <c:v>22600000</c:v>
                </c:pt>
                <c:pt idx="569">
                  <c:v>39900000</c:v>
                </c:pt>
                <c:pt idx="570">
                  <c:v>20600000</c:v>
                </c:pt>
                <c:pt idx="571">
                  <c:v>8790000</c:v>
                </c:pt>
                <c:pt idx="572">
                  <c:v>25700000</c:v>
                </c:pt>
                <c:pt idx="573">
                  <c:v>14400000</c:v>
                </c:pt>
                <c:pt idx="574">
                  <c:v>12100000</c:v>
                </c:pt>
                <c:pt idx="575">
                  <c:v>49100000</c:v>
                </c:pt>
                <c:pt idx="576">
                  <c:v>32800000</c:v>
                </c:pt>
                <c:pt idx="577">
                  <c:v>56800000</c:v>
                </c:pt>
                <c:pt idx="578">
                  <c:v>15700000</c:v>
                </c:pt>
                <c:pt idx="579">
                  <c:v>30900000</c:v>
                </c:pt>
                <c:pt idx="580">
                  <c:v>17300000</c:v>
                </c:pt>
                <c:pt idx="581">
                  <c:v>20600000</c:v>
                </c:pt>
                <c:pt idx="582">
                  <c:v>24100000</c:v>
                </c:pt>
                <c:pt idx="583">
                  <c:v>14400000</c:v>
                </c:pt>
                <c:pt idx="584">
                  <c:v>10200000</c:v>
                </c:pt>
                <c:pt idx="585">
                  <c:v>14000000</c:v>
                </c:pt>
                <c:pt idx="586">
                  <c:v>38300000</c:v>
                </c:pt>
                <c:pt idx="587">
                  <c:v>31600000</c:v>
                </c:pt>
                <c:pt idx="588">
                  <c:v>34000000</c:v>
                </c:pt>
                <c:pt idx="589">
                  <c:v>27200000</c:v>
                </c:pt>
                <c:pt idx="590">
                  <c:v>20800000</c:v>
                </c:pt>
                <c:pt idx="591">
                  <c:v>19200000</c:v>
                </c:pt>
                <c:pt idx="592">
                  <c:v>24100000</c:v>
                </c:pt>
                <c:pt idx="593">
                  <c:v>15800000</c:v>
                </c:pt>
                <c:pt idx="594">
                  <c:v>21700000</c:v>
                </c:pt>
                <c:pt idx="595">
                  <c:v>25900000</c:v>
                </c:pt>
                <c:pt idx="596">
                  <c:v>27900000</c:v>
                </c:pt>
                <c:pt idx="597">
                  <c:v>17200000</c:v>
                </c:pt>
                <c:pt idx="598">
                  <c:v>11000000</c:v>
                </c:pt>
                <c:pt idx="599">
                  <c:v>28900000</c:v>
                </c:pt>
                <c:pt idx="600">
                  <c:v>35100000</c:v>
                </c:pt>
                <c:pt idx="601">
                  <c:v>27100000</c:v>
                </c:pt>
                <c:pt idx="602">
                  <c:v>26100000</c:v>
                </c:pt>
                <c:pt idx="603">
                  <c:v>27800000</c:v>
                </c:pt>
                <c:pt idx="604">
                  <c:v>30600000</c:v>
                </c:pt>
                <c:pt idx="605">
                  <c:v>22500000</c:v>
                </c:pt>
                <c:pt idx="606">
                  <c:v>32700000</c:v>
                </c:pt>
                <c:pt idx="607">
                  <c:v>23700000</c:v>
                </c:pt>
                <c:pt idx="608">
                  <c:v>17800000</c:v>
                </c:pt>
                <c:pt idx="609">
                  <c:v>21700000</c:v>
                </c:pt>
                <c:pt idx="610">
                  <c:v>30600000</c:v>
                </c:pt>
                <c:pt idx="611">
                  <c:v>10100000</c:v>
                </c:pt>
                <c:pt idx="612">
                  <c:v>25200000</c:v>
                </c:pt>
                <c:pt idx="613">
                  <c:v>28500000</c:v>
                </c:pt>
                <c:pt idx="614">
                  <c:v>37500000</c:v>
                </c:pt>
                <c:pt idx="615">
                  <c:v>25500000</c:v>
                </c:pt>
                <c:pt idx="616">
                  <c:v>17900000</c:v>
                </c:pt>
                <c:pt idx="617">
                  <c:v>20200000</c:v>
                </c:pt>
                <c:pt idx="618">
                  <c:v>60000000</c:v>
                </c:pt>
                <c:pt idx="619">
                  <c:v>31400000</c:v>
                </c:pt>
                <c:pt idx="620">
                  <c:v>19500000</c:v>
                </c:pt>
                <c:pt idx="621">
                  <c:v>14300000</c:v>
                </c:pt>
                <c:pt idx="622">
                  <c:v>30000000</c:v>
                </c:pt>
                <c:pt idx="623">
                  <c:v>8510000</c:v>
                </c:pt>
                <c:pt idx="624">
                  <c:v>33200000</c:v>
                </c:pt>
                <c:pt idx="625">
                  <c:v>46100000</c:v>
                </c:pt>
                <c:pt idx="626">
                  <c:v>30300000</c:v>
                </c:pt>
                <c:pt idx="627">
                  <c:v>9000000</c:v>
                </c:pt>
                <c:pt idx="628">
                  <c:v>38000000</c:v>
                </c:pt>
                <c:pt idx="629">
                  <c:v>16500000</c:v>
                </c:pt>
                <c:pt idx="630">
                  <c:v>24200000</c:v>
                </c:pt>
                <c:pt idx="631">
                  <c:v>17900000</c:v>
                </c:pt>
                <c:pt idx="632">
                  <c:v>13000000</c:v>
                </c:pt>
                <c:pt idx="633">
                  <c:v>8360000</c:v>
                </c:pt>
                <c:pt idx="634">
                  <c:v>26900000</c:v>
                </c:pt>
                <c:pt idx="635">
                  <c:v>46900000</c:v>
                </c:pt>
                <c:pt idx="636">
                  <c:v>34400000</c:v>
                </c:pt>
                <c:pt idx="637">
                  <c:v>40500000</c:v>
                </c:pt>
                <c:pt idx="638">
                  <c:v>22900000</c:v>
                </c:pt>
                <c:pt idx="639">
                  <c:v>18400000</c:v>
                </c:pt>
                <c:pt idx="640">
                  <c:v>19600000</c:v>
                </c:pt>
                <c:pt idx="641">
                  <c:v>27500000</c:v>
                </c:pt>
                <c:pt idx="642">
                  <c:v>24300000</c:v>
                </c:pt>
                <c:pt idx="643">
                  <c:v>21300000</c:v>
                </c:pt>
                <c:pt idx="644">
                  <c:v>26300000</c:v>
                </c:pt>
                <c:pt idx="645">
                  <c:v>31700000</c:v>
                </c:pt>
                <c:pt idx="646">
                  <c:v>17400000</c:v>
                </c:pt>
                <c:pt idx="647">
                  <c:v>20700000</c:v>
                </c:pt>
                <c:pt idx="648">
                  <c:v>42900000</c:v>
                </c:pt>
                <c:pt idx="649">
                  <c:v>30500000</c:v>
                </c:pt>
                <c:pt idx="650">
                  <c:v>33700000</c:v>
                </c:pt>
                <c:pt idx="651">
                  <c:v>11900000</c:v>
                </c:pt>
                <c:pt idx="652">
                  <c:v>43600000</c:v>
                </c:pt>
                <c:pt idx="653">
                  <c:v>15300000</c:v>
                </c:pt>
                <c:pt idx="654">
                  <c:v>39400000</c:v>
                </c:pt>
                <c:pt idx="655">
                  <c:v>14900000</c:v>
                </c:pt>
                <c:pt idx="656">
                  <c:v>26300000</c:v>
                </c:pt>
                <c:pt idx="657">
                  <c:v>47200000</c:v>
                </c:pt>
                <c:pt idx="658">
                  <c:v>28500000</c:v>
                </c:pt>
                <c:pt idx="659">
                  <c:v>21500000</c:v>
                </c:pt>
                <c:pt idx="660">
                  <c:v>10300000</c:v>
                </c:pt>
                <c:pt idx="661">
                  <c:v>42800000</c:v>
                </c:pt>
                <c:pt idx="662">
                  <c:v>25000000</c:v>
                </c:pt>
                <c:pt idx="663">
                  <c:v>23800000</c:v>
                </c:pt>
                <c:pt idx="664">
                  <c:v>33300000</c:v>
                </c:pt>
                <c:pt idx="665">
                  <c:v>19900000</c:v>
                </c:pt>
                <c:pt idx="666">
                  <c:v>19200000</c:v>
                </c:pt>
                <c:pt idx="667">
                  <c:v>38600000</c:v>
                </c:pt>
                <c:pt idx="668">
                  <c:v>14400000</c:v>
                </c:pt>
                <c:pt idx="669">
                  <c:v>17600000</c:v>
                </c:pt>
                <c:pt idx="670">
                  <c:v>22100000</c:v>
                </c:pt>
                <c:pt idx="671">
                  <c:v>20800000</c:v>
                </c:pt>
                <c:pt idx="672">
                  <c:v>36200000</c:v>
                </c:pt>
                <c:pt idx="673">
                  <c:v>22900000</c:v>
                </c:pt>
                <c:pt idx="674">
                  <c:v>13200000</c:v>
                </c:pt>
                <c:pt idx="675">
                  <c:v>19300000</c:v>
                </c:pt>
                <c:pt idx="676">
                  <c:v>24600000</c:v>
                </c:pt>
                <c:pt idx="677">
                  <c:v>22800000</c:v>
                </c:pt>
                <c:pt idx="678">
                  <c:v>28600000</c:v>
                </c:pt>
                <c:pt idx="679">
                  <c:v>17200000</c:v>
                </c:pt>
                <c:pt idx="680">
                  <c:v>28600000</c:v>
                </c:pt>
                <c:pt idx="681">
                  <c:v>32100000</c:v>
                </c:pt>
                <c:pt idx="682">
                  <c:v>33900000</c:v>
                </c:pt>
                <c:pt idx="683">
                  <c:v>36800000</c:v>
                </c:pt>
                <c:pt idx="684">
                  <c:v>36300000</c:v>
                </c:pt>
                <c:pt idx="685">
                  <c:v>28000000</c:v>
                </c:pt>
                <c:pt idx="686">
                  <c:v>35700000</c:v>
                </c:pt>
                <c:pt idx="687">
                  <c:v>16200000</c:v>
                </c:pt>
                <c:pt idx="688">
                  <c:v>38200000</c:v>
                </c:pt>
                <c:pt idx="689">
                  <c:v>28600000</c:v>
                </c:pt>
                <c:pt idx="690">
                  <c:v>40400000</c:v>
                </c:pt>
                <c:pt idx="691">
                  <c:v>12800000</c:v>
                </c:pt>
                <c:pt idx="692">
                  <c:v>28300000</c:v>
                </c:pt>
                <c:pt idx="693">
                  <c:v>23600000</c:v>
                </c:pt>
                <c:pt idx="694">
                  <c:v>36800000</c:v>
                </c:pt>
                <c:pt idx="695">
                  <c:v>31000000</c:v>
                </c:pt>
                <c:pt idx="696">
                  <c:v>34200000</c:v>
                </c:pt>
                <c:pt idx="697">
                  <c:v>34900000</c:v>
                </c:pt>
                <c:pt idx="698">
                  <c:v>38500000</c:v>
                </c:pt>
                <c:pt idx="699">
                  <c:v>26800000</c:v>
                </c:pt>
                <c:pt idx="700">
                  <c:v>41500000</c:v>
                </c:pt>
                <c:pt idx="701">
                  <c:v>51200000</c:v>
                </c:pt>
                <c:pt idx="702">
                  <c:v>28500000</c:v>
                </c:pt>
                <c:pt idx="703">
                  <c:v>36600000</c:v>
                </c:pt>
                <c:pt idx="704">
                  <c:v>24600000</c:v>
                </c:pt>
                <c:pt idx="705">
                  <c:v>27900000</c:v>
                </c:pt>
                <c:pt idx="706">
                  <c:v>23800000</c:v>
                </c:pt>
                <c:pt idx="707">
                  <c:v>20900000</c:v>
                </c:pt>
                <c:pt idx="708">
                  <c:v>33500000</c:v>
                </c:pt>
                <c:pt idx="709">
                  <c:v>34300000</c:v>
                </c:pt>
                <c:pt idx="710">
                  <c:v>20200000</c:v>
                </c:pt>
                <c:pt idx="711">
                  <c:v>22900000</c:v>
                </c:pt>
                <c:pt idx="712">
                  <c:v>38400000</c:v>
                </c:pt>
                <c:pt idx="713">
                  <c:v>53400000</c:v>
                </c:pt>
                <c:pt idx="714">
                  <c:v>39900000</c:v>
                </c:pt>
                <c:pt idx="715">
                  <c:v>34000000</c:v>
                </c:pt>
                <c:pt idx="716">
                  <c:v>43700000</c:v>
                </c:pt>
                <c:pt idx="717">
                  <c:v>39100000</c:v>
                </c:pt>
                <c:pt idx="718">
                  <c:v>50100000</c:v>
                </c:pt>
                <c:pt idx="719">
                  <c:v>25400000</c:v>
                </c:pt>
                <c:pt idx="720">
                  <c:v>44700000</c:v>
                </c:pt>
                <c:pt idx="721">
                  <c:v>20900000</c:v>
                </c:pt>
                <c:pt idx="722">
                  <c:v>26100000</c:v>
                </c:pt>
                <c:pt idx="723">
                  <c:v>23700000</c:v>
                </c:pt>
                <c:pt idx="724">
                  <c:v>39100000</c:v>
                </c:pt>
                <c:pt idx="725">
                  <c:v>18400000</c:v>
                </c:pt>
                <c:pt idx="726">
                  <c:v>39900000</c:v>
                </c:pt>
                <c:pt idx="727">
                  <c:v>80500000</c:v>
                </c:pt>
                <c:pt idx="728">
                  <c:v>25600000</c:v>
                </c:pt>
                <c:pt idx="729">
                  <c:v>34300000</c:v>
                </c:pt>
                <c:pt idx="730">
                  <c:v>93400000</c:v>
                </c:pt>
                <c:pt idx="731">
                  <c:v>30300000</c:v>
                </c:pt>
                <c:pt idx="732">
                  <c:v>43200000</c:v>
                </c:pt>
                <c:pt idx="733">
                  <c:v>37900000</c:v>
                </c:pt>
                <c:pt idx="734">
                  <c:v>61200000</c:v>
                </c:pt>
                <c:pt idx="735">
                  <c:v>33900000</c:v>
                </c:pt>
                <c:pt idx="736">
                  <c:v>45300000</c:v>
                </c:pt>
                <c:pt idx="737">
                  <c:v>111000000</c:v>
                </c:pt>
                <c:pt idx="738">
                  <c:v>38100000</c:v>
                </c:pt>
                <c:pt idx="739">
                  <c:v>38000000</c:v>
                </c:pt>
                <c:pt idx="740">
                  <c:v>34500000</c:v>
                </c:pt>
                <c:pt idx="741">
                  <c:v>59100000</c:v>
                </c:pt>
                <c:pt idx="742">
                  <c:v>30700000</c:v>
                </c:pt>
                <c:pt idx="743">
                  <c:v>49200000</c:v>
                </c:pt>
                <c:pt idx="744">
                  <c:v>65400000</c:v>
                </c:pt>
                <c:pt idx="745">
                  <c:v>47400000</c:v>
                </c:pt>
                <c:pt idx="746">
                  <c:v>36200000</c:v>
                </c:pt>
                <c:pt idx="747">
                  <c:v>55900000</c:v>
                </c:pt>
                <c:pt idx="748">
                  <c:v>58500000</c:v>
                </c:pt>
                <c:pt idx="749">
                  <c:v>31200000</c:v>
                </c:pt>
                <c:pt idx="750">
                  <c:v>27200000</c:v>
                </c:pt>
                <c:pt idx="751">
                  <c:v>22600000</c:v>
                </c:pt>
                <c:pt idx="752">
                  <c:v>28400000</c:v>
                </c:pt>
                <c:pt idx="753">
                  <c:v>63200000</c:v>
                </c:pt>
                <c:pt idx="754">
                  <c:v>66800000</c:v>
                </c:pt>
                <c:pt idx="755">
                  <c:v>46200000</c:v>
                </c:pt>
                <c:pt idx="756">
                  <c:v>58000000</c:v>
                </c:pt>
                <c:pt idx="757">
                  <c:v>32000000</c:v>
                </c:pt>
                <c:pt idx="758">
                  <c:v>40900000</c:v>
                </c:pt>
                <c:pt idx="759">
                  <c:v>229000000</c:v>
                </c:pt>
                <c:pt idx="760">
                  <c:v>72100000</c:v>
                </c:pt>
                <c:pt idx="761">
                  <c:v>60200000</c:v>
                </c:pt>
                <c:pt idx="762">
                  <c:v>40800000</c:v>
                </c:pt>
                <c:pt idx="763">
                  <c:v>69500000</c:v>
                </c:pt>
                <c:pt idx="764">
                  <c:v>46500000</c:v>
                </c:pt>
                <c:pt idx="765">
                  <c:v>36100000</c:v>
                </c:pt>
                <c:pt idx="766">
                  <c:v>62100000</c:v>
                </c:pt>
                <c:pt idx="767">
                  <c:v>50700000</c:v>
                </c:pt>
                <c:pt idx="768">
                  <c:v>60400000</c:v>
                </c:pt>
                <c:pt idx="769">
                  <c:v>103000000</c:v>
                </c:pt>
                <c:pt idx="770">
                  <c:v>69800000</c:v>
                </c:pt>
                <c:pt idx="771">
                  <c:v>98900000</c:v>
                </c:pt>
                <c:pt idx="772">
                  <c:v>118000000</c:v>
                </c:pt>
                <c:pt idx="773">
                  <c:v>88500000</c:v>
                </c:pt>
                <c:pt idx="774">
                  <c:v>167000000</c:v>
                </c:pt>
                <c:pt idx="775">
                  <c:v>170000000</c:v>
                </c:pt>
                <c:pt idx="776">
                  <c:v>257000000</c:v>
                </c:pt>
              </c:numCache>
            </c:numRef>
          </c:yVal>
          <c:smooth val="0"/>
          <c:extLst>
            <c:ext xmlns:c16="http://schemas.microsoft.com/office/drawing/2014/chart" uri="{C3380CC4-5D6E-409C-BE32-E72D297353CC}">
              <c16:uniqueId val="{00000003-0267-47DF-B0C4-2E6683E125CE}"/>
            </c:ext>
          </c:extLst>
        </c:ser>
        <c:ser>
          <c:idx val="1"/>
          <c:order val="1"/>
          <c:tx>
            <c:v>Predicted Y</c:v>
          </c:tx>
          <c:spPr>
            <a:ln w="19050">
              <a:noFill/>
            </a:ln>
          </c:spPr>
          <c:trendline>
            <c:trendlineType val="linear"/>
            <c:dispRSqr val="1"/>
            <c:dispEq val="1"/>
            <c:trendlineLbl>
              <c:numFmt formatCode="General" sourceLinked="0"/>
            </c:trendlineLbl>
          </c:trendline>
          <c:xVal>
            <c:numRef>
              <c:f>finaldata1!$C$2:$C$778</c:f>
              <c:numCache>
                <c:formatCode>0.00,,,"B"</c:formatCode>
                <c:ptCount val="777"/>
                <c:pt idx="0">
                  <c:v>6853661703</c:v>
                </c:pt>
                <c:pt idx="1">
                  <c:v>6854831885</c:v>
                </c:pt>
                <c:pt idx="2">
                  <c:v>6883810864</c:v>
                </c:pt>
                <c:pt idx="3">
                  <c:v>6868125791</c:v>
                </c:pt>
                <c:pt idx="4">
                  <c:v>6868482040</c:v>
                </c:pt>
                <c:pt idx="5">
                  <c:v>6979542903</c:v>
                </c:pt>
                <c:pt idx="6">
                  <c:v>6873901961</c:v>
                </c:pt>
                <c:pt idx="7">
                  <c:v>6879196607</c:v>
                </c:pt>
                <c:pt idx="8">
                  <c:v>6953361052</c:v>
                </c:pt>
                <c:pt idx="9">
                  <c:v>6910554421</c:v>
                </c:pt>
                <c:pt idx="10">
                  <c:v>6920340848</c:v>
                </c:pt>
                <c:pt idx="11">
                  <c:v>6921395237</c:v>
                </c:pt>
                <c:pt idx="12">
                  <c:v>6946645855</c:v>
                </c:pt>
                <c:pt idx="13">
                  <c:v>6936667077</c:v>
                </c:pt>
                <c:pt idx="14">
                  <c:v>6942269439</c:v>
                </c:pt>
                <c:pt idx="15">
                  <c:v>6967593951</c:v>
                </c:pt>
                <c:pt idx="16">
                  <c:v>6958352411</c:v>
                </c:pt>
                <c:pt idx="17">
                  <c:v>6966047983</c:v>
                </c:pt>
                <c:pt idx="18">
                  <c:v>6972154208</c:v>
                </c:pt>
                <c:pt idx="19">
                  <c:v>6980022057</c:v>
                </c:pt>
                <c:pt idx="20">
                  <c:v>6972945698</c:v>
                </c:pt>
                <c:pt idx="21">
                  <c:v>6974099256</c:v>
                </c:pt>
                <c:pt idx="22">
                  <c:v>7001440880</c:v>
                </c:pt>
                <c:pt idx="23">
                  <c:v>7012376896</c:v>
                </c:pt>
                <c:pt idx="24">
                  <c:v>6993472451</c:v>
                </c:pt>
                <c:pt idx="25">
                  <c:v>7072843288</c:v>
                </c:pt>
                <c:pt idx="26">
                  <c:v>7041293186</c:v>
                </c:pt>
                <c:pt idx="27">
                  <c:v>7014561041</c:v>
                </c:pt>
                <c:pt idx="28">
                  <c:v>7016479617</c:v>
                </c:pt>
                <c:pt idx="29">
                  <c:v>7052761184</c:v>
                </c:pt>
                <c:pt idx="30">
                  <c:v>7033274137</c:v>
                </c:pt>
                <c:pt idx="31">
                  <c:v>7106840501</c:v>
                </c:pt>
                <c:pt idx="32">
                  <c:v>7050160084</c:v>
                </c:pt>
                <c:pt idx="33">
                  <c:v>7054768757</c:v>
                </c:pt>
                <c:pt idx="34">
                  <c:v>7059594809</c:v>
                </c:pt>
                <c:pt idx="35">
                  <c:v>7102621344</c:v>
                </c:pt>
                <c:pt idx="36">
                  <c:v>7075812293</c:v>
                </c:pt>
                <c:pt idx="37">
                  <c:v>7101316055</c:v>
                </c:pt>
                <c:pt idx="38">
                  <c:v>7153456906</c:v>
                </c:pt>
                <c:pt idx="39">
                  <c:v>7104517216</c:v>
                </c:pt>
                <c:pt idx="40">
                  <c:v>7091983337</c:v>
                </c:pt>
                <c:pt idx="41">
                  <c:v>7097330051</c:v>
                </c:pt>
                <c:pt idx="42">
                  <c:v>7101245042</c:v>
                </c:pt>
                <c:pt idx="43">
                  <c:v>7083883693</c:v>
                </c:pt>
                <c:pt idx="44">
                  <c:v>7118161807</c:v>
                </c:pt>
                <c:pt idx="45">
                  <c:v>7131445632</c:v>
                </c:pt>
                <c:pt idx="46">
                  <c:v>7142221065</c:v>
                </c:pt>
                <c:pt idx="47">
                  <c:v>7123326599</c:v>
                </c:pt>
                <c:pt idx="48">
                  <c:v>7125001866</c:v>
                </c:pt>
                <c:pt idx="49">
                  <c:v>7134413733</c:v>
                </c:pt>
                <c:pt idx="50">
                  <c:v>7134369897</c:v>
                </c:pt>
                <c:pt idx="51">
                  <c:v>7147717411</c:v>
                </c:pt>
                <c:pt idx="52">
                  <c:v>7149610913</c:v>
                </c:pt>
                <c:pt idx="53">
                  <c:v>7166278292</c:v>
                </c:pt>
                <c:pt idx="54">
                  <c:v>7185613101</c:v>
                </c:pt>
                <c:pt idx="55">
                  <c:v>7175466712</c:v>
                </c:pt>
                <c:pt idx="56">
                  <c:v>7175557199</c:v>
                </c:pt>
                <c:pt idx="57">
                  <c:v>7178410597</c:v>
                </c:pt>
                <c:pt idx="58">
                  <c:v>7189402837</c:v>
                </c:pt>
                <c:pt idx="59">
                  <c:v>7192786779</c:v>
                </c:pt>
                <c:pt idx="60">
                  <c:v>7202129786</c:v>
                </c:pt>
                <c:pt idx="61">
                  <c:v>7206878543</c:v>
                </c:pt>
                <c:pt idx="62">
                  <c:v>7207596237</c:v>
                </c:pt>
                <c:pt idx="63">
                  <c:v>7207790702</c:v>
                </c:pt>
                <c:pt idx="64">
                  <c:v>7214771836</c:v>
                </c:pt>
                <c:pt idx="65">
                  <c:v>7216854909</c:v>
                </c:pt>
                <c:pt idx="66">
                  <c:v>7221640719</c:v>
                </c:pt>
                <c:pt idx="67">
                  <c:v>7235730139</c:v>
                </c:pt>
                <c:pt idx="68">
                  <c:v>7238165911</c:v>
                </c:pt>
                <c:pt idx="69">
                  <c:v>7256699352</c:v>
                </c:pt>
                <c:pt idx="70">
                  <c:v>7258170587</c:v>
                </c:pt>
                <c:pt idx="71">
                  <c:v>7278852412</c:v>
                </c:pt>
                <c:pt idx="72">
                  <c:v>7262813923</c:v>
                </c:pt>
                <c:pt idx="73">
                  <c:v>7263410223</c:v>
                </c:pt>
                <c:pt idx="74">
                  <c:v>7232570772</c:v>
                </c:pt>
                <c:pt idx="75">
                  <c:v>7268790304</c:v>
                </c:pt>
                <c:pt idx="76">
                  <c:v>7279539624</c:v>
                </c:pt>
                <c:pt idx="77">
                  <c:v>7295651816</c:v>
                </c:pt>
                <c:pt idx="78">
                  <c:v>7297023832</c:v>
                </c:pt>
                <c:pt idx="79">
                  <c:v>7298274091</c:v>
                </c:pt>
                <c:pt idx="80">
                  <c:v>7300162674</c:v>
                </c:pt>
                <c:pt idx="81">
                  <c:v>7501374589</c:v>
                </c:pt>
                <c:pt idx="82">
                  <c:v>7312293063</c:v>
                </c:pt>
                <c:pt idx="83">
                  <c:v>7313413157</c:v>
                </c:pt>
                <c:pt idx="84">
                  <c:v>7325643605</c:v>
                </c:pt>
                <c:pt idx="85">
                  <c:v>7329597654</c:v>
                </c:pt>
                <c:pt idx="86">
                  <c:v>7347450059</c:v>
                </c:pt>
                <c:pt idx="87">
                  <c:v>7340520425</c:v>
                </c:pt>
                <c:pt idx="88">
                  <c:v>7389610369</c:v>
                </c:pt>
                <c:pt idx="89">
                  <c:v>7352039782</c:v>
                </c:pt>
                <c:pt idx="90">
                  <c:v>7352729204</c:v>
                </c:pt>
                <c:pt idx="91">
                  <c:v>7405088500</c:v>
                </c:pt>
                <c:pt idx="92">
                  <c:v>7362548800</c:v>
                </c:pt>
                <c:pt idx="93">
                  <c:v>7354543839</c:v>
                </c:pt>
                <c:pt idx="94">
                  <c:v>7365433444</c:v>
                </c:pt>
                <c:pt idx="95">
                  <c:v>7360766030</c:v>
                </c:pt>
                <c:pt idx="96">
                  <c:v>7371845403</c:v>
                </c:pt>
                <c:pt idx="97">
                  <c:v>7377571267</c:v>
                </c:pt>
                <c:pt idx="98">
                  <c:v>7425664906</c:v>
                </c:pt>
                <c:pt idx="99">
                  <c:v>7449304181</c:v>
                </c:pt>
                <c:pt idx="100">
                  <c:v>7375637998</c:v>
                </c:pt>
                <c:pt idx="101">
                  <c:v>7388974810</c:v>
                </c:pt>
                <c:pt idx="102">
                  <c:v>7390152672</c:v>
                </c:pt>
                <c:pt idx="103">
                  <c:v>7441350247</c:v>
                </c:pt>
                <c:pt idx="104">
                  <c:v>7431827428</c:v>
                </c:pt>
                <c:pt idx="105">
                  <c:v>7444508241</c:v>
                </c:pt>
                <c:pt idx="106">
                  <c:v>7458314031</c:v>
                </c:pt>
                <c:pt idx="107">
                  <c:v>7472155694</c:v>
                </c:pt>
                <c:pt idx="108">
                  <c:v>7469432163</c:v>
                </c:pt>
                <c:pt idx="109">
                  <c:v>7476440392</c:v>
                </c:pt>
                <c:pt idx="110">
                  <c:v>7550304559</c:v>
                </c:pt>
                <c:pt idx="111">
                  <c:v>7499156527</c:v>
                </c:pt>
                <c:pt idx="112">
                  <c:v>7519939221</c:v>
                </c:pt>
                <c:pt idx="113">
                  <c:v>7522358723</c:v>
                </c:pt>
                <c:pt idx="114">
                  <c:v>7522837041</c:v>
                </c:pt>
                <c:pt idx="115">
                  <c:v>7528512415</c:v>
                </c:pt>
                <c:pt idx="116">
                  <c:v>7540518229</c:v>
                </c:pt>
                <c:pt idx="117">
                  <c:v>7535290120</c:v>
                </c:pt>
                <c:pt idx="118">
                  <c:v>7538340393</c:v>
                </c:pt>
                <c:pt idx="119">
                  <c:v>7542913216</c:v>
                </c:pt>
                <c:pt idx="120">
                  <c:v>7554314357</c:v>
                </c:pt>
                <c:pt idx="121">
                  <c:v>7608692961</c:v>
                </c:pt>
                <c:pt idx="122">
                  <c:v>7599842910</c:v>
                </c:pt>
                <c:pt idx="123">
                  <c:v>7653295288</c:v>
                </c:pt>
                <c:pt idx="124">
                  <c:v>7667456997</c:v>
                </c:pt>
                <c:pt idx="125">
                  <c:v>7642452845</c:v>
                </c:pt>
                <c:pt idx="126">
                  <c:v>7645405925</c:v>
                </c:pt>
                <c:pt idx="127">
                  <c:v>7688281918</c:v>
                </c:pt>
                <c:pt idx="128">
                  <c:v>7652464830</c:v>
                </c:pt>
                <c:pt idx="129">
                  <c:v>7656876615</c:v>
                </c:pt>
                <c:pt idx="130">
                  <c:v>7652347218</c:v>
                </c:pt>
                <c:pt idx="131">
                  <c:v>7653222524</c:v>
                </c:pt>
                <c:pt idx="132">
                  <c:v>7978201133</c:v>
                </c:pt>
                <c:pt idx="133">
                  <c:v>7672577787</c:v>
                </c:pt>
                <c:pt idx="134">
                  <c:v>7687183593</c:v>
                </c:pt>
                <c:pt idx="135">
                  <c:v>7683055057</c:v>
                </c:pt>
                <c:pt idx="136">
                  <c:v>7696851791</c:v>
                </c:pt>
                <c:pt idx="137">
                  <c:v>7725969922</c:v>
                </c:pt>
                <c:pt idx="138">
                  <c:v>7717499910</c:v>
                </c:pt>
                <c:pt idx="139">
                  <c:v>7851972755</c:v>
                </c:pt>
                <c:pt idx="140">
                  <c:v>7810447289</c:v>
                </c:pt>
                <c:pt idx="141">
                  <c:v>7745486588</c:v>
                </c:pt>
                <c:pt idx="142">
                  <c:v>7760412887</c:v>
                </c:pt>
                <c:pt idx="143">
                  <c:v>7751768688</c:v>
                </c:pt>
                <c:pt idx="144">
                  <c:v>7759708622</c:v>
                </c:pt>
                <c:pt idx="145">
                  <c:v>7766459978</c:v>
                </c:pt>
                <c:pt idx="146">
                  <c:v>7769140597</c:v>
                </c:pt>
                <c:pt idx="147">
                  <c:v>7888718491</c:v>
                </c:pt>
                <c:pt idx="148">
                  <c:v>7779466722</c:v>
                </c:pt>
                <c:pt idx="149">
                  <c:v>7793517339</c:v>
                </c:pt>
                <c:pt idx="150">
                  <c:v>7758375534</c:v>
                </c:pt>
                <c:pt idx="151">
                  <c:v>7827100109</c:v>
                </c:pt>
                <c:pt idx="152">
                  <c:v>7850084804</c:v>
                </c:pt>
                <c:pt idx="153">
                  <c:v>7844487970</c:v>
                </c:pt>
                <c:pt idx="154">
                  <c:v>7871293237</c:v>
                </c:pt>
                <c:pt idx="155">
                  <c:v>7874018345</c:v>
                </c:pt>
                <c:pt idx="156">
                  <c:v>7860048127</c:v>
                </c:pt>
                <c:pt idx="157">
                  <c:v>7880685054</c:v>
                </c:pt>
                <c:pt idx="158">
                  <c:v>7885417595</c:v>
                </c:pt>
                <c:pt idx="159">
                  <c:v>7902997714</c:v>
                </c:pt>
                <c:pt idx="160">
                  <c:v>7921546441</c:v>
                </c:pt>
                <c:pt idx="161">
                  <c:v>7917013537</c:v>
                </c:pt>
                <c:pt idx="162">
                  <c:v>7917227030</c:v>
                </c:pt>
                <c:pt idx="163">
                  <c:v>7936460088</c:v>
                </c:pt>
                <c:pt idx="164">
                  <c:v>7947212070</c:v>
                </c:pt>
                <c:pt idx="165">
                  <c:v>7969805069</c:v>
                </c:pt>
                <c:pt idx="166">
                  <c:v>7949217458</c:v>
                </c:pt>
                <c:pt idx="167">
                  <c:v>7958784068</c:v>
                </c:pt>
                <c:pt idx="168">
                  <c:v>8141717102</c:v>
                </c:pt>
                <c:pt idx="169">
                  <c:v>7975738141</c:v>
                </c:pt>
                <c:pt idx="170">
                  <c:v>8030831849</c:v>
                </c:pt>
                <c:pt idx="171">
                  <c:v>8004635046</c:v>
                </c:pt>
                <c:pt idx="172">
                  <c:v>8085792394</c:v>
                </c:pt>
                <c:pt idx="173">
                  <c:v>8009332187</c:v>
                </c:pt>
                <c:pt idx="174">
                  <c:v>7998746760</c:v>
                </c:pt>
                <c:pt idx="175">
                  <c:v>8112519652</c:v>
                </c:pt>
                <c:pt idx="176">
                  <c:v>8037151301</c:v>
                </c:pt>
                <c:pt idx="177">
                  <c:v>8062030446</c:v>
                </c:pt>
                <c:pt idx="178">
                  <c:v>8060506422</c:v>
                </c:pt>
                <c:pt idx="179">
                  <c:v>8059351065</c:v>
                </c:pt>
                <c:pt idx="180">
                  <c:v>8054103030</c:v>
                </c:pt>
                <c:pt idx="181">
                  <c:v>8068692735</c:v>
                </c:pt>
                <c:pt idx="182">
                  <c:v>8069826180</c:v>
                </c:pt>
                <c:pt idx="183">
                  <c:v>8082820681</c:v>
                </c:pt>
                <c:pt idx="184">
                  <c:v>8089888241</c:v>
                </c:pt>
                <c:pt idx="185">
                  <c:v>8101581824</c:v>
                </c:pt>
                <c:pt idx="186">
                  <c:v>8105431630</c:v>
                </c:pt>
                <c:pt idx="187">
                  <c:v>8107187982</c:v>
                </c:pt>
                <c:pt idx="188">
                  <c:v>8118753522</c:v>
                </c:pt>
                <c:pt idx="189">
                  <c:v>8139359609</c:v>
                </c:pt>
                <c:pt idx="190">
                  <c:v>8176018034</c:v>
                </c:pt>
                <c:pt idx="191">
                  <c:v>8187503911</c:v>
                </c:pt>
                <c:pt idx="192">
                  <c:v>8254231301</c:v>
                </c:pt>
                <c:pt idx="193">
                  <c:v>8200399242</c:v>
                </c:pt>
                <c:pt idx="194">
                  <c:v>8225184747</c:v>
                </c:pt>
                <c:pt idx="195">
                  <c:v>8233881597</c:v>
                </c:pt>
                <c:pt idx="196">
                  <c:v>8235855326</c:v>
                </c:pt>
                <c:pt idx="197">
                  <c:v>8248454630</c:v>
                </c:pt>
                <c:pt idx="198">
                  <c:v>8346913012</c:v>
                </c:pt>
                <c:pt idx="199">
                  <c:v>8266228666</c:v>
                </c:pt>
                <c:pt idx="200">
                  <c:v>8261970815</c:v>
                </c:pt>
                <c:pt idx="201">
                  <c:v>8285507679</c:v>
                </c:pt>
                <c:pt idx="202">
                  <c:v>8293320502</c:v>
                </c:pt>
                <c:pt idx="203">
                  <c:v>8282410982</c:v>
                </c:pt>
                <c:pt idx="204">
                  <c:v>8328430489</c:v>
                </c:pt>
                <c:pt idx="205">
                  <c:v>8313964136</c:v>
                </c:pt>
                <c:pt idx="206">
                  <c:v>8324534704</c:v>
                </c:pt>
                <c:pt idx="207">
                  <c:v>8337345203</c:v>
                </c:pt>
                <c:pt idx="208">
                  <c:v>8369720034</c:v>
                </c:pt>
                <c:pt idx="209">
                  <c:v>8353931113</c:v>
                </c:pt>
                <c:pt idx="210">
                  <c:v>8385803426</c:v>
                </c:pt>
                <c:pt idx="211">
                  <c:v>8366845171</c:v>
                </c:pt>
                <c:pt idx="212">
                  <c:v>8373768429</c:v>
                </c:pt>
                <c:pt idx="213">
                  <c:v>8380700734</c:v>
                </c:pt>
                <c:pt idx="214">
                  <c:v>8386367731</c:v>
                </c:pt>
                <c:pt idx="215">
                  <c:v>8399302995</c:v>
                </c:pt>
                <c:pt idx="216">
                  <c:v>8420453191</c:v>
                </c:pt>
                <c:pt idx="217">
                  <c:v>8435733229</c:v>
                </c:pt>
                <c:pt idx="218">
                  <c:v>8450143398</c:v>
                </c:pt>
                <c:pt idx="219">
                  <c:v>8437270130</c:v>
                </c:pt>
                <c:pt idx="220">
                  <c:v>8451669666</c:v>
                </c:pt>
                <c:pt idx="221">
                  <c:v>8451478240</c:v>
                </c:pt>
                <c:pt idx="222">
                  <c:v>8447701967</c:v>
                </c:pt>
                <c:pt idx="223">
                  <c:v>8458938462</c:v>
                </c:pt>
                <c:pt idx="224">
                  <c:v>8491018421</c:v>
                </c:pt>
                <c:pt idx="225">
                  <c:v>8493482087</c:v>
                </c:pt>
                <c:pt idx="226">
                  <c:v>8506523060</c:v>
                </c:pt>
                <c:pt idx="227">
                  <c:v>8555989982</c:v>
                </c:pt>
                <c:pt idx="228">
                  <c:v>8539183652</c:v>
                </c:pt>
                <c:pt idx="229">
                  <c:v>8539291446</c:v>
                </c:pt>
                <c:pt idx="230">
                  <c:v>8610777785</c:v>
                </c:pt>
                <c:pt idx="231">
                  <c:v>8544763857</c:v>
                </c:pt>
                <c:pt idx="232">
                  <c:v>8591067017</c:v>
                </c:pt>
                <c:pt idx="233">
                  <c:v>8559975150</c:v>
                </c:pt>
                <c:pt idx="234">
                  <c:v>8560834522</c:v>
                </c:pt>
                <c:pt idx="235">
                  <c:v>8573493522</c:v>
                </c:pt>
                <c:pt idx="236">
                  <c:v>8583290511</c:v>
                </c:pt>
                <c:pt idx="237">
                  <c:v>8588339672</c:v>
                </c:pt>
                <c:pt idx="238">
                  <c:v>8596879666</c:v>
                </c:pt>
                <c:pt idx="239">
                  <c:v>8609828175</c:v>
                </c:pt>
                <c:pt idx="240">
                  <c:v>8619051145</c:v>
                </c:pt>
                <c:pt idx="241">
                  <c:v>8643681695</c:v>
                </c:pt>
                <c:pt idx="242">
                  <c:v>8628106122</c:v>
                </c:pt>
                <c:pt idx="243">
                  <c:v>8663681729</c:v>
                </c:pt>
                <c:pt idx="244">
                  <c:v>8659371551</c:v>
                </c:pt>
                <c:pt idx="245">
                  <c:v>8689376711</c:v>
                </c:pt>
                <c:pt idx="246">
                  <c:v>8723129127</c:v>
                </c:pt>
                <c:pt idx="247">
                  <c:v>8688670400</c:v>
                </c:pt>
                <c:pt idx="248">
                  <c:v>8722739057</c:v>
                </c:pt>
                <c:pt idx="249">
                  <c:v>8693780520</c:v>
                </c:pt>
                <c:pt idx="250">
                  <c:v>8705278979</c:v>
                </c:pt>
                <c:pt idx="251">
                  <c:v>8717415200</c:v>
                </c:pt>
                <c:pt idx="252">
                  <c:v>8720166103</c:v>
                </c:pt>
                <c:pt idx="253">
                  <c:v>8753229382</c:v>
                </c:pt>
                <c:pt idx="254">
                  <c:v>8751732849</c:v>
                </c:pt>
                <c:pt idx="255">
                  <c:v>8775495559</c:v>
                </c:pt>
                <c:pt idx="256">
                  <c:v>8777138778</c:v>
                </c:pt>
                <c:pt idx="257">
                  <c:v>8777748007</c:v>
                </c:pt>
                <c:pt idx="258">
                  <c:v>8804190028</c:v>
                </c:pt>
                <c:pt idx="259">
                  <c:v>8783713345</c:v>
                </c:pt>
                <c:pt idx="260">
                  <c:v>8791859491</c:v>
                </c:pt>
                <c:pt idx="261">
                  <c:v>9003373983</c:v>
                </c:pt>
                <c:pt idx="262">
                  <c:v>8806004258</c:v>
                </c:pt>
                <c:pt idx="263">
                  <c:v>8930159125</c:v>
                </c:pt>
                <c:pt idx="264">
                  <c:v>8843598642</c:v>
                </c:pt>
                <c:pt idx="265">
                  <c:v>8862748789</c:v>
                </c:pt>
                <c:pt idx="266">
                  <c:v>8952141156</c:v>
                </c:pt>
                <c:pt idx="267">
                  <c:v>8902158100</c:v>
                </c:pt>
                <c:pt idx="268">
                  <c:v>8872983161</c:v>
                </c:pt>
                <c:pt idx="269">
                  <c:v>8996291073</c:v>
                </c:pt>
                <c:pt idx="270">
                  <c:v>8877047428</c:v>
                </c:pt>
                <c:pt idx="271">
                  <c:v>8902881169</c:v>
                </c:pt>
                <c:pt idx="272">
                  <c:v>8891150799</c:v>
                </c:pt>
                <c:pt idx="273">
                  <c:v>8975207510</c:v>
                </c:pt>
                <c:pt idx="274">
                  <c:v>8943222311</c:v>
                </c:pt>
                <c:pt idx="275">
                  <c:v>8948042757</c:v>
                </c:pt>
                <c:pt idx="276">
                  <c:v>8947516587</c:v>
                </c:pt>
                <c:pt idx="277">
                  <c:v>8965582341</c:v>
                </c:pt>
                <c:pt idx="278">
                  <c:v>8958938532</c:v>
                </c:pt>
                <c:pt idx="279">
                  <c:v>8960571996</c:v>
                </c:pt>
                <c:pt idx="280">
                  <c:v>8969065206</c:v>
                </c:pt>
                <c:pt idx="281">
                  <c:v>9003887429</c:v>
                </c:pt>
                <c:pt idx="282">
                  <c:v>8999084826</c:v>
                </c:pt>
                <c:pt idx="283">
                  <c:v>8986401678</c:v>
                </c:pt>
                <c:pt idx="284">
                  <c:v>9026317825</c:v>
                </c:pt>
                <c:pt idx="285">
                  <c:v>9078338906</c:v>
                </c:pt>
                <c:pt idx="286">
                  <c:v>9058650908</c:v>
                </c:pt>
                <c:pt idx="287">
                  <c:v>9049131672</c:v>
                </c:pt>
                <c:pt idx="288">
                  <c:v>9086990009</c:v>
                </c:pt>
                <c:pt idx="289">
                  <c:v>9082608551</c:v>
                </c:pt>
                <c:pt idx="290">
                  <c:v>9096803610</c:v>
                </c:pt>
                <c:pt idx="291">
                  <c:v>9096860005</c:v>
                </c:pt>
                <c:pt idx="292">
                  <c:v>9124691370</c:v>
                </c:pt>
                <c:pt idx="293">
                  <c:v>9163302054</c:v>
                </c:pt>
                <c:pt idx="294">
                  <c:v>9164527800</c:v>
                </c:pt>
                <c:pt idx="295">
                  <c:v>9177733539</c:v>
                </c:pt>
                <c:pt idx="296">
                  <c:v>9187603588</c:v>
                </c:pt>
                <c:pt idx="297">
                  <c:v>9178915787</c:v>
                </c:pt>
                <c:pt idx="298">
                  <c:v>9189285737</c:v>
                </c:pt>
                <c:pt idx="299">
                  <c:v>9192535990</c:v>
                </c:pt>
                <c:pt idx="300">
                  <c:v>9198338897</c:v>
                </c:pt>
                <c:pt idx="301">
                  <c:v>9222301784</c:v>
                </c:pt>
                <c:pt idx="302">
                  <c:v>9237852411</c:v>
                </c:pt>
                <c:pt idx="303">
                  <c:v>9257732078</c:v>
                </c:pt>
                <c:pt idx="304">
                  <c:v>9279958530</c:v>
                </c:pt>
                <c:pt idx="305">
                  <c:v>9276154296</c:v>
                </c:pt>
                <c:pt idx="306">
                  <c:v>9267913872</c:v>
                </c:pt>
                <c:pt idx="307">
                  <c:v>9290362093</c:v>
                </c:pt>
                <c:pt idx="308">
                  <c:v>9317746036</c:v>
                </c:pt>
                <c:pt idx="309">
                  <c:v>9308250085</c:v>
                </c:pt>
                <c:pt idx="310">
                  <c:v>9312256232</c:v>
                </c:pt>
                <c:pt idx="311">
                  <c:v>9314404337</c:v>
                </c:pt>
                <c:pt idx="312">
                  <c:v>9320399066</c:v>
                </c:pt>
                <c:pt idx="313">
                  <c:v>9372591881</c:v>
                </c:pt>
                <c:pt idx="314">
                  <c:v>9391190947</c:v>
                </c:pt>
                <c:pt idx="315">
                  <c:v>9377505072</c:v>
                </c:pt>
                <c:pt idx="316">
                  <c:v>9390610514</c:v>
                </c:pt>
                <c:pt idx="317">
                  <c:v>9396735333</c:v>
                </c:pt>
                <c:pt idx="318">
                  <c:v>9396885617</c:v>
                </c:pt>
                <c:pt idx="319">
                  <c:v>9418500772</c:v>
                </c:pt>
                <c:pt idx="320">
                  <c:v>9431518864</c:v>
                </c:pt>
                <c:pt idx="321">
                  <c:v>9427737326</c:v>
                </c:pt>
                <c:pt idx="322">
                  <c:v>9455391148</c:v>
                </c:pt>
                <c:pt idx="323">
                  <c:v>9485683589</c:v>
                </c:pt>
                <c:pt idx="324">
                  <c:v>9492112563</c:v>
                </c:pt>
                <c:pt idx="325">
                  <c:v>9506463488</c:v>
                </c:pt>
                <c:pt idx="326">
                  <c:v>9505371047</c:v>
                </c:pt>
                <c:pt idx="327">
                  <c:v>9521006883</c:v>
                </c:pt>
                <c:pt idx="328">
                  <c:v>9523884158</c:v>
                </c:pt>
                <c:pt idx="329">
                  <c:v>9545787846</c:v>
                </c:pt>
                <c:pt idx="330">
                  <c:v>9529300526</c:v>
                </c:pt>
                <c:pt idx="331">
                  <c:v>9581304606</c:v>
                </c:pt>
                <c:pt idx="332">
                  <c:v>9590405859</c:v>
                </c:pt>
                <c:pt idx="333">
                  <c:v>9630006806</c:v>
                </c:pt>
                <c:pt idx="334">
                  <c:v>9600602204</c:v>
                </c:pt>
                <c:pt idx="335">
                  <c:v>9664526578</c:v>
                </c:pt>
                <c:pt idx="336">
                  <c:v>9648041909</c:v>
                </c:pt>
                <c:pt idx="337">
                  <c:v>9678673125</c:v>
                </c:pt>
                <c:pt idx="338">
                  <c:v>9680706436</c:v>
                </c:pt>
                <c:pt idx="339">
                  <c:v>9671316691</c:v>
                </c:pt>
                <c:pt idx="340">
                  <c:v>9675972206</c:v>
                </c:pt>
                <c:pt idx="341">
                  <c:v>9707545042</c:v>
                </c:pt>
                <c:pt idx="342">
                  <c:v>9717059274</c:v>
                </c:pt>
                <c:pt idx="343">
                  <c:v>9720946038</c:v>
                </c:pt>
                <c:pt idx="344">
                  <c:v>9756218275</c:v>
                </c:pt>
                <c:pt idx="345">
                  <c:v>9808279426</c:v>
                </c:pt>
                <c:pt idx="346">
                  <c:v>9796777053</c:v>
                </c:pt>
                <c:pt idx="347">
                  <c:v>9819453951</c:v>
                </c:pt>
                <c:pt idx="348">
                  <c:v>9806161584</c:v>
                </c:pt>
                <c:pt idx="349">
                  <c:v>9829853051</c:v>
                </c:pt>
                <c:pt idx="350">
                  <c:v>9871118264</c:v>
                </c:pt>
                <c:pt idx="351">
                  <c:v>9861162402</c:v>
                </c:pt>
                <c:pt idx="352">
                  <c:v>9886177189</c:v>
                </c:pt>
                <c:pt idx="353">
                  <c:v>9870894520</c:v>
                </c:pt>
                <c:pt idx="354">
                  <c:v>9879624496</c:v>
                </c:pt>
                <c:pt idx="355">
                  <c:v>9884711159</c:v>
                </c:pt>
                <c:pt idx="356">
                  <c:v>9900983648</c:v>
                </c:pt>
                <c:pt idx="357">
                  <c:v>9906731398</c:v>
                </c:pt>
                <c:pt idx="358">
                  <c:v>9964826507</c:v>
                </c:pt>
                <c:pt idx="359">
                  <c:v>10003858650</c:v>
                </c:pt>
                <c:pt idx="360">
                  <c:v>9985074382</c:v>
                </c:pt>
                <c:pt idx="361">
                  <c:v>10008385531</c:v>
                </c:pt>
                <c:pt idx="362">
                  <c:v>10005182228</c:v>
                </c:pt>
                <c:pt idx="363">
                  <c:v>10014867029</c:v>
                </c:pt>
                <c:pt idx="364">
                  <c:v>10068961260</c:v>
                </c:pt>
                <c:pt idx="365">
                  <c:v>10072189055</c:v>
                </c:pt>
                <c:pt idx="366">
                  <c:v>10094824985</c:v>
                </c:pt>
                <c:pt idx="367">
                  <c:v>10085125073</c:v>
                </c:pt>
                <c:pt idx="368">
                  <c:v>10085908203</c:v>
                </c:pt>
                <c:pt idx="369">
                  <c:v>10086256340</c:v>
                </c:pt>
                <c:pt idx="370">
                  <c:v>10159050275</c:v>
                </c:pt>
                <c:pt idx="371">
                  <c:v>10136524174</c:v>
                </c:pt>
                <c:pt idx="372">
                  <c:v>10158071745</c:v>
                </c:pt>
                <c:pt idx="373">
                  <c:v>10308609949</c:v>
                </c:pt>
                <c:pt idx="374">
                  <c:v>10381920771</c:v>
                </c:pt>
                <c:pt idx="375">
                  <c:v>10256849282</c:v>
                </c:pt>
                <c:pt idx="376">
                  <c:v>10295102186</c:v>
                </c:pt>
                <c:pt idx="377">
                  <c:v>10279659204</c:v>
                </c:pt>
                <c:pt idx="378">
                  <c:v>10293160116</c:v>
                </c:pt>
                <c:pt idx="379">
                  <c:v>10305856996</c:v>
                </c:pt>
                <c:pt idx="380">
                  <c:v>10329380983</c:v>
                </c:pt>
                <c:pt idx="381">
                  <c:v>10371550984</c:v>
                </c:pt>
                <c:pt idx="382">
                  <c:v>10383727180</c:v>
                </c:pt>
                <c:pt idx="383">
                  <c:v>10440057279</c:v>
                </c:pt>
                <c:pt idx="384">
                  <c:v>10484278762</c:v>
                </c:pt>
                <c:pt idx="385">
                  <c:v>10417187626</c:v>
                </c:pt>
                <c:pt idx="386">
                  <c:v>10420763871</c:v>
                </c:pt>
                <c:pt idx="387">
                  <c:v>10429582695</c:v>
                </c:pt>
                <c:pt idx="388">
                  <c:v>10486030906</c:v>
                </c:pt>
                <c:pt idx="389">
                  <c:v>10495259585</c:v>
                </c:pt>
                <c:pt idx="390">
                  <c:v>10539200955</c:v>
                </c:pt>
                <c:pt idx="391">
                  <c:v>10554074985</c:v>
                </c:pt>
                <c:pt idx="392">
                  <c:v>10581226766</c:v>
                </c:pt>
                <c:pt idx="393">
                  <c:v>10566558633</c:v>
                </c:pt>
                <c:pt idx="394">
                  <c:v>10633508520</c:v>
                </c:pt>
                <c:pt idx="395">
                  <c:v>10574528442</c:v>
                </c:pt>
                <c:pt idx="396">
                  <c:v>10579401741</c:v>
                </c:pt>
                <c:pt idx="397">
                  <c:v>10624925411</c:v>
                </c:pt>
                <c:pt idx="398">
                  <c:v>10693393676</c:v>
                </c:pt>
                <c:pt idx="399">
                  <c:v>10674586845</c:v>
                </c:pt>
                <c:pt idx="400">
                  <c:v>10688249553</c:v>
                </c:pt>
                <c:pt idx="401">
                  <c:v>10807498452</c:v>
                </c:pt>
                <c:pt idx="402">
                  <c:v>10702067286</c:v>
                </c:pt>
                <c:pt idx="403">
                  <c:v>10751808407</c:v>
                </c:pt>
                <c:pt idx="404">
                  <c:v>10718420550</c:v>
                </c:pt>
                <c:pt idx="405">
                  <c:v>10759431954</c:v>
                </c:pt>
                <c:pt idx="406">
                  <c:v>10746216533</c:v>
                </c:pt>
                <c:pt idx="407">
                  <c:v>10762267780</c:v>
                </c:pt>
                <c:pt idx="408">
                  <c:v>10794858636</c:v>
                </c:pt>
                <c:pt idx="409">
                  <c:v>10774065140</c:v>
                </c:pt>
                <c:pt idx="410">
                  <c:v>11045399515</c:v>
                </c:pt>
                <c:pt idx="411">
                  <c:v>10784889159</c:v>
                </c:pt>
                <c:pt idx="412">
                  <c:v>10789641631</c:v>
                </c:pt>
                <c:pt idx="413">
                  <c:v>10843202139</c:v>
                </c:pt>
                <c:pt idx="414">
                  <c:v>10812143329</c:v>
                </c:pt>
                <c:pt idx="415">
                  <c:v>10863906984</c:v>
                </c:pt>
                <c:pt idx="416">
                  <c:v>10950806988</c:v>
                </c:pt>
                <c:pt idx="417">
                  <c:v>10945177321</c:v>
                </c:pt>
                <c:pt idx="418">
                  <c:v>10989514083</c:v>
                </c:pt>
                <c:pt idx="419">
                  <c:v>10949772910</c:v>
                </c:pt>
                <c:pt idx="420">
                  <c:v>10989628793</c:v>
                </c:pt>
                <c:pt idx="421">
                  <c:v>10975153922</c:v>
                </c:pt>
                <c:pt idx="422">
                  <c:v>10975386715</c:v>
                </c:pt>
                <c:pt idx="423">
                  <c:v>10993222661</c:v>
                </c:pt>
                <c:pt idx="424">
                  <c:v>11048887273</c:v>
                </c:pt>
                <c:pt idx="425">
                  <c:v>11077440996</c:v>
                </c:pt>
                <c:pt idx="426">
                  <c:v>11054228662</c:v>
                </c:pt>
                <c:pt idx="427">
                  <c:v>11054773581</c:v>
                </c:pt>
                <c:pt idx="428">
                  <c:v>11081299332</c:v>
                </c:pt>
                <c:pt idx="429">
                  <c:v>11144691392</c:v>
                </c:pt>
                <c:pt idx="430">
                  <c:v>11130348044</c:v>
                </c:pt>
                <c:pt idx="431">
                  <c:v>11101264573</c:v>
                </c:pt>
                <c:pt idx="432">
                  <c:v>11130832851</c:v>
                </c:pt>
                <c:pt idx="433">
                  <c:v>11165844001</c:v>
                </c:pt>
                <c:pt idx="434">
                  <c:v>11190657960</c:v>
                </c:pt>
                <c:pt idx="435">
                  <c:v>11224280216</c:v>
                </c:pt>
                <c:pt idx="436">
                  <c:v>11317649099</c:v>
                </c:pt>
                <c:pt idx="437">
                  <c:v>11345489889</c:v>
                </c:pt>
                <c:pt idx="438">
                  <c:v>11237242204</c:v>
                </c:pt>
                <c:pt idx="439">
                  <c:v>11263843614</c:v>
                </c:pt>
                <c:pt idx="440">
                  <c:v>11310681374</c:v>
                </c:pt>
                <c:pt idx="441">
                  <c:v>11266026832</c:v>
                </c:pt>
                <c:pt idx="442">
                  <c:v>11293980046</c:v>
                </c:pt>
                <c:pt idx="443">
                  <c:v>11346985240</c:v>
                </c:pt>
                <c:pt idx="444">
                  <c:v>11451460389</c:v>
                </c:pt>
                <c:pt idx="445">
                  <c:v>11351740814</c:v>
                </c:pt>
                <c:pt idx="446">
                  <c:v>11388437813</c:v>
                </c:pt>
                <c:pt idx="447">
                  <c:v>11503161721</c:v>
                </c:pt>
                <c:pt idx="448">
                  <c:v>11428024397</c:v>
                </c:pt>
                <c:pt idx="449">
                  <c:v>11431677220</c:v>
                </c:pt>
                <c:pt idx="450">
                  <c:v>11431706581</c:v>
                </c:pt>
                <c:pt idx="451">
                  <c:v>11457849287</c:v>
                </c:pt>
                <c:pt idx="452">
                  <c:v>11485453045</c:v>
                </c:pt>
                <c:pt idx="453">
                  <c:v>11499829434</c:v>
                </c:pt>
                <c:pt idx="454">
                  <c:v>11505112071</c:v>
                </c:pt>
                <c:pt idx="455">
                  <c:v>11546764336</c:v>
                </c:pt>
                <c:pt idx="456">
                  <c:v>11594683724</c:v>
                </c:pt>
                <c:pt idx="457">
                  <c:v>11558220633</c:v>
                </c:pt>
                <c:pt idx="458">
                  <c:v>11579140427</c:v>
                </c:pt>
                <c:pt idx="459">
                  <c:v>11580324732</c:v>
                </c:pt>
                <c:pt idx="460">
                  <c:v>11591428178</c:v>
                </c:pt>
                <c:pt idx="461">
                  <c:v>11625234858</c:v>
                </c:pt>
                <c:pt idx="462">
                  <c:v>11740811650</c:v>
                </c:pt>
                <c:pt idx="463">
                  <c:v>11683737898</c:v>
                </c:pt>
                <c:pt idx="464">
                  <c:v>11696518800</c:v>
                </c:pt>
                <c:pt idx="465">
                  <c:v>11727596611</c:v>
                </c:pt>
                <c:pt idx="466">
                  <c:v>11720424277</c:v>
                </c:pt>
                <c:pt idx="467">
                  <c:v>11734314964</c:v>
                </c:pt>
                <c:pt idx="468">
                  <c:v>11806509891</c:v>
                </c:pt>
                <c:pt idx="469">
                  <c:v>12045171643</c:v>
                </c:pt>
                <c:pt idx="470">
                  <c:v>11858220870</c:v>
                </c:pt>
                <c:pt idx="471">
                  <c:v>11930717939</c:v>
                </c:pt>
                <c:pt idx="472">
                  <c:v>11931682022</c:v>
                </c:pt>
                <c:pt idx="473">
                  <c:v>11993025340</c:v>
                </c:pt>
                <c:pt idx="474">
                  <c:v>12001466116</c:v>
                </c:pt>
                <c:pt idx="475">
                  <c:v>12027964323</c:v>
                </c:pt>
                <c:pt idx="476">
                  <c:v>12087781710</c:v>
                </c:pt>
                <c:pt idx="477">
                  <c:v>12050952094</c:v>
                </c:pt>
                <c:pt idx="478">
                  <c:v>12178296199</c:v>
                </c:pt>
                <c:pt idx="479">
                  <c:v>12066017881</c:v>
                </c:pt>
                <c:pt idx="480">
                  <c:v>12178942269</c:v>
                </c:pt>
                <c:pt idx="481">
                  <c:v>12175337381</c:v>
                </c:pt>
                <c:pt idx="482">
                  <c:v>12173530761</c:v>
                </c:pt>
                <c:pt idx="483">
                  <c:v>12202317008</c:v>
                </c:pt>
                <c:pt idx="484">
                  <c:v>12244901019</c:v>
                </c:pt>
                <c:pt idx="485">
                  <c:v>12366423202</c:v>
                </c:pt>
                <c:pt idx="486">
                  <c:v>12264980653</c:v>
                </c:pt>
                <c:pt idx="487">
                  <c:v>12284561008</c:v>
                </c:pt>
                <c:pt idx="488">
                  <c:v>12295416843</c:v>
                </c:pt>
                <c:pt idx="489">
                  <c:v>12311774303</c:v>
                </c:pt>
                <c:pt idx="490">
                  <c:v>12415602642</c:v>
                </c:pt>
                <c:pt idx="491">
                  <c:v>12504101873</c:v>
                </c:pt>
                <c:pt idx="492">
                  <c:v>12571793412</c:v>
                </c:pt>
                <c:pt idx="493">
                  <c:v>12543850098</c:v>
                </c:pt>
                <c:pt idx="494">
                  <c:v>12423870195</c:v>
                </c:pt>
                <c:pt idx="495">
                  <c:v>12511037555</c:v>
                </c:pt>
                <c:pt idx="496">
                  <c:v>12530156958</c:v>
                </c:pt>
                <c:pt idx="497">
                  <c:v>12548051309</c:v>
                </c:pt>
                <c:pt idx="498">
                  <c:v>12554466159</c:v>
                </c:pt>
                <c:pt idx="499">
                  <c:v>12574853637</c:v>
                </c:pt>
                <c:pt idx="500">
                  <c:v>12598328289</c:v>
                </c:pt>
                <c:pt idx="501">
                  <c:v>12617881941</c:v>
                </c:pt>
                <c:pt idx="502">
                  <c:v>12634865214</c:v>
                </c:pt>
                <c:pt idx="503">
                  <c:v>12639726982</c:v>
                </c:pt>
                <c:pt idx="504">
                  <c:v>12645122314</c:v>
                </c:pt>
                <c:pt idx="505">
                  <c:v>12702795895</c:v>
                </c:pt>
                <c:pt idx="506">
                  <c:v>12772985727</c:v>
                </c:pt>
                <c:pt idx="507">
                  <c:v>12738935143</c:v>
                </c:pt>
                <c:pt idx="508">
                  <c:v>12833084545</c:v>
                </c:pt>
                <c:pt idx="509">
                  <c:v>12944298559</c:v>
                </c:pt>
                <c:pt idx="510">
                  <c:v>12876119793</c:v>
                </c:pt>
                <c:pt idx="511">
                  <c:v>12931883782</c:v>
                </c:pt>
                <c:pt idx="512">
                  <c:v>12954939406</c:v>
                </c:pt>
                <c:pt idx="513">
                  <c:v>13009088274</c:v>
                </c:pt>
                <c:pt idx="514">
                  <c:v>12999289571</c:v>
                </c:pt>
                <c:pt idx="515">
                  <c:v>13051963694</c:v>
                </c:pt>
                <c:pt idx="516">
                  <c:v>13077611731</c:v>
                </c:pt>
                <c:pt idx="517">
                  <c:v>13119405818</c:v>
                </c:pt>
                <c:pt idx="518">
                  <c:v>13133730639</c:v>
                </c:pt>
                <c:pt idx="519">
                  <c:v>13140332411</c:v>
                </c:pt>
                <c:pt idx="520">
                  <c:v>13164282930</c:v>
                </c:pt>
                <c:pt idx="521">
                  <c:v>13190263629</c:v>
                </c:pt>
                <c:pt idx="522">
                  <c:v>13221674596</c:v>
                </c:pt>
                <c:pt idx="523">
                  <c:v>13236616357</c:v>
                </c:pt>
                <c:pt idx="524">
                  <c:v>13278383957</c:v>
                </c:pt>
                <c:pt idx="525">
                  <c:v>13274463367</c:v>
                </c:pt>
                <c:pt idx="526">
                  <c:v>13290547446</c:v>
                </c:pt>
                <c:pt idx="527">
                  <c:v>13302144513</c:v>
                </c:pt>
                <c:pt idx="528">
                  <c:v>13304640282</c:v>
                </c:pt>
                <c:pt idx="529">
                  <c:v>13345053951</c:v>
                </c:pt>
                <c:pt idx="530">
                  <c:v>13392481131</c:v>
                </c:pt>
                <c:pt idx="531">
                  <c:v>13406849615</c:v>
                </c:pt>
                <c:pt idx="532">
                  <c:v>13467164055</c:v>
                </c:pt>
                <c:pt idx="533">
                  <c:v>13471519253</c:v>
                </c:pt>
                <c:pt idx="534">
                  <c:v>13556721435</c:v>
                </c:pt>
                <c:pt idx="535">
                  <c:v>13579860782</c:v>
                </c:pt>
                <c:pt idx="536">
                  <c:v>13689533061</c:v>
                </c:pt>
                <c:pt idx="537">
                  <c:v>13778267675</c:v>
                </c:pt>
                <c:pt idx="538">
                  <c:v>13731102875</c:v>
                </c:pt>
                <c:pt idx="539">
                  <c:v>13890418868</c:v>
                </c:pt>
                <c:pt idx="540">
                  <c:v>13848204760</c:v>
                </c:pt>
                <c:pt idx="541">
                  <c:v>13855415425</c:v>
                </c:pt>
                <c:pt idx="542">
                  <c:v>13860420213</c:v>
                </c:pt>
                <c:pt idx="543">
                  <c:v>13866638300</c:v>
                </c:pt>
                <c:pt idx="544">
                  <c:v>13973764922</c:v>
                </c:pt>
                <c:pt idx="545">
                  <c:v>13928989656</c:v>
                </c:pt>
                <c:pt idx="546">
                  <c:v>14027091527</c:v>
                </c:pt>
                <c:pt idx="547">
                  <c:v>13939076551</c:v>
                </c:pt>
                <c:pt idx="548">
                  <c:v>13953302340</c:v>
                </c:pt>
                <c:pt idx="549">
                  <c:v>14015548694</c:v>
                </c:pt>
                <c:pt idx="550">
                  <c:v>14023385751</c:v>
                </c:pt>
                <c:pt idx="551">
                  <c:v>14044117649</c:v>
                </c:pt>
                <c:pt idx="552">
                  <c:v>14052258533</c:v>
                </c:pt>
                <c:pt idx="553">
                  <c:v>14187877320</c:v>
                </c:pt>
                <c:pt idx="554">
                  <c:v>14088489759</c:v>
                </c:pt>
                <c:pt idx="555">
                  <c:v>14140677823</c:v>
                </c:pt>
                <c:pt idx="556">
                  <c:v>14168914309</c:v>
                </c:pt>
                <c:pt idx="557">
                  <c:v>14230905000</c:v>
                </c:pt>
                <c:pt idx="558">
                  <c:v>14273067719</c:v>
                </c:pt>
                <c:pt idx="559">
                  <c:v>14357781560</c:v>
                </c:pt>
                <c:pt idx="560">
                  <c:v>14470730045</c:v>
                </c:pt>
                <c:pt idx="561">
                  <c:v>14476412741</c:v>
                </c:pt>
                <c:pt idx="562">
                  <c:v>14624518358</c:v>
                </c:pt>
                <c:pt idx="563">
                  <c:v>14626664015</c:v>
                </c:pt>
                <c:pt idx="564">
                  <c:v>14716870790</c:v>
                </c:pt>
                <c:pt idx="565">
                  <c:v>14689980815</c:v>
                </c:pt>
                <c:pt idx="566">
                  <c:v>14696560147</c:v>
                </c:pt>
                <c:pt idx="567">
                  <c:v>14724561317</c:v>
                </c:pt>
                <c:pt idx="568">
                  <c:v>14720829627</c:v>
                </c:pt>
                <c:pt idx="569">
                  <c:v>14761062594</c:v>
                </c:pt>
                <c:pt idx="570">
                  <c:v>14757958175</c:v>
                </c:pt>
                <c:pt idx="571">
                  <c:v>14826483011</c:v>
                </c:pt>
                <c:pt idx="572">
                  <c:v>14852370004</c:v>
                </c:pt>
                <c:pt idx="573">
                  <c:v>15003103221</c:v>
                </c:pt>
                <c:pt idx="574">
                  <c:v>14972501132</c:v>
                </c:pt>
                <c:pt idx="575">
                  <c:v>15008940490</c:v>
                </c:pt>
                <c:pt idx="576">
                  <c:v>15043335115</c:v>
                </c:pt>
                <c:pt idx="577">
                  <c:v>15017448946</c:v>
                </c:pt>
                <c:pt idx="578">
                  <c:v>15065277121</c:v>
                </c:pt>
                <c:pt idx="579">
                  <c:v>15111048759</c:v>
                </c:pt>
                <c:pt idx="580">
                  <c:v>15171290429</c:v>
                </c:pt>
                <c:pt idx="581">
                  <c:v>15173574360</c:v>
                </c:pt>
                <c:pt idx="582">
                  <c:v>15210363406</c:v>
                </c:pt>
                <c:pt idx="583">
                  <c:v>15485899299</c:v>
                </c:pt>
                <c:pt idx="584">
                  <c:v>15254482936</c:v>
                </c:pt>
                <c:pt idx="585">
                  <c:v>15369222500</c:v>
                </c:pt>
                <c:pt idx="586">
                  <c:v>15444466890</c:v>
                </c:pt>
                <c:pt idx="587">
                  <c:v>15473595216</c:v>
                </c:pt>
                <c:pt idx="588">
                  <c:v>15651843020</c:v>
                </c:pt>
                <c:pt idx="589">
                  <c:v>15674968836</c:v>
                </c:pt>
                <c:pt idx="590">
                  <c:v>15736232537</c:v>
                </c:pt>
                <c:pt idx="591">
                  <c:v>15791097648</c:v>
                </c:pt>
                <c:pt idx="592">
                  <c:v>15811863285</c:v>
                </c:pt>
                <c:pt idx="593">
                  <c:v>15825404501</c:v>
                </c:pt>
                <c:pt idx="594">
                  <c:v>15837771200</c:v>
                </c:pt>
                <c:pt idx="595">
                  <c:v>15864100771</c:v>
                </c:pt>
                <c:pt idx="596">
                  <c:v>15985250872</c:v>
                </c:pt>
                <c:pt idx="597">
                  <c:v>15902263861</c:v>
                </c:pt>
                <c:pt idx="598">
                  <c:v>15945429197</c:v>
                </c:pt>
                <c:pt idx="599">
                  <c:v>15957993664</c:v>
                </c:pt>
                <c:pt idx="600">
                  <c:v>15982797357</c:v>
                </c:pt>
                <c:pt idx="601">
                  <c:v>16003620080</c:v>
                </c:pt>
                <c:pt idx="602">
                  <c:v>16168692731</c:v>
                </c:pt>
                <c:pt idx="603">
                  <c:v>16261042406</c:v>
                </c:pt>
                <c:pt idx="604">
                  <c:v>16269324314</c:v>
                </c:pt>
                <c:pt idx="605">
                  <c:v>16262597125</c:v>
                </c:pt>
                <c:pt idx="606">
                  <c:v>16242459456</c:v>
                </c:pt>
                <c:pt idx="607">
                  <c:v>16248377808</c:v>
                </c:pt>
                <c:pt idx="608">
                  <c:v>16340166776</c:v>
                </c:pt>
                <c:pt idx="609">
                  <c:v>16354112570</c:v>
                </c:pt>
                <c:pt idx="610">
                  <c:v>16588877193</c:v>
                </c:pt>
                <c:pt idx="611">
                  <c:v>16634951274</c:v>
                </c:pt>
                <c:pt idx="612">
                  <c:v>16621632544</c:v>
                </c:pt>
                <c:pt idx="613">
                  <c:v>16659333716</c:v>
                </c:pt>
                <c:pt idx="614">
                  <c:v>16694311146</c:v>
                </c:pt>
                <c:pt idx="615">
                  <c:v>16872655407</c:v>
                </c:pt>
                <c:pt idx="616">
                  <c:v>16915170266</c:v>
                </c:pt>
                <c:pt idx="617">
                  <c:v>16954342896</c:v>
                </c:pt>
                <c:pt idx="618">
                  <c:v>16955516001</c:v>
                </c:pt>
                <c:pt idx="619">
                  <c:v>16998532076</c:v>
                </c:pt>
                <c:pt idx="620">
                  <c:v>16995474901</c:v>
                </c:pt>
                <c:pt idx="621">
                  <c:v>17176381723</c:v>
                </c:pt>
                <c:pt idx="622">
                  <c:v>17155083671</c:v>
                </c:pt>
                <c:pt idx="623">
                  <c:v>17225191655</c:v>
                </c:pt>
                <c:pt idx="624">
                  <c:v>17274416245</c:v>
                </c:pt>
                <c:pt idx="625">
                  <c:v>17293750856</c:v>
                </c:pt>
                <c:pt idx="626">
                  <c:v>17455144444</c:v>
                </c:pt>
                <c:pt idx="627">
                  <c:v>17327315832</c:v>
                </c:pt>
                <c:pt idx="628">
                  <c:v>17362065173</c:v>
                </c:pt>
                <c:pt idx="629">
                  <c:v>17360522683</c:v>
                </c:pt>
                <c:pt idx="630">
                  <c:v>17492027032</c:v>
                </c:pt>
                <c:pt idx="631">
                  <c:v>17493141596</c:v>
                </c:pt>
                <c:pt idx="632">
                  <c:v>17506508070</c:v>
                </c:pt>
                <c:pt idx="633">
                  <c:v>17543217386</c:v>
                </c:pt>
                <c:pt idx="634">
                  <c:v>18040547495</c:v>
                </c:pt>
                <c:pt idx="635">
                  <c:v>17640243278</c:v>
                </c:pt>
                <c:pt idx="636">
                  <c:v>17783161029</c:v>
                </c:pt>
                <c:pt idx="637">
                  <c:v>17945137383</c:v>
                </c:pt>
                <c:pt idx="638">
                  <c:v>17935004735</c:v>
                </c:pt>
                <c:pt idx="639">
                  <c:v>18249547574</c:v>
                </c:pt>
                <c:pt idx="640">
                  <c:v>18293453509</c:v>
                </c:pt>
                <c:pt idx="641">
                  <c:v>18299336249</c:v>
                </c:pt>
                <c:pt idx="642">
                  <c:v>18311075057</c:v>
                </c:pt>
                <c:pt idx="643">
                  <c:v>18332466598</c:v>
                </c:pt>
                <c:pt idx="644">
                  <c:v>18344826241</c:v>
                </c:pt>
                <c:pt idx="645">
                  <c:v>18694411114</c:v>
                </c:pt>
                <c:pt idx="646">
                  <c:v>18790052702</c:v>
                </c:pt>
                <c:pt idx="647">
                  <c:v>18946360745</c:v>
                </c:pt>
                <c:pt idx="648">
                  <c:v>18951691451</c:v>
                </c:pt>
                <c:pt idx="649">
                  <c:v>18974921191</c:v>
                </c:pt>
                <c:pt idx="650">
                  <c:v>18957033639</c:v>
                </c:pt>
                <c:pt idx="651">
                  <c:v>19055290287</c:v>
                </c:pt>
                <c:pt idx="652">
                  <c:v>19111250153</c:v>
                </c:pt>
                <c:pt idx="653">
                  <c:v>19157462460</c:v>
                </c:pt>
                <c:pt idx="654">
                  <c:v>19288326739</c:v>
                </c:pt>
                <c:pt idx="655">
                  <c:v>19291592081</c:v>
                </c:pt>
                <c:pt idx="656">
                  <c:v>19320057043</c:v>
                </c:pt>
                <c:pt idx="657">
                  <c:v>19616107261</c:v>
                </c:pt>
                <c:pt idx="658">
                  <c:v>19699986759</c:v>
                </c:pt>
                <c:pt idx="659">
                  <c:v>19769104588</c:v>
                </c:pt>
                <c:pt idx="660">
                  <c:v>19966155644</c:v>
                </c:pt>
                <c:pt idx="661">
                  <c:v>20042055610</c:v>
                </c:pt>
                <c:pt idx="662">
                  <c:v>20051319852</c:v>
                </c:pt>
                <c:pt idx="663">
                  <c:v>20128335962</c:v>
                </c:pt>
                <c:pt idx="664">
                  <c:v>20265980932</c:v>
                </c:pt>
                <c:pt idx="665">
                  <c:v>20396169282</c:v>
                </c:pt>
                <c:pt idx="666">
                  <c:v>20313901510</c:v>
                </c:pt>
                <c:pt idx="667">
                  <c:v>20337934831</c:v>
                </c:pt>
                <c:pt idx="668">
                  <c:v>20631491869</c:v>
                </c:pt>
                <c:pt idx="669">
                  <c:v>20797903142</c:v>
                </c:pt>
                <c:pt idx="670">
                  <c:v>21005558284</c:v>
                </c:pt>
                <c:pt idx="671">
                  <c:v>20969770139</c:v>
                </c:pt>
                <c:pt idx="672">
                  <c:v>21030136663</c:v>
                </c:pt>
                <c:pt idx="673">
                  <c:v>21189852412</c:v>
                </c:pt>
                <c:pt idx="674">
                  <c:v>21238450608</c:v>
                </c:pt>
                <c:pt idx="675">
                  <c:v>21316405097</c:v>
                </c:pt>
                <c:pt idx="676">
                  <c:v>21386506291</c:v>
                </c:pt>
                <c:pt idx="677">
                  <c:v>21476371796</c:v>
                </c:pt>
                <c:pt idx="678">
                  <c:v>21529280593</c:v>
                </c:pt>
                <c:pt idx="679">
                  <c:v>21525587337</c:v>
                </c:pt>
                <c:pt idx="680">
                  <c:v>21646515331</c:v>
                </c:pt>
                <c:pt idx="681">
                  <c:v>21768257856</c:v>
                </c:pt>
                <c:pt idx="682">
                  <c:v>21790062603</c:v>
                </c:pt>
                <c:pt idx="683">
                  <c:v>22147293748</c:v>
                </c:pt>
                <c:pt idx="684">
                  <c:v>22193761462</c:v>
                </c:pt>
                <c:pt idx="685">
                  <c:v>22648403625</c:v>
                </c:pt>
                <c:pt idx="686">
                  <c:v>22599133850</c:v>
                </c:pt>
                <c:pt idx="687">
                  <c:v>22844517625</c:v>
                </c:pt>
                <c:pt idx="688">
                  <c:v>22991199354</c:v>
                </c:pt>
                <c:pt idx="689">
                  <c:v>23053111916</c:v>
                </c:pt>
                <c:pt idx="690">
                  <c:v>23270001181</c:v>
                </c:pt>
                <c:pt idx="691">
                  <c:v>23198582685</c:v>
                </c:pt>
                <c:pt idx="692">
                  <c:v>23237687653</c:v>
                </c:pt>
                <c:pt idx="693">
                  <c:v>23266624662</c:v>
                </c:pt>
                <c:pt idx="694">
                  <c:v>23385326594</c:v>
                </c:pt>
                <c:pt idx="695">
                  <c:v>23393703193</c:v>
                </c:pt>
                <c:pt idx="696">
                  <c:v>23521247266</c:v>
                </c:pt>
                <c:pt idx="697">
                  <c:v>23702783838</c:v>
                </c:pt>
                <c:pt idx="698">
                  <c:v>23645039650</c:v>
                </c:pt>
                <c:pt idx="699">
                  <c:v>23697748578</c:v>
                </c:pt>
                <c:pt idx="700">
                  <c:v>23861364574</c:v>
                </c:pt>
                <c:pt idx="701">
                  <c:v>23872173260</c:v>
                </c:pt>
                <c:pt idx="702">
                  <c:v>23929119462</c:v>
                </c:pt>
                <c:pt idx="703">
                  <c:v>24216600793</c:v>
                </c:pt>
                <c:pt idx="704">
                  <c:v>24269046877</c:v>
                </c:pt>
                <c:pt idx="705">
                  <c:v>24283398457</c:v>
                </c:pt>
                <c:pt idx="706">
                  <c:v>24331111279</c:v>
                </c:pt>
                <c:pt idx="707">
                  <c:v>24400682289</c:v>
                </c:pt>
                <c:pt idx="708">
                  <c:v>24450280102</c:v>
                </c:pt>
                <c:pt idx="709">
                  <c:v>24473362703</c:v>
                </c:pt>
                <c:pt idx="710">
                  <c:v>24514186660</c:v>
                </c:pt>
                <c:pt idx="711">
                  <c:v>24592539358</c:v>
                </c:pt>
                <c:pt idx="712">
                  <c:v>24784568343</c:v>
                </c:pt>
                <c:pt idx="713">
                  <c:v>24920455037</c:v>
                </c:pt>
                <c:pt idx="714">
                  <c:v>25017392862</c:v>
                </c:pt>
                <c:pt idx="715">
                  <c:v>25300696864</c:v>
                </c:pt>
                <c:pt idx="716">
                  <c:v>25908150525</c:v>
                </c:pt>
                <c:pt idx="717">
                  <c:v>25922590629</c:v>
                </c:pt>
                <c:pt idx="718">
                  <c:v>25968706375</c:v>
                </c:pt>
                <c:pt idx="719">
                  <c:v>25969412066</c:v>
                </c:pt>
                <c:pt idx="720">
                  <c:v>26004363145</c:v>
                </c:pt>
                <c:pt idx="721">
                  <c:v>26154560602</c:v>
                </c:pt>
                <c:pt idx="722">
                  <c:v>26226696668</c:v>
                </c:pt>
                <c:pt idx="723">
                  <c:v>26479707300</c:v>
                </c:pt>
                <c:pt idx="724">
                  <c:v>26639883516</c:v>
                </c:pt>
                <c:pt idx="725">
                  <c:v>26717601179</c:v>
                </c:pt>
                <c:pt idx="726">
                  <c:v>26810733877</c:v>
                </c:pt>
                <c:pt idx="727">
                  <c:v>26921727747</c:v>
                </c:pt>
                <c:pt idx="728">
                  <c:v>27340708078</c:v>
                </c:pt>
                <c:pt idx="729">
                  <c:v>27473643705</c:v>
                </c:pt>
                <c:pt idx="730">
                  <c:v>27543626566</c:v>
                </c:pt>
                <c:pt idx="731">
                  <c:v>27802819265</c:v>
                </c:pt>
                <c:pt idx="732">
                  <c:v>27850668419</c:v>
                </c:pt>
                <c:pt idx="733">
                  <c:v>28125176834</c:v>
                </c:pt>
                <c:pt idx="734">
                  <c:v>28219765942</c:v>
                </c:pt>
                <c:pt idx="735">
                  <c:v>28768247154</c:v>
                </c:pt>
                <c:pt idx="736">
                  <c:v>29153079577</c:v>
                </c:pt>
                <c:pt idx="737">
                  <c:v>29207327600</c:v>
                </c:pt>
                <c:pt idx="738">
                  <c:v>29307500010</c:v>
                </c:pt>
                <c:pt idx="739">
                  <c:v>29614883767</c:v>
                </c:pt>
                <c:pt idx="740">
                  <c:v>30440704755</c:v>
                </c:pt>
                <c:pt idx="741">
                  <c:v>30562215993</c:v>
                </c:pt>
                <c:pt idx="742">
                  <c:v>31298826092</c:v>
                </c:pt>
                <c:pt idx="743">
                  <c:v>31852211912</c:v>
                </c:pt>
                <c:pt idx="744">
                  <c:v>32331076622</c:v>
                </c:pt>
                <c:pt idx="745">
                  <c:v>33291156252</c:v>
                </c:pt>
                <c:pt idx="746">
                  <c:v>33517606416</c:v>
                </c:pt>
                <c:pt idx="747">
                  <c:v>33768271660</c:v>
                </c:pt>
                <c:pt idx="748">
                  <c:v>33821565836</c:v>
                </c:pt>
                <c:pt idx="749">
                  <c:v>34149923816</c:v>
                </c:pt>
                <c:pt idx="750">
                  <c:v>35164968180</c:v>
                </c:pt>
                <c:pt idx="751">
                  <c:v>35523881437</c:v>
                </c:pt>
                <c:pt idx="752">
                  <c:v>35853153669</c:v>
                </c:pt>
                <c:pt idx="753">
                  <c:v>36275470474</c:v>
                </c:pt>
                <c:pt idx="754">
                  <c:v>37790773506</c:v>
                </c:pt>
                <c:pt idx="755">
                  <c:v>38708467325</c:v>
                </c:pt>
                <c:pt idx="756">
                  <c:v>38804898945</c:v>
                </c:pt>
                <c:pt idx="757">
                  <c:v>39406939165</c:v>
                </c:pt>
                <c:pt idx="758">
                  <c:v>40109590274</c:v>
                </c:pt>
                <c:pt idx="759">
                  <c:v>40974623400</c:v>
                </c:pt>
                <c:pt idx="760">
                  <c:v>41522679912</c:v>
                </c:pt>
                <c:pt idx="761">
                  <c:v>41772760393</c:v>
                </c:pt>
                <c:pt idx="762">
                  <c:v>48380029667</c:v>
                </c:pt>
                <c:pt idx="763">
                  <c:v>49054172876</c:v>
                </c:pt>
                <c:pt idx="764">
                  <c:v>51687205254</c:v>
                </c:pt>
                <c:pt idx="765">
                  <c:v>56537548158</c:v>
                </c:pt>
                <c:pt idx="766">
                  <c:v>57089974241</c:v>
                </c:pt>
                <c:pt idx="767">
                  <c:v>57636114044</c:v>
                </c:pt>
                <c:pt idx="768">
                  <c:v>60681580066</c:v>
                </c:pt>
                <c:pt idx="769">
                  <c:v>63212827539</c:v>
                </c:pt>
                <c:pt idx="770">
                  <c:v>67245978783</c:v>
                </c:pt>
                <c:pt idx="771">
                  <c:v>80938759069</c:v>
                </c:pt>
                <c:pt idx="772">
                  <c:v>99014394989</c:v>
                </c:pt>
                <c:pt idx="773">
                  <c:v>109043975597</c:v>
                </c:pt>
                <c:pt idx="774">
                  <c:v>156261852102</c:v>
                </c:pt>
                <c:pt idx="775">
                  <c:v>173901691000</c:v>
                </c:pt>
                <c:pt idx="776">
                  <c:v>243593645256</c:v>
                </c:pt>
              </c:numCache>
            </c:numRef>
          </c:xVal>
          <c:yVal>
            <c:numRef>
              <c:f>Sheet18!$B$25:$B$801</c:f>
              <c:numCache>
                <c:formatCode>General</c:formatCode>
                <c:ptCount val="777"/>
                <c:pt idx="0">
                  <c:v>13133345.995736536</c:v>
                </c:pt>
                <c:pt idx="1">
                  <c:v>13134600.733565181</c:v>
                </c:pt>
                <c:pt idx="2">
                  <c:v>13165673.695879448</c:v>
                </c:pt>
                <c:pt idx="3">
                  <c:v>13148855.239914332</c:v>
                </c:pt>
                <c:pt idx="4">
                  <c:v>13149237.231003512</c:v>
                </c:pt>
                <c:pt idx="5">
                  <c:v>13268323.207448326</c:v>
                </c:pt>
                <c:pt idx="6">
                  <c:v>13155048.788442414</c:v>
                </c:pt>
                <c:pt idx="7">
                  <c:v>13160726.018672831</c:v>
                </c:pt>
                <c:pt idx="8">
                  <c:v>13240249.489963638</c:v>
                </c:pt>
                <c:pt idx="9">
                  <c:v>13194349.707508788</c:v>
                </c:pt>
                <c:pt idx="10">
                  <c:v>13204843.28898943</c:v>
                </c:pt>
                <c:pt idx="11">
                  <c:v>13205973.866766568</c:v>
                </c:pt>
                <c:pt idx="12">
                  <c:v>13233049.061566424</c:v>
                </c:pt>
                <c:pt idx="13">
                  <c:v>13222349.230052814</c:v>
                </c:pt>
                <c:pt idx="14">
                  <c:v>13228356.411440982</c:v>
                </c:pt>
                <c:pt idx="15">
                  <c:v>13255510.839725124</c:v>
                </c:pt>
                <c:pt idx="16">
                  <c:v>13245601.518070079</c:v>
                </c:pt>
                <c:pt idx="17">
                  <c:v>13253853.162089102</c:v>
                </c:pt>
                <c:pt idx="18">
                  <c:v>13260400.614962008</c:v>
                </c:pt>
                <c:pt idx="19">
                  <c:v>13268836.984492877</c:v>
                </c:pt>
                <c:pt idx="20">
                  <c:v>13261249.296999497</c:v>
                </c:pt>
                <c:pt idx="21">
                  <c:v>13262486.209599536</c:v>
                </c:pt>
                <c:pt idx="22">
                  <c:v>13291803.503772072</c:v>
                </c:pt>
                <c:pt idx="23">
                  <c:v>13303529.742057977</c:v>
                </c:pt>
                <c:pt idx="24">
                  <c:v>13283259.286461281</c:v>
                </c:pt>
                <c:pt idx="25">
                  <c:v>13368365.356863301</c:v>
                </c:pt>
                <c:pt idx="26">
                  <c:v>13334535.485546675</c:v>
                </c:pt>
                <c:pt idx="27">
                  <c:v>13305871.710533604</c:v>
                </c:pt>
                <c:pt idx="28">
                  <c:v>13307928.92033886</c:v>
                </c:pt>
                <c:pt idx="29">
                  <c:v>13346832.146159668</c:v>
                </c:pt>
                <c:pt idx="30">
                  <c:v>13325936.990500551</c:v>
                </c:pt>
                <c:pt idx="31">
                  <c:v>13404819.164236538</c:v>
                </c:pt>
                <c:pt idx="32">
                  <c:v>13344043.094058294</c:v>
                </c:pt>
                <c:pt idx="33">
                  <c:v>13348984.783772338</c:v>
                </c:pt>
                <c:pt idx="34">
                  <c:v>13354159.560010061</c:v>
                </c:pt>
                <c:pt idx="35">
                  <c:v>13400295.136441804</c:v>
                </c:pt>
                <c:pt idx="36">
                  <c:v>13371548.898301248</c:v>
                </c:pt>
                <c:pt idx="37">
                  <c:v>13398895.528957143</c:v>
                </c:pt>
                <c:pt idx="38">
                  <c:v>13454804.010003241</c:v>
                </c:pt>
                <c:pt idx="39">
                  <c:v>13402328.001685563</c:v>
                </c:pt>
                <c:pt idx="40">
                  <c:v>13388888.440898463</c:v>
                </c:pt>
                <c:pt idx="41">
                  <c:v>13394621.501494806</c:v>
                </c:pt>
                <c:pt idx="42">
                  <c:v>13398819.384650169</c:v>
                </c:pt>
                <c:pt idx="43">
                  <c:v>13380203.527162511</c:v>
                </c:pt>
                <c:pt idx="44">
                  <c:v>13416958.533076491</c:v>
                </c:pt>
                <c:pt idx="45">
                  <c:v>13431202.229985699</c:v>
                </c:pt>
                <c:pt idx="46">
                  <c:v>13442756.281752978</c:v>
                </c:pt>
                <c:pt idx="47">
                  <c:v>13422496.526225837</c:v>
                </c:pt>
                <c:pt idx="48">
                  <c:v>13424292.845839351</c:v>
                </c:pt>
                <c:pt idx="49">
                  <c:v>13434384.802101782</c:v>
                </c:pt>
                <c:pt idx="50">
                  <c:v>13434337.798569463</c:v>
                </c:pt>
                <c:pt idx="51">
                  <c:v>13448649.786562935</c:v>
                </c:pt>
                <c:pt idx="52">
                  <c:v>13450680.110553578</c:v>
                </c:pt>
                <c:pt idx="53">
                  <c:v>13468551.852672048</c:v>
                </c:pt>
                <c:pt idx="54">
                  <c:v>13489283.769811383</c:v>
                </c:pt>
                <c:pt idx="55">
                  <c:v>13478404.215945013</c:v>
                </c:pt>
                <c:pt idx="56">
                  <c:v>13478501.241417889</c:v>
                </c:pt>
                <c:pt idx="57">
                  <c:v>13481560.822244447</c:v>
                </c:pt>
                <c:pt idx="58">
                  <c:v>13493347.34720343</c:v>
                </c:pt>
                <c:pt idx="59">
                  <c:v>13496975.808449067</c:v>
                </c:pt>
                <c:pt idx="60">
                  <c:v>13506993.928977501</c:v>
                </c:pt>
                <c:pt idx="61">
                  <c:v>13512085.824979102</c:v>
                </c:pt>
                <c:pt idx="62">
                  <c:v>13512855.378613658</c:v>
                </c:pt>
                <c:pt idx="63">
                  <c:v>13513063.895401515</c:v>
                </c:pt>
                <c:pt idx="64">
                  <c:v>13520549.477060303</c:v>
                </c:pt>
                <c:pt idx="65">
                  <c:v>13522783.070204731</c:v>
                </c:pt>
                <c:pt idx="66">
                  <c:v>13527914.696607897</c:v>
                </c:pt>
                <c:pt idx="67">
                  <c:v>13543022.199763542</c:v>
                </c:pt>
                <c:pt idx="68">
                  <c:v>13545633.977478765</c:v>
                </c:pt>
                <c:pt idx="69">
                  <c:v>13565506.620809183</c:v>
                </c:pt>
                <c:pt idx="70">
                  <c:v>13567084.165335871</c:v>
                </c:pt>
                <c:pt idx="71">
                  <c:v>13589260.43209859</c:v>
                </c:pt>
                <c:pt idx="72">
                  <c:v>13572063.02275319</c:v>
                </c:pt>
                <c:pt idx="73">
                  <c:v>13572702.410615265</c:v>
                </c:pt>
                <c:pt idx="74">
                  <c:v>13539634.54101518</c:v>
                </c:pt>
                <c:pt idx="75">
                  <c:v>13578471.249267612</c:v>
                </c:pt>
                <c:pt idx="76">
                  <c:v>13589997.30114349</c:v>
                </c:pt>
                <c:pt idx="77">
                  <c:v>13607273.739171766</c:v>
                </c:pt>
                <c:pt idx="78">
                  <c:v>13608744.895262618</c:v>
                </c:pt>
                <c:pt idx="79">
                  <c:v>13610085.496351086</c:v>
                </c:pt>
                <c:pt idx="80">
                  <c:v>13612110.545901187</c:v>
                </c:pt>
                <c:pt idx="81">
                  <c:v>13827861.772056401</c:v>
                </c:pt>
                <c:pt idx="82">
                  <c:v>13625117.46102592</c:v>
                </c:pt>
                <c:pt idx="83">
                  <c:v>13626318.491560861</c:v>
                </c:pt>
                <c:pt idx="84">
                  <c:v>13639432.695818733</c:v>
                </c:pt>
                <c:pt idx="85">
                  <c:v>13643672.459254351</c:v>
                </c:pt>
                <c:pt idx="86">
                  <c:v>13662814.855809592</c:v>
                </c:pt>
                <c:pt idx="87">
                  <c:v>13655384.495473791</c:v>
                </c:pt>
                <c:pt idx="88">
                  <c:v>13708021.614949994</c:v>
                </c:pt>
                <c:pt idx="89">
                  <c:v>13667736.226221293</c:v>
                </c:pt>
                <c:pt idx="90">
                  <c:v>13668475.464957919</c:v>
                </c:pt>
                <c:pt idx="91">
                  <c:v>13724618.175555468</c:v>
                </c:pt>
                <c:pt idx="92">
                  <c:v>13679004.612187341</c:v>
                </c:pt>
                <c:pt idx="93">
                  <c:v>13670421.223121764</c:v>
                </c:pt>
                <c:pt idx="94">
                  <c:v>13682097.696809199</c:v>
                </c:pt>
                <c:pt idx="95">
                  <c:v>13677093.02154693</c:v>
                </c:pt>
                <c:pt idx="96">
                  <c:v>13688972.975623116</c:v>
                </c:pt>
                <c:pt idx="97">
                  <c:v>13695112.583105098</c:v>
                </c:pt>
                <c:pt idx="98">
                  <c:v>13746681.405878421</c:v>
                </c:pt>
                <c:pt idx="99">
                  <c:v>13772028.824129822</c:v>
                </c:pt>
                <c:pt idx="100">
                  <c:v>13693039.618602782</c:v>
                </c:pt>
                <c:pt idx="101">
                  <c:v>13707340.131283661</c:v>
                </c:pt>
                <c:pt idx="102">
                  <c:v>13708603.104059115</c:v>
                </c:pt>
                <c:pt idx="103">
                  <c:v>13763500.149208868</c:v>
                </c:pt>
                <c:pt idx="104">
                  <c:v>13753289.22369929</c:v>
                </c:pt>
                <c:pt idx="105">
                  <c:v>13766886.335746035</c:v>
                </c:pt>
                <c:pt idx="106">
                  <c:v>13781689.714166947</c:v>
                </c:pt>
                <c:pt idx="107">
                  <c:v>13796531.557724161</c:v>
                </c:pt>
                <c:pt idx="108">
                  <c:v>13793611.227918036</c:v>
                </c:pt>
                <c:pt idx="109">
                  <c:v>13801125.86242627</c:v>
                </c:pt>
                <c:pt idx="110">
                  <c:v>13880327.358019527</c:v>
                </c:pt>
                <c:pt idx="111">
                  <c:v>13825483.435782487</c:v>
                </c:pt>
                <c:pt idx="112">
                  <c:v>13847767.860207891</c:v>
                </c:pt>
                <c:pt idx="113">
                  <c:v>13850362.192274086</c:v>
                </c:pt>
                <c:pt idx="114">
                  <c:v>13850875.072910365</c:v>
                </c:pt>
                <c:pt idx="115">
                  <c:v>13856960.542050647</c:v>
                </c:pt>
                <c:pt idx="116">
                  <c:v>13869833.880547978</c:v>
                </c:pt>
                <c:pt idx="117">
                  <c:v>13864227.995194603</c:v>
                </c:pt>
                <c:pt idx="118">
                  <c:v>13867498.676952481</c:v>
                </c:pt>
                <c:pt idx="119">
                  <c:v>13872401.926192174</c:v>
                </c:pt>
                <c:pt idx="120">
                  <c:v>13884626.898805343</c:v>
                </c:pt>
                <c:pt idx="121">
                  <c:v>13942934.829971392</c:v>
                </c:pt>
                <c:pt idx="122">
                  <c:v>13933445.28580207</c:v>
                </c:pt>
                <c:pt idx="123">
                  <c:v>13990760.063082591</c:v>
                </c:pt>
                <c:pt idx="124">
                  <c:v>14005945.07874731</c:v>
                </c:pt>
                <c:pt idx="125">
                  <c:v>13979134.159259908</c:v>
                </c:pt>
                <c:pt idx="126">
                  <c:v>13982300.624978075</c:v>
                </c:pt>
                <c:pt idx="127">
                  <c:v>14028274.781440789</c:v>
                </c:pt>
                <c:pt idx="128">
                  <c:v>13989869.597268127</c:v>
                </c:pt>
                <c:pt idx="129">
                  <c:v>13994600.172111485</c:v>
                </c:pt>
                <c:pt idx="130">
                  <c:v>13989743.486778047</c:v>
                </c:pt>
                <c:pt idx="131">
                  <c:v>13990682.041250633</c:v>
                </c:pt>
                <c:pt idx="132">
                  <c:v>14339143.18166553</c:v>
                </c:pt>
                <c:pt idx="133">
                  <c:v>14011435.890369393</c:v>
                </c:pt>
                <c:pt idx="134">
                  <c:v>14027097.092905462</c:v>
                </c:pt>
                <c:pt idx="135">
                  <c:v>14022670.23426627</c:v>
                </c:pt>
                <c:pt idx="136">
                  <c:v>14037463.902312405</c:v>
                </c:pt>
                <c:pt idx="137">
                  <c:v>14068686.071569122</c:v>
                </c:pt>
                <c:pt idx="138">
                  <c:v>14059604.027523424</c:v>
                </c:pt>
                <c:pt idx="139">
                  <c:v>14203793.705323219</c:v>
                </c:pt>
                <c:pt idx="140">
                  <c:v>14159267.663184181</c:v>
                </c:pt>
                <c:pt idx="141">
                  <c:v>14089612.986458641</c:v>
                </c:pt>
                <c:pt idx="142">
                  <c:v>14105617.840401853</c:v>
                </c:pt>
                <c:pt idx="143">
                  <c:v>14096349.022830192</c:v>
                </c:pt>
                <c:pt idx="144">
                  <c:v>14104862.686129361</c:v>
                </c:pt>
                <c:pt idx="145">
                  <c:v>14112101.886328865</c:v>
                </c:pt>
                <c:pt idx="146">
                  <c:v>14114976.203369707</c:v>
                </c:pt>
                <c:pt idx="147">
                  <c:v>14243194.640391979</c:v>
                </c:pt>
                <c:pt idx="148">
                  <c:v>14126048.480725558</c:v>
                </c:pt>
                <c:pt idx="149">
                  <c:v>14141114.377026916</c:v>
                </c:pt>
                <c:pt idx="150">
                  <c:v>14103433.270925134</c:v>
                </c:pt>
                <c:pt idx="151">
                  <c:v>14177123.794288255</c:v>
                </c:pt>
                <c:pt idx="152">
                  <c:v>14201769.333440615</c:v>
                </c:pt>
                <c:pt idx="153">
                  <c:v>14195768.079498535</c:v>
                </c:pt>
                <c:pt idx="154">
                  <c:v>14224510.260212176</c:v>
                </c:pt>
                <c:pt idx="155">
                  <c:v>14227432.280970268</c:v>
                </c:pt>
                <c:pt idx="156">
                  <c:v>14212452.593196034</c:v>
                </c:pt>
                <c:pt idx="157">
                  <c:v>14234580.717687696</c:v>
                </c:pt>
                <c:pt idx="158">
                  <c:v>14239655.225942239</c:v>
                </c:pt>
                <c:pt idx="159">
                  <c:v>14258505.661465425</c:v>
                </c:pt>
                <c:pt idx="160">
                  <c:v>14278394.695342313</c:v>
                </c:pt>
                <c:pt idx="161">
                  <c:v>14273534.249597616</c:v>
                </c:pt>
                <c:pt idx="162">
                  <c:v>14273763.169323994</c:v>
                </c:pt>
                <c:pt idx="163">
                  <c:v>14294385.98306847</c:v>
                </c:pt>
                <c:pt idx="164">
                  <c:v>14305914.889297003</c:v>
                </c:pt>
                <c:pt idx="165">
                  <c:v>14330140.429006089</c:v>
                </c:pt>
                <c:pt idx="166">
                  <c:v>14308065.184024416</c:v>
                </c:pt>
                <c:pt idx="167">
                  <c:v>14318323.06481467</c:v>
                </c:pt>
                <c:pt idx="168">
                  <c:v>14514474.601813825</c:v>
                </c:pt>
                <c:pt idx="169">
                  <c:v>14336502.217068525</c:v>
                </c:pt>
                <c:pt idx="170">
                  <c:v>14395576.924719101</c:v>
                </c:pt>
                <c:pt idx="171">
                  <c:v>14367487.174822349</c:v>
                </c:pt>
                <c:pt idx="172">
                  <c:v>14454508.847184571</c:v>
                </c:pt>
                <c:pt idx="173">
                  <c:v>14372523.725118954</c:v>
                </c:pt>
                <c:pt idx="174">
                  <c:v>14361173.408937994</c:v>
                </c:pt>
                <c:pt idx="175">
                  <c:v>14483167.382069379</c:v>
                </c:pt>
                <c:pt idx="176">
                  <c:v>14402353.012097569</c:v>
                </c:pt>
                <c:pt idx="177">
                  <c:v>14429029.891741816</c:v>
                </c:pt>
                <c:pt idx="178">
                  <c:v>14427395.743750678</c:v>
                </c:pt>
                <c:pt idx="179">
                  <c:v>14426156.902157243</c:v>
                </c:pt>
                <c:pt idx="180">
                  <c:v>14420529.650977036</c:v>
                </c:pt>
                <c:pt idx="181">
                  <c:v>14436173.589075794</c:v>
                </c:pt>
                <c:pt idx="182">
                  <c:v>14437388.935336623</c:v>
                </c:pt>
                <c:pt idx="183">
                  <c:v>14451322.402070068</c:v>
                </c:pt>
                <c:pt idx="184">
                  <c:v>14458900.654759157</c:v>
                </c:pt>
                <c:pt idx="185">
                  <c:v>14471439.200850714</c:v>
                </c:pt>
                <c:pt idx="186">
                  <c:v>14475567.188822797</c:v>
                </c:pt>
                <c:pt idx="187">
                  <c:v>14477450.4525329</c:v>
                </c:pt>
                <c:pt idx="188">
                  <c:v>14489851.70340389</c:v>
                </c:pt>
                <c:pt idx="189">
                  <c:v>14511946.759437282</c:v>
                </c:pt>
                <c:pt idx="190">
                  <c:v>14551254.074526792</c:v>
                </c:pt>
                <c:pt idx="191">
                  <c:v>14563569.906053061</c:v>
                </c:pt>
                <c:pt idx="192">
                  <c:v>14635118.930426877</c:v>
                </c:pt>
                <c:pt idx="193">
                  <c:v>14577397.036891349</c:v>
                </c:pt>
                <c:pt idx="194">
                  <c:v>14603973.510231042</c:v>
                </c:pt>
                <c:pt idx="195">
                  <c:v>14613298.783295453</c:v>
                </c:pt>
                <c:pt idx="196">
                  <c:v>14615415.131384719</c:v>
                </c:pt>
                <c:pt idx="197">
                  <c:v>14628924.844697185</c:v>
                </c:pt>
                <c:pt idx="198">
                  <c:v>14734497.701263649</c:v>
                </c:pt>
                <c:pt idx="199">
                  <c:v>14647983.209410463</c:v>
                </c:pt>
                <c:pt idx="200">
                  <c:v>14643417.691637641</c:v>
                </c:pt>
                <c:pt idx="201">
                  <c:v>14668655.298803441</c:v>
                </c:pt>
                <c:pt idx="202">
                  <c:v>14677032.666227153</c:v>
                </c:pt>
                <c:pt idx="203">
                  <c:v>14665334.838507731</c:v>
                </c:pt>
                <c:pt idx="204">
                  <c:v>14714679.655201655</c:v>
                </c:pt>
                <c:pt idx="205">
                  <c:v>14699167.982357906</c:v>
                </c:pt>
                <c:pt idx="206">
                  <c:v>14710502.365846861</c:v>
                </c:pt>
                <c:pt idx="207">
                  <c:v>14724238.534835216</c:v>
                </c:pt>
                <c:pt idx="208">
                  <c:v>14758952.728996221</c:v>
                </c:pt>
                <c:pt idx="209">
                  <c:v>14742022.921109755</c:v>
                </c:pt>
                <c:pt idx="210">
                  <c:v>14776198.285973972</c:v>
                </c:pt>
                <c:pt idx="211">
                  <c:v>14755870.132136695</c:v>
                </c:pt>
                <c:pt idx="212">
                  <c:v>14763293.655751033</c:v>
                </c:pt>
                <c:pt idx="213">
                  <c:v>14770726.880089819</c:v>
                </c:pt>
                <c:pt idx="214">
                  <c:v>14776803.366918983</c:v>
                </c:pt>
                <c:pt idx="215">
                  <c:v>14790673.316263888</c:v>
                </c:pt>
                <c:pt idx="216">
                  <c:v>14813351.797905609</c:v>
                </c:pt>
                <c:pt idx="217">
                  <c:v>14829735.951568667</c:v>
                </c:pt>
                <c:pt idx="218">
                  <c:v>14845187.380629683</c:v>
                </c:pt>
                <c:pt idx="219">
                  <c:v>14831383.907035068</c:v>
                </c:pt>
                <c:pt idx="220">
                  <c:v>14846823.93476934</c:v>
                </c:pt>
                <c:pt idx="221">
                  <c:v>14846618.67657567</c:v>
                </c:pt>
                <c:pt idx="222">
                  <c:v>14842569.535002483</c:v>
                </c:pt>
                <c:pt idx="223">
                  <c:v>14854617.964509936</c:v>
                </c:pt>
                <c:pt idx="224">
                  <c:v>14889015.979603916</c:v>
                </c:pt>
                <c:pt idx="225">
                  <c:v>14891657.666903285</c:v>
                </c:pt>
                <c:pt idx="226">
                  <c:v>14905640.963642977</c:v>
                </c:pt>
                <c:pt idx="227">
                  <c:v>14958682.301058928</c:v>
                </c:pt>
                <c:pt idx="228">
                  <c:v>14940661.567522004</c:v>
                </c:pt>
                <c:pt idx="229">
                  <c:v>14940777.150576178</c:v>
                </c:pt>
                <c:pt idx="230">
                  <c:v>15017428.999412253</c:v>
                </c:pt>
                <c:pt idx="231">
                  <c:v>14946644.990874181</c:v>
                </c:pt>
                <c:pt idx="232">
                  <c:v>14996293.956964787</c:v>
                </c:pt>
                <c:pt idx="233">
                  <c:v>14962955.432112994</c:v>
                </c:pt>
                <c:pt idx="234">
                  <c:v>14963876.901215473</c:v>
                </c:pt>
                <c:pt idx="235">
                  <c:v>14977450.624083221</c:v>
                </c:pt>
                <c:pt idx="236">
                  <c:v>14987955.53076024</c:v>
                </c:pt>
                <c:pt idx="237">
                  <c:v>14993369.537563987</c:v>
                </c:pt>
                <c:pt idx="238">
                  <c:v>15002526.620417943</c:v>
                </c:pt>
                <c:pt idx="239">
                  <c:v>15016410.771829313</c:v>
                </c:pt>
                <c:pt idx="240">
                  <c:v>15026300.181640321</c:v>
                </c:pt>
                <c:pt idx="241">
                  <c:v>15052710.503133347</c:v>
                </c:pt>
                <c:pt idx="242">
                  <c:v>15036009.459495747</c:v>
                </c:pt>
                <c:pt idx="243">
                  <c:v>15074155.713565571</c:v>
                </c:pt>
                <c:pt idx="244">
                  <c:v>15069534.087711819</c:v>
                </c:pt>
                <c:pt idx="245">
                  <c:v>15101707.381529847</c:v>
                </c:pt>
                <c:pt idx="246">
                  <c:v>15137898.703190401</c:v>
                </c:pt>
                <c:pt idx="247">
                  <c:v>15100950.033416061</c:v>
                </c:pt>
                <c:pt idx="248">
                  <c:v>15137480.447239771</c:v>
                </c:pt>
                <c:pt idx="249">
                  <c:v>15106429.404037826</c:v>
                </c:pt>
                <c:pt idx="250">
                  <c:v>15118758.726723043</c:v>
                </c:pt>
                <c:pt idx="251">
                  <c:v>15131771.895260505</c:v>
                </c:pt>
                <c:pt idx="252">
                  <c:v>15134721.574931731</c:v>
                </c:pt>
                <c:pt idx="253">
                  <c:v>15170173.963449389</c:v>
                </c:pt>
                <c:pt idx="254">
                  <c:v>15168569.292922141</c:v>
                </c:pt>
                <c:pt idx="255">
                  <c:v>15194049.065426024</c:v>
                </c:pt>
                <c:pt idx="256">
                  <c:v>15195811.021292761</c:v>
                </c:pt>
                <c:pt idx="257">
                  <c:v>15196464.272387555</c:v>
                </c:pt>
                <c:pt idx="258">
                  <c:v>15224816.959417902</c:v>
                </c:pt>
                <c:pt idx="259">
                  <c:v>15202860.657949166</c:v>
                </c:pt>
                <c:pt idx="260">
                  <c:v>15211595.433859129</c:v>
                </c:pt>
                <c:pt idx="261">
                  <c:v>15438393.687822355</c:v>
                </c:pt>
                <c:pt idx="262">
                  <c:v>15226762.283316975</c:v>
                </c:pt>
                <c:pt idx="263">
                  <c:v>15359888.419452537</c:v>
                </c:pt>
                <c:pt idx="264">
                  <c:v>15267073.18858593</c:v>
                </c:pt>
                <c:pt idx="265">
                  <c:v>15287607.10028943</c:v>
                </c:pt>
                <c:pt idx="266">
                  <c:v>15383458.843408952</c:v>
                </c:pt>
                <c:pt idx="267">
                  <c:v>15329864.076821771</c:v>
                </c:pt>
                <c:pt idx="268">
                  <c:v>15298580.994692894</c:v>
                </c:pt>
                <c:pt idx="269">
                  <c:v>15430798.975962238</c:v>
                </c:pt>
                <c:pt idx="270">
                  <c:v>15302938.940337773</c:v>
                </c:pt>
                <c:pt idx="271">
                  <c:v>15330639.393846832</c:v>
                </c:pt>
                <c:pt idx="272">
                  <c:v>15318061.402574524</c:v>
                </c:pt>
                <c:pt idx="273">
                  <c:v>15408191.942134393</c:v>
                </c:pt>
                <c:pt idx="274">
                  <c:v>15373895.534274707</c:v>
                </c:pt>
                <c:pt idx="275">
                  <c:v>15379064.299430165</c:v>
                </c:pt>
                <c:pt idx="276">
                  <c:v>15378500.109070633</c:v>
                </c:pt>
                <c:pt idx="277">
                  <c:v>15397871.270946998</c:v>
                </c:pt>
                <c:pt idx="278">
                  <c:v>15390747.388953771</c:v>
                </c:pt>
                <c:pt idx="279">
                  <c:v>15392498.884936901</c:v>
                </c:pt>
                <c:pt idx="280">
                  <c:v>15401605.803239895</c:v>
                </c:pt>
                <c:pt idx="281">
                  <c:v>15438944.234762203</c:v>
                </c:pt>
                <c:pt idx="282">
                  <c:v>15433794.601918709</c:v>
                </c:pt>
                <c:pt idx="283">
                  <c:v>15420194.986147903</c:v>
                </c:pt>
                <c:pt idx="284">
                  <c:v>15462995.421990093</c:v>
                </c:pt>
                <c:pt idx="285">
                  <c:v>15518775.478611836</c:v>
                </c:pt>
                <c:pt idx="286">
                  <c:v>15497664.851494942</c:v>
                </c:pt>
                <c:pt idx="287">
                  <c:v>15487457.767888283</c:v>
                </c:pt>
                <c:pt idx="288">
                  <c:v>15528051.699057555</c:v>
                </c:pt>
                <c:pt idx="289">
                  <c:v>15523353.642603753</c:v>
                </c:pt>
                <c:pt idx="290">
                  <c:v>15538574.418096077</c:v>
                </c:pt>
                <c:pt idx="291">
                  <c:v>15538634.888125394</c:v>
                </c:pt>
                <c:pt idx="292">
                  <c:v>15568477.311345328</c:v>
                </c:pt>
                <c:pt idx="293">
                  <c:v>15609877.953129843</c:v>
                </c:pt>
                <c:pt idx="294">
                  <c:v>15611192.269940827</c:v>
                </c:pt>
                <c:pt idx="295">
                  <c:v>15625352.238457283</c:v>
                </c:pt>
                <c:pt idx="296">
                  <c:v>15635935.484354833</c:v>
                </c:pt>
                <c:pt idx="297">
                  <c:v>15626619.914159387</c:v>
                </c:pt>
                <c:pt idx="298">
                  <c:v>15637739.183252713</c:v>
                </c:pt>
                <c:pt idx="299">
                  <c:v>15641224.295305172</c:v>
                </c:pt>
                <c:pt idx="300">
                  <c:v>15647446.512814082</c:v>
                </c:pt>
                <c:pt idx="301">
                  <c:v>15673140.92684751</c:v>
                </c:pt>
                <c:pt idx="302">
                  <c:v>15689815.221919611</c:v>
                </c:pt>
                <c:pt idx="303">
                  <c:v>15711131.367789041</c:v>
                </c:pt>
                <c:pt idx="304">
                  <c:v>15734963.874288866</c:v>
                </c:pt>
                <c:pt idx="305">
                  <c:v>15730884.751290204</c:v>
                </c:pt>
                <c:pt idx="306">
                  <c:v>15722048.88497464</c:v>
                </c:pt>
                <c:pt idx="307">
                  <c:v>15746119.185213834</c:v>
                </c:pt>
                <c:pt idx="308">
                  <c:v>15775481.856302245</c:v>
                </c:pt>
                <c:pt idx="309">
                  <c:v>15765299.740239387</c:v>
                </c:pt>
                <c:pt idx="310">
                  <c:v>15769595.366208695</c:v>
                </c:pt>
                <c:pt idx="311">
                  <c:v>15771898.690480819</c:v>
                </c:pt>
                <c:pt idx="312">
                  <c:v>15778326.590797847</c:v>
                </c:pt>
                <c:pt idx="313">
                  <c:v>15834290.790694967</c:v>
                </c:pt>
                <c:pt idx="314">
                  <c:v>15854233.801002491</c:v>
                </c:pt>
                <c:pt idx="315">
                  <c:v>15839559.002483442</c:v>
                </c:pt>
                <c:pt idx="316">
                  <c:v>15853611.426669186</c:v>
                </c:pt>
                <c:pt idx="317">
                  <c:v>15860178.817120338</c:v>
                </c:pt>
                <c:pt idx="318">
                  <c:v>15860339.960446624</c:v>
                </c:pt>
                <c:pt idx="319">
                  <c:v>15883516.998420667</c:v>
                </c:pt>
                <c:pt idx="320">
                  <c:v>15897475.760809073</c:v>
                </c:pt>
                <c:pt idx="321">
                  <c:v>15893420.973793838</c:v>
                </c:pt>
                <c:pt idx="322">
                  <c:v>15923073.024987616</c:v>
                </c:pt>
                <c:pt idx="323">
                  <c:v>15955554.358356887</c:v>
                </c:pt>
                <c:pt idx="324">
                  <c:v>15962447.881652564</c:v>
                </c:pt>
                <c:pt idx="325">
                  <c:v>15977835.785819231</c:v>
                </c:pt>
                <c:pt idx="326">
                  <c:v>15976664.406454084</c:v>
                </c:pt>
                <c:pt idx="327">
                  <c:v>15993430.067617649</c:v>
                </c:pt>
                <c:pt idx="328">
                  <c:v>15996515.250765156</c:v>
                </c:pt>
                <c:pt idx="329">
                  <c:v>16020001.670758333</c:v>
                </c:pt>
                <c:pt idx="330">
                  <c:v>16002322.998468904</c:v>
                </c:pt>
                <c:pt idx="331">
                  <c:v>16058084.825620512</c:v>
                </c:pt>
                <c:pt idx="332">
                  <c:v>16067843.72331948</c:v>
                </c:pt>
                <c:pt idx="333">
                  <c:v>16110306.183219818</c:v>
                </c:pt>
                <c:pt idx="334">
                  <c:v>16078776.842941405</c:v>
                </c:pt>
                <c:pt idx="335">
                  <c:v>16147320.309026426</c:v>
                </c:pt>
                <c:pt idx="336">
                  <c:v>16129644.479294807</c:v>
                </c:pt>
                <c:pt idx="337">
                  <c:v>16162489.067104755</c:v>
                </c:pt>
                <c:pt idx="338">
                  <c:v>16164669.302511811</c:v>
                </c:pt>
                <c:pt idx="339">
                  <c:v>16154601.066756316</c:v>
                </c:pt>
                <c:pt idx="340">
                  <c:v>16159592.983212328</c:v>
                </c:pt>
                <c:pt idx="341">
                  <c:v>16193447.231258212</c:v>
                </c:pt>
                <c:pt idx="342">
                  <c:v>16203648.949282341</c:v>
                </c:pt>
                <c:pt idx="343">
                  <c:v>16207816.565791413</c:v>
                </c:pt>
                <c:pt idx="344">
                  <c:v>16245637.528739791</c:v>
                </c:pt>
                <c:pt idx="345">
                  <c:v>16301460.550767597</c:v>
                </c:pt>
                <c:pt idx="346">
                  <c:v>16289127.031261832</c:v>
                </c:pt>
                <c:pt idx="347">
                  <c:v>16313442.532403486</c:v>
                </c:pt>
                <c:pt idx="348">
                  <c:v>16299189.676260473</c:v>
                </c:pt>
                <c:pt idx="349">
                  <c:v>16324593.057837879</c:v>
                </c:pt>
                <c:pt idx="350">
                  <c:v>16368840.041433787</c:v>
                </c:pt>
                <c:pt idx="351">
                  <c:v>16358164.781800518</c:v>
                </c:pt>
                <c:pt idx="352">
                  <c:v>16384987.104759183</c:v>
                </c:pt>
                <c:pt idx="353">
                  <c:v>16368600.129983488</c:v>
                </c:pt>
                <c:pt idx="354">
                  <c:v>16377960.922689555</c:v>
                </c:pt>
                <c:pt idx="355">
                  <c:v>16383415.141339023</c:v>
                </c:pt>
                <c:pt idx="356">
                  <c:v>16400863.459219936</c:v>
                </c:pt>
                <c:pt idx="357">
                  <c:v>16407026.534155799</c:v>
                </c:pt>
                <c:pt idx="358">
                  <c:v>16469319.520137126</c:v>
                </c:pt>
                <c:pt idx="359">
                  <c:v>16511172.075000567</c:v>
                </c:pt>
                <c:pt idx="360">
                  <c:v>16491030.480237512</c:v>
                </c:pt>
                <c:pt idx="361">
                  <c:v>16516026.062531119</c:v>
                </c:pt>
                <c:pt idx="362">
                  <c:v>16512591.29302457</c:v>
                </c:pt>
                <c:pt idx="363">
                  <c:v>16522975.905142689</c:v>
                </c:pt>
                <c:pt idx="364">
                  <c:v>16580978.914885793</c:v>
                </c:pt>
                <c:pt idx="365">
                  <c:v>16584439.946152393</c:v>
                </c:pt>
                <c:pt idx="366">
                  <c:v>16608711.518999675</c:v>
                </c:pt>
                <c:pt idx="367">
                  <c:v>16598310.703980358</c:v>
                </c:pt>
                <c:pt idx="368">
                  <c:v>16599150.421935126</c:v>
                </c:pt>
                <c:pt idx="369">
                  <c:v>16599523.714861741</c:v>
                </c:pt>
                <c:pt idx="370">
                  <c:v>16677577.644883294</c:v>
                </c:pt>
                <c:pt idx="371">
                  <c:v>16653423.837136639</c:v>
                </c:pt>
                <c:pt idx="372">
                  <c:v>16676528.407578785</c:v>
                </c:pt>
                <c:pt idx="373">
                  <c:v>16837944.306315217</c:v>
                </c:pt>
                <c:pt idx="374">
                  <c:v>16916552.472918801</c:v>
                </c:pt>
                <c:pt idx="375">
                  <c:v>16782443.480870254</c:v>
                </c:pt>
                <c:pt idx="376">
                  <c:v>16823460.489937522</c:v>
                </c:pt>
                <c:pt idx="377">
                  <c:v>16806901.618153051</c:v>
                </c:pt>
                <c:pt idx="378">
                  <c:v>16821378.088486403</c:v>
                </c:pt>
                <c:pt idx="379">
                  <c:v>16834992.428513661</c:v>
                </c:pt>
                <c:pt idx="380">
                  <c:v>16860216.228204194</c:v>
                </c:pt>
                <c:pt idx="381">
                  <c:v>16905433.378603645</c:v>
                </c:pt>
                <c:pt idx="382">
                  <c:v>16918489.410682593</c:v>
                </c:pt>
                <c:pt idx="383">
                  <c:v>16978889.849337999</c:v>
                </c:pt>
                <c:pt idx="384">
                  <c:v>17026306.719157323</c:v>
                </c:pt>
                <c:pt idx="385">
                  <c:v>16954367.664970867</c:v>
                </c:pt>
                <c:pt idx="386">
                  <c:v>16958202.324781053</c:v>
                </c:pt>
                <c:pt idx="387">
                  <c:v>16967658.385527987</c:v>
                </c:pt>
                <c:pt idx="388">
                  <c:v>17028185.470802821</c:v>
                </c:pt>
                <c:pt idx="389">
                  <c:v>17038081.002138741</c:v>
                </c:pt>
                <c:pt idx="390">
                  <c:v>17085197.51835718</c:v>
                </c:pt>
                <c:pt idx="391">
                  <c:v>17101146.326410465</c:v>
                </c:pt>
                <c:pt idx="392">
                  <c:v>17130260.059774853</c:v>
                </c:pt>
                <c:pt idx="393">
                  <c:v>17114532.026570864</c:v>
                </c:pt>
                <c:pt idx="394">
                  <c:v>17186319.625288382</c:v>
                </c:pt>
                <c:pt idx="395">
                  <c:v>17123077.723598666</c:v>
                </c:pt>
                <c:pt idx="396">
                  <c:v>17128303.160843126</c:v>
                </c:pt>
                <c:pt idx="397">
                  <c:v>17177116.312000629</c:v>
                </c:pt>
                <c:pt idx="398">
                  <c:v>17250532.004736669</c:v>
                </c:pt>
                <c:pt idx="399">
                  <c:v>17230366.216600593</c:v>
                </c:pt>
                <c:pt idx="400">
                  <c:v>17245016.174102366</c:v>
                </c:pt>
                <c:pt idx="401">
                  <c:v>17372881.843374036</c:v>
                </c:pt>
                <c:pt idx="402">
                  <c:v>17259832.358508918</c:v>
                </c:pt>
                <c:pt idx="403">
                  <c:v>17313167.708187811</c:v>
                </c:pt>
                <c:pt idx="404">
                  <c:v>17277367.288086228</c:v>
                </c:pt>
                <c:pt idx="405">
                  <c:v>17321342.122774057</c:v>
                </c:pt>
                <c:pt idx="406">
                  <c:v>17307171.772648878</c:v>
                </c:pt>
                <c:pt idx="407">
                  <c:v>17324382.861870758</c:v>
                </c:pt>
                <c:pt idx="408">
                  <c:v>17359328.690717168</c:v>
                </c:pt>
                <c:pt idx="409">
                  <c:v>17337032.683753297</c:v>
                </c:pt>
                <c:pt idx="410">
                  <c:v>17627973.327622764</c:v>
                </c:pt>
                <c:pt idx="411">
                  <c:v>17348638.832281716</c:v>
                </c:pt>
                <c:pt idx="412">
                  <c:v>17353734.711724382</c:v>
                </c:pt>
                <c:pt idx="413">
                  <c:v>17411165.432337999</c:v>
                </c:pt>
                <c:pt idx="414">
                  <c:v>17377862.353142008</c:v>
                </c:pt>
                <c:pt idx="415">
                  <c:v>17433366.382495962</c:v>
                </c:pt>
                <c:pt idx="416">
                  <c:v>17526545.66770824</c:v>
                </c:pt>
                <c:pt idx="417">
                  <c:v>17520509.208296303</c:v>
                </c:pt>
                <c:pt idx="418">
                  <c:v>17568049.687026162</c:v>
                </c:pt>
                <c:pt idx="419">
                  <c:v>17525436.868577532</c:v>
                </c:pt>
                <c:pt idx="420">
                  <c:v>17568172.685821496</c:v>
                </c:pt>
                <c:pt idx="421">
                  <c:v>17552651.879478153</c:v>
                </c:pt>
                <c:pt idx="422">
                  <c:v>17552901.493797414</c:v>
                </c:pt>
                <c:pt idx="423">
                  <c:v>17572026.242046736</c:v>
                </c:pt>
                <c:pt idx="424">
                  <c:v>17631713.106477473</c:v>
                </c:pt>
                <c:pt idx="425">
                  <c:v>17662330.084346533</c:v>
                </c:pt>
                <c:pt idx="426">
                  <c:v>17637440.457296245</c:v>
                </c:pt>
                <c:pt idx="427">
                  <c:v>17638024.751434118</c:v>
                </c:pt>
                <c:pt idx="428">
                  <c:v>17666467.218685314</c:v>
                </c:pt>
                <c:pt idx="429">
                  <c:v>17734439.906453356</c:v>
                </c:pt>
                <c:pt idx="430">
                  <c:v>17719060.126790851</c:v>
                </c:pt>
                <c:pt idx="431">
                  <c:v>17687875.122020632</c:v>
                </c:pt>
                <c:pt idx="432">
                  <c:v>17719579.965313829</c:v>
                </c:pt>
                <c:pt idx="433">
                  <c:v>17757120.975455321</c:v>
                </c:pt>
                <c:pt idx="434">
                  <c:v>17783727.958844028</c:v>
                </c:pt>
                <c:pt idx="435">
                  <c:v>17819779.715312347</c:v>
                </c:pt>
                <c:pt idx="436">
                  <c:v>17919895.31230367</c:v>
                </c:pt>
                <c:pt idx="437">
                  <c:v>17949747.841561839</c:v>
                </c:pt>
                <c:pt idx="438">
                  <c:v>17833678.319698721</c:v>
                </c:pt>
                <c:pt idx="439">
                  <c:v>17862201.912970804</c:v>
                </c:pt>
                <c:pt idx="440">
                  <c:v>17912424.108561777</c:v>
                </c:pt>
                <c:pt idx="441">
                  <c:v>17864542.88746262</c:v>
                </c:pt>
                <c:pt idx="442">
                  <c:v>17894515.964332737</c:v>
                </c:pt>
                <c:pt idx="443">
                  <c:v>17951351.244679309</c:v>
                </c:pt>
                <c:pt idx="444">
                  <c:v>18063375.632000003</c:v>
                </c:pt>
                <c:pt idx="445">
                  <c:v>17956450.450268462</c:v>
                </c:pt>
                <c:pt idx="446">
                  <c:v>17995799.126665018</c:v>
                </c:pt>
                <c:pt idx="447">
                  <c:v>18118812.834975071</c:v>
                </c:pt>
                <c:pt idx="448">
                  <c:v>18038246.185713664</c:v>
                </c:pt>
                <c:pt idx="449">
                  <c:v>18042162.956950486</c:v>
                </c:pt>
                <c:pt idx="450">
                  <c:v>18042194.439538144</c:v>
                </c:pt>
                <c:pt idx="451">
                  <c:v>18070226.183456063</c:v>
                </c:pt>
                <c:pt idx="452">
                  <c:v>18099824.553090349</c:v>
                </c:pt>
                <c:pt idx="453">
                  <c:v>18115239.761252522</c:v>
                </c:pt>
                <c:pt idx="454">
                  <c:v>18120904.11472822</c:v>
                </c:pt>
                <c:pt idx="455">
                  <c:v>18165566.118198007</c:v>
                </c:pt>
                <c:pt idx="456">
                  <c:v>18216948.098820813</c:v>
                </c:pt>
                <c:pt idx="457">
                  <c:v>18177850.232311964</c:v>
                </c:pt>
                <c:pt idx="458">
                  <c:v>18200281.663404971</c:v>
                </c:pt>
                <c:pt idx="459">
                  <c:v>18201551.544743221</c:v>
                </c:pt>
                <c:pt idx="460">
                  <c:v>18213457.311303061</c:v>
                </c:pt>
                <c:pt idx="461">
                  <c:v>18249706.818009645</c:v>
                </c:pt>
                <c:pt idx="462">
                  <c:v>18373635.038607743</c:v>
                </c:pt>
                <c:pt idx="463">
                  <c:v>18312437.211554214</c:v>
                </c:pt>
                <c:pt idx="464">
                  <c:v>18326141.644901864</c:v>
                </c:pt>
                <c:pt idx="465">
                  <c:v>18359465.098085389</c:v>
                </c:pt>
                <c:pt idx="466">
                  <c:v>18351774.500563394</c:v>
                </c:pt>
                <c:pt idx="467">
                  <c:v>18366668.910531055</c:v>
                </c:pt>
                <c:pt idx="468">
                  <c:v>18444080.549013976</c:v>
                </c:pt>
                <c:pt idx="469">
                  <c:v>18699987.688660011</c:v>
                </c:pt>
                <c:pt idx="470">
                  <c:v>18499528.096068714</c:v>
                </c:pt>
                <c:pt idx="471">
                  <c:v>18577263.708939396</c:v>
                </c:pt>
                <c:pt idx="472">
                  <c:v>18578297.455322485</c:v>
                </c:pt>
                <c:pt idx="473">
                  <c:v>18644073.36165949</c:v>
                </c:pt>
                <c:pt idx="474">
                  <c:v>18653124.057149872</c:v>
                </c:pt>
                <c:pt idx="475">
                  <c:v>18681536.990107469</c:v>
                </c:pt>
                <c:pt idx="476">
                  <c:v>18745676.703655995</c:v>
                </c:pt>
                <c:pt idx="477">
                  <c:v>18706185.827527583</c:v>
                </c:pt>
                <c:pt idx="478">
                  <c:v>18842731.651851099</c:v>
                </c:pt>
                <c:pt idx="479">
                  <c:v>18722340.24869217</c:v>
                </c:pt>
                <c:pt idx="480">
                  <c:v>18843424.406028613</c:v>
                </c:pt>
                <c:pt idx="481">
                  <c:v>18839559.033512518</c:v>
                </c:pt>
                <c:pt idx="482">
                  <c:v>18837621.869502142</c:v>
                </c:pt>
                <c:pt idx="483">
                  <c:v>18868488.173252877</c:v>
                </c:pt>
                <c:pt idx="484">
                  <c:v>18914149.249476206</c:v>
                </c:pt>
                <c:pt idx="485">
                  <c:v>19044452.467291653</c:v>
                </c:pt>
                <c:pt idx="486">
                  <c:v>18935679.811700851</c:v>
                </c:pt>
                <c:pt idx="487">
                  <c:v>18956675.017674636</c:v>
                </c:pt>
                <c:pt idx="488">
                  <c:v>18968315.281185813</c:v>
                </c:pt>
                <c:pt idx="489">
                  <c:v>18985854.709960617</c:v>
                </c:pt>
                <c:pt idx="490">
                  <c:v>19097185.549632363</c:v>
                </c:pt>
                <c:pt idx="491">
                  <c:v>19192079.619906694</c:v>
                </c:pt>
                <c:pt idx="492">
                  <c:v>19264662.461432673</c:v>
                </c:pt>
                <c:pt idx="493">
                  <c:v>19234699.999923669</c:v>
                </c:pt>
                <c:pt idx="494">
                  <c:v>19106050.505254164</c:v>
                </c:pt>
                <c:pt idx="495">
                  <c:v>19199516.465263106</c:v>
                </c:pt>
                <c:pt idx="496">
                  <c:v>19220017.411445174</c:v>
                </c:pt>
                <c:pt idx="497">
                  <c:v>19239204.784963794</c:v>
                </c:pt>
                <c:pt idx="498">
                  <c:v>19246083.16367761</c:v>
                </c:pt>
                <c:pt idx="499">
                  <c:v>19267943.81430912</c:v>
                </c:pt>
                <c:pt idx="500">
                  <c:v>19293114.714116752</c:v>
                </c:pt>
                <c:pt idx="501">
                  <c:v>19314081.287566505</c:v>
                </c:pt>
                <c:pt idx="502">
                  <c:v>19332291.749774363</c:v>
                </c:pt>
                <c:pt idx="503">
                  <c:v>19337504.822803773</c:v>
                </c:pt>
                <c:pt idx="504">
                  <c:v>19343290.014473531</c:v>
                </c:pt>
                <c:pt idx="505">
                  <c:v>19405131.013390083</c:v>
                </c:pt>
                <c:pt idx="506">
                  <c:v>19480392.671317391</c:v>
                </c:pt>
                <c:pt idx="507">
                  <c:v>19443881.636425141</c:v>
                </c:pt>
                <c:pt idx="508">
                  <c:v>19544834.151703771</c:v>
                </c:pt>
                <c:pt idx="509">
                  <c:v>19664084.345640562</c:v>
                </c:pt>
                <c:pt idx="510">
                  <c:v>19590979.07072556</c:v>
                </c:pt>
                <c:pt idx="511">
                  <c:v>19650772.493009005</c:v>
                </c:pt>
                <c:pt idx="512">
                  <c:v>19675494.086398609</c:v>
                </c:pt>
                <c:pt idx="513">
                  <c:v>19733555.681140237</c:v>
                </c:pt>
                <c:pt idx="514">
                  <c:v>19723048.936611809</c:v>
                </c:pt>
                <c:pt idx="515">
                  <c:v>19779529.223198716</c:v>
                </c:pt>
                <c:pt idx="516">
                  <c:v>19807030.553978376</c:v>
                </c:pt>
                <c:pt idx="517">
                  <c:v>19851844.62732134</c:v>
                </c:pt>
                <c:pt idx="518">
                  <c:v>19867204.541246932</c:v>
                </c:pt>
                <c:pt idx="519">
                  <c:v>19874283.348701239</c:v>
                </c:pt>
                <c:pt idx="520">
                  <c:v>19899964.50103908</c:v>
                </c:pt>
                <c:pt idx="521">
                  <c:v>19927822.531541992</c:v>
                </c:pt>
                <c:pt idx="522">
                  <c:v>19961503.214144565</c:v>
                </c:pt>
                <c:pt idx="523">
                  <c:v>19977524.647351779</c:v>
                </c:pt>
                <c:pt idx="524">
                  <c:v>20022310.319778584</c:v>
                </c:pt>
                <c:pt idx="525">
                  <c:v>20018106.433046769</c:v>
                </c:pt>
                <c:pt idx="526">
                  <c:v>20035352.726666249</c:v>
                </c:pt>
                <c:pt idx="527">
                  <c:v>20047787.782637231</c:v>
                </c:pt>
                <c:pt idx="528">
                  <c:v>20050463.892657608</c:v>
                </c:pt>
                <c:pt idx="529">
                  <c:v>20093797.800792128</c:v>
                </c:pt>
                <c:pt idx="530">
                  <c:v>20144652.007105328</c:v>
                </c:pt>
                <c:pt idx="531">
                  <c:v>20160058.739062484</c:v>
                </c:pt>
                <c:pt idx="532">
                  <c:v>20224731.422014013</c:v>
                </c:pt>
                <c:pt idx="533">
                  <c:v>20229401.320954386</c:v>
                </c:pt>
                <c:pt idx="534">
                  <c:v>20320760.101758197</c:v>
                </c:pt>
                <c:pt idx="535">
                  <c:v>20345571.467862837</c:v>
                </c:pt>
                <c:pt idx="536">
                  <c:v>20463168.523034677</c:v>
                </c:pt>
                <c:pt idx="537">
                  <c:v>20558314.984778304</c:v>
                </c:pt>
                <c:pt idx="538">
                  <c:v>20507742.117702488</c:v>
                </c:pt>
                <c:pt idx="539">
                  <c:v>20678570.077050149</c:v>
                </c:pt>
                <c:pt idx="540">
                  <c:v>20633305.63253627</c:v>
                </c:pt>
                <c:pt idx="541">
                  <c:v>20641037.330806449</c:v>
                </c:pt>
                <c:pt idx="542">
                  <c:v>20646403.758274958</c:v>
                </c:pt>
                <c:pt idx="543">
                  <c:v>20653071.156150423</c:v>
                </c:pt>
                <c:pt idx="544">
                  <c:v>20767938.608459927</c:v>
                </c:pt>
                <c:pt idx="545">
                  <c:v>20719927.940001618</c:v>
                </c:pt>
                <c:pt idx="546">
                  <c:v>20825118.524547122</c:v>
                </c:pt>
                <c:pt idx="547">
                  <c:v>20730743.700908963</c:v>
                </c:pt>
                <c:pt idx="548">
                  <c:v>20745997.426911101</c:v>
                </c:pt>
                <c:pt idx="549">
                  <c:v>20812741.62145441</c:v>
                </c:pt>
                <c:pt idx="550">
                  <c:v>20821144.973995425</c:v>
                </c:pt>
                <c:pt idx="551">
                  <c:v>20843374.931967966</c:v>
                </c:pt>
                <c:pt idx="552">
                  <c:v>20852104.065652657</c:v>
                </c:pt>
                <c:pt idx="553">
                  <c:v>20997522.489730239</c:v>
                </c:pt>
                <c:pt idx="554">
                  <c:v>20890953.312898312</c:v>
                </c:pt>
                <c:pt idx="555">
                  <c:v>20946912.418494351</c:v>
                </c:pt>
                <c:pt idx="556">
                  <c:v>20977189.236230589</c:v>
                </c:pt>
                <c:pt idx="557">
                  <c:v>21043659.293898195</c:v>
                </c:pt>
                <c:pt idx="558">
                  <c:v>21088868.636109799</c:v>
                </c:pt>
                <c:pt idx="559">
                  <c:v>21179703.789028391</c:v>
                </c:pt>
                <c:pt idx="560">
                  <c:v>21300813.784582701</c:v>
                </c:pt>
                <c:pt idx="561">
                  <c:v>21306907.104801174</c:v>
                </c:pt>
                <c:pt idx="562">
                  <c:v>21465714.640966337</c:v>
                </c:pt>
                <c:pt idx="563">
                  <c:v>21468015.340349168</c:v>
                </c:pt>
                <c:pt idx="564">
                  <c:v>21564740.339531038</c:v>
                </c:pt>
                <c:pt idx="565">
                  <c:v>21535907.329927541</c:v>
                </c:pt>
                <c:pt idx="566">
                  <c:v>21542962.075896643</c:v>
                </c:pt>
                <c:pt idx="567">
                  <c:v>21572986.574004926</c:v>
                </c:pt>
                <c:pt idx="568">
                  <c:v>21568985.236941308</c:v>
                </c:pt>
                <c:pt idx="569">
                  <c:v>21612125.38578444</c:v>
                </c:pt>
                <c:pt idx="570">
                  <c:v>21608796.64550706</c:v>
                </c:pt>
                <c:pt idx="571">
                  <c:v>21682272.996989947</c:v>
                </c:pt>
                <c:pt idx="572">
                  <c:v>21710030.550419234</c:v>
                </c:pt>
                <c:pt idx="573">
                  <c:v>21871655.553541288</c:v>
                </c:pt>
                <c:pt idx="574">
                  <c:v>21838842.197410457</c:v>
                </c:pt>
                <c:pt idx="575">
                  <c:v>21877914.616003606</c:v>
                </c:pt>
                <c:pt idx="576">
                  <c:v>21914794.55185084</c:v>
                </c:pt>
                <c:pt idx="577">
                  <c:v>21887037.88196272</c:v>
                </c:pt>
                <c:pt idx="578">
                  <c:v>21938322.058652833</c:v>
                </c:pt>
                <c:pt idx="579">
                  <c:v>21987401.095655352</c:v>
                </c:pt>
                <c:pt idx="580">
                  <c:v>22051995.750341371</c:v>
                </c:pt>
                <c:pt idx="581">
                  <c:v>22054444.715223514</c:v>
                </c:pt>
                <c:pt idx="582">
                  <c:v>22093892.089816518</c:v>
                </c:pt>
                <c:pt idx="583">
                  <c:v>22389337.847909529</c:v>
                </c:pt>
                <c:pt idx="584">
                  <c:v>22141199.639644727</c:v>
                </c:pt>
                <c:pt idx="585">
                  <c:v>22264230.135236971</c:v>
                </c:pt>
                <c:pt idx="586">
                  <c:v>22344911.586948223</c:v>
                </c:pt>
                <c:pt idx="587">
                  <c:v>22376144.687882371</c:v>
                </c:pt>
                <c:pt idx="588">
                  <c:v>22567272.446258284</c:v>
                </c:pt>
                <c:pt idx="589">
                  <c:v>22592069.303630471</c:v>
                </c:pt>
                <c:pt idx="590">
                  <c:v>22657759.839946654</c:v>
                </c:pt>
                <c:pt idx="591">
                  <c:v>22716589.432475466</c:v>
                </c:pt>
                <c:pt idx="592">
                  <c:v>22738855.567384247</c:v>
                </c:pt>
                <c:pt idx="593">
                  <c:v>22753375.254032191</c:v>
                </c:pt>
                <c:pt idx="594">
                  <c:v>22766635.554610029</c:v>
                </c:pt>
                <c:pt idx="595">
                  <c:v>22794867.666149698</c:v>
                </c:pt>
                <c:pt idx="596">
                  <c:v>22924771.915803988</c:v>
                </c:pt>
                <c:pt idx="597">
                  <c:v>22835788.371374197</c:v>
                </c:pt>
                <c:pt idx="598">
                  <c:v>22882072.778385587</c:v>
                </c:pt>
                <c:pt idx="599">
                  <c:v>22895545.137421764</c:v>
                </c:pt>
                <c:pt idx="600">
                  <c:v>22922141.113002673</c:v>
                </c:pt>
                <c:pt idx="601">
                  <c:v>22944468.458871532</c:v>
                </c:pt>
                <c:pt idx="602">
                  <c:v>23121469.044835545</c:v>
                </c:pt>
                <c:pt idx="603">
                  <c:v>23220491.787183013</c:v>
                </c:pt>
                <c:pt idx="604">
                  <c:v>23229372.135078438</c:v>
                </c:pt>
                <c:pt idx="605">
                  <c:v>23222158.848154906</c:v>
                </c:pt>
                <c:pt idx="606">
                  <c:v>23200566.057396676</c:v>
                </c:pt>
                <c:pt idx="607">
                  <c:v>23206912.061811067</c:v>
                </c:pt>
                <c:pt idx="608">
                  <c:v>23305333.581200324</c:v>
                </c:pt>
                <c:pt idx="609">
                  <c:v>23320287.080128096</c:v>
                </c:pt>
                <c:pt idx="610">
                  <c:v>23572015.489303648</c:v>
                </c:pt>
                <c:pt idx="611">
                  <c:v>23621418.8234438</c:v>
                </c:pt>
                <c:pt idx="612">
                  <c:v>23607137.69934471</c:v>
                </c:pt>
                <c:pt idx="613">
                  <c:v>23647563.108975589</c:v>
                </c:pt>
                <c:pt idx="614">
                  <c:v>23685067.962553758</c:v>
                </c:pt>
                <c:pt idx="615">
                  <c:v>23876299.147786975</c:v>
                </c:pt>
                <c:pt idx="616">
                  <c:v>23921886.075176768</c:v>
                </c:pt>
                <c:pt idx="617">
                  <c:v>23963889.268448025</c:v>
                </c:pt>
                <c:pt idx="618">
                  <c:v>23965147.140488848</c:v>
                </c:pt>
                <c:pt idx="619">
                  <c:v>24011271.501094602</c:v>
                </c:pt>
                <c:pt idx="620">
                  <c:v>24007993.418607187</c:v>
                </c:pt>
                <c:pt idx="621">
                  <c:v>24201972.332163785</c:v>
                </c:pt>
                <c:pt idx="622">
                  <c:v>24179135.310639899</c:v>
                </c:pt>
                <c:pt idx="623">
                  <c:v>24254309.206337228</c:v>
                </c:pt>
                <c:pt idx="624">
                  <c:v>24307090.701158185</c:v>
                </c:pt>
                <c:pt idx="625">
                  <c:v>24327822.405990299</c:v>
                </c:pt>
                <c:pt idx="626">
                  <c:v>24500878.084649235</c:v>
                </c:pt>
                <c:pt idx="627">
                  <c:v>24363812.743480355</c:v>
                </c:pt>
                <c:pt idx="628">
                  <c:v>24401073.026644178</c:v>
                </c:pt>
                <c:pt idx="629">
                  <c:v>24399419.078323912</c:v>
                </c:pt>
                <c:pt idx="630">
                  <c:v>24540425.760465439</c:v>
                </c:pt>
                <c:pt idx="631">
                  <c:v>24541620.861409776</c:v>
                </c:pt>
                <c:pt idx="632">
                  <c:v>24555953.179428179</c:v>
                </c:pt>
                <c:pt idx="633">
                  <c:v>24595315.062835127</c:v>
                </c:pt>
                <c:pt idx="634">
                  <c:v>25128581.598371334</c:v>
                </c:pt>
                <c:pt idx="635">
                  <c:v>24699351.919538189</c:v>
                </c:pt>
                <c:pt idx="636">
                  <c:v>24852596.721256793</c:v>
                </c:pt>
                <c:pt idx="637">
                  <c:v>25026277.275828574</c:v>
                </c:pt>
                <c:pt idx="638">
                  <c:v>25015412.455868986</c:v>
                </c:pt>
                <c:pt idx="639">
                  <c:v>25352683.751123004</c:v>
                </c:pt>
                <c:pt idx="640">
                  <c:v>25399762.271854449</c:v>
                </c:pt>
                <c:pt idx="641">
                  <c:v>25406070.09099206</c:v>
                </c:pt>
                <c:pt idx="642">
                  <c:v>25418657.129983269</c:v>
                </c:pt>
                <c:pt idx="643">
                  <c:v>25441594.395900644</c:v>
                </c:pt>
                <c:pt idx="644">
                  <c:v>25454847.130621105</c:v>
                </c:pt>
                <c:pt idx="645">
                  <c:v>25829692.551654268</c:v>
                </c:pt>
                <c:pt idx="646">
                  <c:v>25932245.076351583</c:v>
                </c:pt>
                <c:pt idx="647">
                  <c:v>26099847.735146277</c:v>
                </c:pt>
                <c:pt idx="648">
                  <c:v>26105563.63102537</c:v>
                </c:pt>
                <c:pt idx="649">
                  <c:v>26130471.921810567</c:v>
                </c:pt>
                <c:pt idx="650">
                  <c:v>26111291.838578843</c:v>
                </c:pt>
                <c:pt idx="651">
                  <c:v>26216648.384108968</c:v>
                </c:pt>
                <c:pt idx="652">
                  <c:v>26276651.837209553</c:v>
                </c:pt>
                <c:pt idx="653">
                  <c:v>26326203.3853806</c:v>
                </c:pt>
                <c:pt idx="654">
                  <c:v>26466523.746896803</c:v>
                </c:pt>
                <c:pt idx="655">
                  <c:v>26470025.038260769</c:v>
                </c:pt>
                <c:pt idx="656">
                  <c:v>26500546.841375466</c:v>
                </c:pt>
                <c:pt idx="657">
                  <c:v>26817989.262899153</c:v>
                </c:pt>
                <c:pt idx="658">
                  <c:v>26907929.784278236</c:v>
                </c:pt>
                <c:pt idx="659">
                  <c:v>26982041.977663685</c:v>
                </c:pt>
                <c:pt idx="660">
                  <c:v>27193331.686561786</c:v>
                </c:pt>
                <c:pt idx="661">
                  <c:v>27274716.08534174</c:v>
                </c:pt>
                <c:pt idx="662">
                  <c:v>27284649.749413766</c:v>
                </c:pt>
                <c:pt idx="663">
                  <c:v>27367230.943306804</c:v>
                </c:pt>
                <c:pt idx="664">
                  <c:v>27514821.959731441</c:v>
                </c:pt>
                <c:pt idx="665">
                  <c:v>27654417.550497644</c:v>
                </c:pt>
                <c:pt idx="666">
                  <c:v>27566205.216342095</c:v>
                </c:pt>
                <c:pt idx="667">
                  <c:v>27591975.153844714</c:v>
                </c:pt>
                <c:pt idx="668">
                  <c:v>27906744.241425797</c:v>
                </c:pt>
                <c:pt idx="669">
                  <c:v>28085180.176473677</c:v>
                </c:pt>
                <c:pt idx="670">
                  <c:v>28307840.208827797</c:v>
                </c:pt>
                <c:pt idx="671">
                  <c:v>28269466.059038654</c:v>
                </c:pt>
                <c:pt idx="672">
                  <c:v>28334194.589512251</c:v>
                </c:pt>
                <c:pt idx="673">
                  <c:v>28505451.190708298</c:v>
                </c:pt>
                <c:pt idx="674">
                  <c:v>28557561.0291139</c:v>
                </c:pt>
                <c:pt idx="675">
                  <c:v>28641148.408052433</c:v>
                </c:pt>
                <c:pt idx="676">
                  <c:v>28716315.023113199</c:v>
                </c:pt>
                <c:pt idx="677">
                  <c:v>28812674.092568938</c:v>
                </c:pt>
                <c:pt idx="678">
                  <c:v>28869406.01039372</c:v>
                </c:pt>
                <c:pt idx="679">
                  <c:v>28865445.884520929</c:v>
                </c:pt>
                <c:pt idx="680">
                  <c:v>28995111.978012413</c:v>
                </c:pt>
                <c:pt idx="681">
                  <c:v>29125651.459454063</c:v>
                </c:pt>
                <c:pt idx="682">
                  <c:v>29149031.789099324</c:v>
                </c:pt>
                <c:pt idx="683">
                  <c:v>29532075.991797663</c:v>
                </c:pt>
                <c:pt idx="684">
                  <c:v>29581901.402346186</c:v>
                </c:pt>
                <c:pt idx="685">
                  <c:v>30069395.416451205</c:v>
                </c:pt>
                <c:pt idx="686">
                  <c:v>30016565.471620943</c:v>
                </c:pt>
                <c:pt idx="687">
                  <c:v>30279680.358902071</c:v>
                </c:pt>
                <c:pt idx="688">
                  <c:v>30436961.118773159</c:v>
                </c:pt>
                <c:pt idx="689">
                  <c:v>30503347.401940886</c:v>
                </c:pt>
                <c:pt idx="690">
                  <c:v>30735908.803007282</c:v>
                </c:pt>
                <c:pt idx="691">
                  <c:v>30659329.699418109</c:v>
                </c:pt>
                <c:pt idx="692">
                  <c:v>30701260.341521289</c:v>
                </c:pt>
                <c:pt idx="693">
                  <c:v>30732288.301137965</c:v>
                </c:pt>
                <c:pt idx="694">
                  <c:v>30859567.480285943</c:v>
                </c:pt>
                <c:pt idx="695">
                  <c:v>30868549.361429814</c:v>
                </c:pt>
                <c:pt idx="696">
                  <c:v>31005309.603180807</c:v>
                </c:pt>
                <c:pt idx="697">
                  <c:v>31199963.771652956</c:v>
                </c:pt>
                <c:pt idx="698">
                  <c:v>31138047.063766461</c:v>
                </c:pt>
                <c:pt idx="699">
                  <c:v>31194564.670317382</c:v>
                </c:pt>
                <c:pt idx="700">
                  <c:v>31370003.345286537</c:v>
                </c:pt>
                <c:pt idx="701">
                  <c:v>31381593.052872326</c:v>
                </c:pt>
                <c:pt idx="702">
                  <c:v>31442654.113328822</c:v>
                </c:pt>
                <c:pt idx="703">
                  <c:v>31750908.471227966</c:v>
                </c:pt>
                <c:pt idx="704">
                  <c:v>31807144.241013467</c:v>
                </c:pt>
                <c:pt idx="705">
                  <c:v>31822532.847509582</c:v>
                </c:pt>
                <c:pt idx="706">
                  <c:v>31873693.335942015</c:v>
                </c:pt>
                <c:pt idx="707">
                  <c:v>31948291.456596829</c:v>
                </c:pt>
                <c:pt idx="708">
                  <c:v>32001473.143026121</c:v>
                </c:pt>
                <c:pt idx="709">
                  <c:v>32026223.66273864</c:v>
                </c:pt>
                <c:pt idx="710">
                  <c:v>32069997.505750161</c:v>
                </c:pt>
                <c:pt idx="711">
                  <c:v>32154011.867752876</c:v>
                </c:pt>
                <c:pt idx="712">
                  <c:v>32359916.617335379</c:v>
                </c:pt>
                <c:pt idx="713">
                  <c:v>32505622.307024173</c:v>
                </c:pt>
                <c:pt idx="714">
                  <c:v>32609564.733120408</c:v>
                </c:pt>
                <c:pt idx="715">
                  <c:v>32913339.913661674</c:v>
                </c:pt>
                <c:pt idx="716">
                  <c:v>33564687.385769486</c:v>
                </c:pt>
                <c:pt idx="717">
                  <c:v>33580170.912894651</c:v>
                </c:pt>
                <c:pt idx="718">
                  <c:v>33629618.922693491</c:v>
                </c:pt>
                <c:pt idx="719">
                  <c:v>33630375.606006883</c:v>
                </c:pt>
                <c:pt idx="720">
                  <c:v>33667852.204496086</c:v>
                </c:pt>
                <c:pt idx="721">
                  <c:v>33828902.734297685</c:v>
                </c:pt>
                <c:pt idx="722">
                  <c:v>33906251.258561336</c:v>
                </c:pt>
                <c:pt idx="723">
                  <c:v>34177544.109604999</c:v>
                </c:pt>
                <c:pt idx="724">
                  <c:v>34349294.450547293</c:v>
                </c:pt>
                <c:pt idx="725">
                  <c:v>34432627.890747234</c:v>
                </c:pt>
                <c:pt idx="726">
                  <c:v>34532490.236317784</c:v>
                </c:pt>
                <c:pt idx="727">
                  <c:v>34651504.378935598</c:v>
                </c:pt>
                <c:pt idx="728">
                  <c:v>35100759.68346449</c:v>
                </c:pt>
                <c:pt idx="729">
                  <c:v>35243301.065891877</c:v>
                </c:pt>
                <c:pt idx="730">
                  <c:v>35318340.797364041</c:v>
                </c:pt>
                <c:pt idx="731">
                  <c:v>35596262.423524842</c:v>
                </c:pt>
                <c:pt idx="732">
                  <c:v>35647569.095130198</c:v>
                </c:pt>
                <c:pt idx="733">
                  <c:v>35941913.130999908</c:v>
                </c:pt>
                <c:pt idx="734">
                  <c:v>36043337.124861941</c:v>
                </c:pt>
                <c:pt idx="735">
                  <c:v>36631450.875541657</c:v>
                </c:pt>
                <c:pt idx="736">
                  <c:v>37044090.788672701</c:v>
                </c:pt>
                <c:pt idx="737">
                  <c:v>37102258.703225605</c:v>
                </c:pt>
                <c:pt idx="738">
                  <c:v>37209669.441225007</c:v>
                </c:pt>
                <c:pt idx="739">
                  <c:v>37539264.348529309</c:v>
                </c:pt>
                <c:pt idx="740">
                  <c:v>38424758.086540341</c:v>
                </c:pt>
                <c:pt idx="741">
                  <c:v>38555049.568484336</c:v>
                </c:pt>
                <c:pt idx="742">
                  <c:v>39344886.154739983</c:v>
                </c:pt>
                <c:pt idx="743">
                  <c:v>39938258.914011762</c:v>
                </c:pt>
                <c:pt idx="744">
                  <c:v>40451725.764843933</c:v>
                </c:pt>
                <c:pt idx="745">
                  <c:v>41481179.499624707</c:v>
                </c:pt>
                <c:pt idx="746">
                  <c:v>41723992.657811932</c:v>
                </c:pt>
                <c:pt idx="747">
                  <c:v>41992770.646170601</c:v>
                </c:pt>
                <c:pt idx="748">
                  <c:v>42049915.789980456</c:v>
                </c:pt>
                <c:pt idx="749">
                  <c:v>42402000.490346484</c:v>
                </c:pt>
                <c:pt idx="750">
                  <c:v>43490390.639284424</c:v>
                </c:pt>
                <c:pt idx="751">
                  <c:v>43875238.501207069</c:v>
                </c:pt>
                <c:pt idx="752">
                  <c:v>44228303.51623296</c:v>
                </c:pt>
                <c:pt idx="753">
                  <c:v>44681136.384031579</c:v>
                </c:pt>
                <c:pt idx="754">
                  <c:v>46305933.241368338</c:v>
                </c:pt>
                <c:pt idx="755">
                  <c:v>47289938.421599887</c:v>
                </c:pt>
                <c:pt idx="756">
                  <c:v>47393338.064981505</c:v>
                </c:pt>
                <c:pt idx="757">
                  <c:v>48038880.927886792</c:v>
                </c:pt>
                <c:pt idx="758">
                  <c:v>48792304.691713445</c:v>
                </c:pt>
                <c:pt idx="759">
                  <c:v>49719843.985792413</c:v>
                </c:pt>
                <c:pt idx="760">
                  <c:v>50307502.348202758</c:v>
                </c:pt>
                <c:pt idx="761">
                  <c:v>50575653.319347955</c:v>
                </c:pt>
                <c:pt idx="762">
                  <c:v>57660355.273519807</c:v>
                </c:pt>
                <c:pt idx="763">
                  <c:v>58383211.193587765</c:v>
                </c:pt>
                <c:pt idx="764">
                  <c:v>61206503.065045156</c:v>
                </c:pt>
                <c:pt idx="765">
                  <c:v>66407325.435883552</c:v>
                </c:pt>
                <c:pt idx="766">
                  <c:v>66999669.108808547</c:v>
                </c:pt>
                <c:pt idx="767">
                  <c:v>67585272.263320625</c:v>
                </c:pt>
                <c:pt idx="768">
                  <c:v>70850799.697223023</c:v>
                </c:pt>
                <c:pt idx="769">
                  <c:v>73564951.818890542</c:v>
                </c:pt>
                <c:pt idx="770">
                  <c:v>77889533.323730439</c:v>
                </c:pt>
                <c:pt idx="771">
                  <c:v>92571736.095760256</c:v>
                </c:pt>
                <c:pt idx="772">
                  <c:v>111953493.94680601</c:v>
                </c:pt>
                <c:pt idx="773">
                  <c:v>122707798.9987635</c:v>
                </c:pt>
                <c:pt idx="774">
                  <c:v>173337577.81876606</c:v>
                </c:pt>
                <c:pt idx="775">
                  <c:v>192252048.52207363</c:v>
                </c:pt>
                <c:pt idx="776">
                  <c:v>266979852.70745197</c:v>
                </c:pt>
              </c:numCache>
            </c:numRef>
          </c:yVal>
          <c:smooth val="0"/>
          <c:extLst>
            <c:ext xmlns:c16="http://schemas.microsoft.com/office/drawing/2014/chart" uri="{C3380CC4-5D6E-409C-BE32-E72D297353CC}">
              <c16:uniqueId val="{00000004-0267-47DF-B0C4-2E6683E125CE}"/>
            </c:ext>
          </c:extLst>
        </c:ser>
        <c:dLbls>
          <c:showLegendKey val="0"/>
          <c:showVal val="0"/>
          <c:showCatName val="0"/>
          <c:showSerName val="0"/>
          <c:showPercent val="0"/>
          <c:showBubbleSize val="0"/>
        </c:dLbls>
        <c:axId val="665951136"/>
        <c:axId val="642908496"/>
      </c:scatterChart>
      <c:valAx>
        <c:axId val="665951136"/>
        <c:scaling>
          <c:orientation val="minMax"/>
        </c:scaling>
        <c:delete val="0"/>
        <c:axPos val="b"/>
        <c:title>
          <c:tx>
            <c:rich>
              <a:bodyPr/>
              <a:lstStyle/>
              <a:p>
                <a:pPr>
                  <a:defRPr/>
                </a:pPr>
                <a:r>
                  <a:rPr lang="en-IN"/>
                  <a:t>X Variable 1</a:t>
                </a:r>
              </a:p>
            </c:rich>
          </c:tx>
          <c:overlay val="0"/>
        </c:title>
        <c:numFmt formatCode="0.00,,,&quot;B&quot;" sourceLinked="1"/>
        <c:majorTickMark val="out"/>
        <c:minorTickMark val="none"/>
        <c:tickLblPos val="nextTo"/>
        <c:crossAx val="642908496"/>
        <c:crosses val="autoZero"/>
        <c:crossBetween val="midCat"/>
      </c:valAx>
      <c:valAx>
        <c:axId val="642908496"/>
        <c:scaling>
          <c:orientation val="minMax"/>
        </c:scaling>
        <c:delete val="0"/>
        <c:axPos val="l"/>
        <c:title>
          <c:tx>
            <c:rich>
              <a:bodyPr/>
              <a:lstStyle/>
              <a:p>
                <a:pPr>
                  <a:defRPr/>
                </a:pPr>
                <a:r>
                  <a:rPr lang="en-IN"/>
                  <a:t>Y</a:t>
                </a:r>
              </a:p>
            </c:rich>
          </c:tx>
          <c:overlay val="0"/>
        </c:title>
        <c:numFmt formatCode="0.00,,&quot;M&quot;" sourceLinked="1"/>
        <c:majorTickMark val="out"/>
        <c:minorTickMark val="none"/>
        <c:tickLblPos val="nextTo"/>
        <c:crossAx val="66595113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Sheet18!$E$25:$E$801</c:f>
              <c:numCache>
                <c:formatCode>General</c:formatCode>
                <c:ptCount val="777"/>
                <c:pt idx="0">
                  <c:v>6.4350064350064351E-2</c:v>
                </c:pt>
                <c:pt idx="1">
                  <c:v>0.19305019305019305</c:v>
                </c:pt>
                <c:pt idx="2">
                  <c:v>0.32175032175032175</c:v>
                </c:pt>
                <c:pt idx="3">
                  <c:v>0.45045045045045046</c:v>
                </c:pt>
                <c:pt idx="4">
                  <c:v>0.5791505791505791</c:v>
                </c:pt>
                <c:pt idx="5">
                  <c:v>0.70785070785070792</c:v>
                </c:pt>
                <c:pt idx="6">
                  <c:v>0.83655083655083651</c:v>
                </c:pt>
                <c:pt idx="7">
                  <c:v>0.96525096525096532</c:v>
                </c:pt>
                <c:pt idx="8">
                  <c:v>1.0939510939510939</c:v>
                </c:pt>
                <c:pt idx="9">
                  <c:v>1.2226512226512225</c:v>
                </c:pt>
                <c:pt idx="10">
                  <c:v>1.3513513513513513</c:v>
                </c:pt>
                <c:pt idx="11">
                  <c:v>1.4800514800514801</c:v>
                </c:pt>
                <c:pt idx="12">
                  <c:v>1.6087516087516087</c:v>
                </c:pt>
                <c:pt idx="13">
                  <c:v>1.7374517374517373</c:v>
                </c:pt>
                <c:pt idx="14">
                  <c:v>1.8661518661518661</c:v>
                </c:pt>
                <c:pt idx="15">
                  <c:v>1.9948519948519949</c:v>
                </c:pt>
                <c:pt idx="16">
                  <c:v>2.1235521235521237</c:v>
                </c:pt>
                <c:pt idx="17">
                  <c:v>2.2522522522522523</c:v>
                </c:pt>
                <c:pt idx="18">
                  <c:v>2.3809523809523809</c:v>
                </c:pt>
                <c:pt idx="19">
                  <c:v>2.50965250965251</c:v>
                </c:pt>
                <c:pt idx="20">
                  <c:v>2.6383526383526386</c:v>
                </c:pt>
                <c:pt idx="21">
                  <c:v>2.7670527670527671</c:v>
                </c:pt>
                <c:pt idx="22">
                  <c:v>2.8957528957528962</c:v>
                </c:pt>
                <c:pt idx="23">
                  <c:v>3.0244530244530248</c:v>
                </c:pt>
                <c:pt idx="24">
                  <c:v>3.1531531531531534</c:v>
                </c:pt>
                <c:pt idx="25">
                  <c:v>3.281853281853282</c:v>
                </c:pt>
                <c:pt idx="26">
                  <c:v>3.4105534105534105</c:v>
                </c:pt>
                <c:pt idx="27">
                  <c:v>3.5392535392535396</c:v>
                </c:pt>
                <c:pt idx="28">
                  <c:v>3.6679536679536682</c:v>
                </c:pt>
                <c:pt idx="29">
                  <c:v>3.7966537966537968</c:v>
                </c:pt>
                <c:pt idx="30">
                  <c:v>3.9253539253539258</c:v>
                </c:pt>
                <c:pt idx="31">
                  <c:v>4.0540540540540544</c:v>
                </c:pt>
                <c:pt idx="32">
                  <c:v>4.1827541827541825</c:v>
                </c:pt>
                <c:pt idx="33">
                  <c:v>4.3114543114543116</c:v>
                </c:pt>
                <c:pt idx="34">
                  <c:v>4.4401544401544397</c:v>
                </c:pt>
                <c:pt idx="35">
                  <c:v>4.5688545688545688</c:v>
                </c:pt>
                <c:pt idx="36">
                  <c:v>4.6975546975546969</c:v>
                </c:pt>
                <c:pt idx="37">
                  <c:v>4.8262548262548259</c:v>
                </c:pt>
                <c:pt idx="38">
                  <c:v>4.954954954954955</c:v>
                </c:pt>
                <c:pt idx="39">
                  <c:v>5.0836550836550831</c:v>
                </c:pt>
                <c:pt idx="40">
                  <c:v>5.2123552123552122</c:v>
                </c:pt>
                <c:pt idx="41">
                  <c:v>5.3410553410553412</c:v>
                </c:pt>
                <c:pt idx="42">
                  <c:v>5.4697554697554693</c:v>
                </c:pt>
                <c:pt idx="43">
                  <c:v>5.5984555984555984</c:v>
                </c:pt>
                <c:pt idx="44">
                  <c:v>5.7271557271557274</c:v>
                </c:pt>
                <c:pt idx="45">
                  <c:v>5.8558558558558556</c:v>
                </c:pt>
                <c:pt idx="46">
                  <c:v>5.9845559845559846</c:v>
                </c:pt>
                <c:pt idx="47">
                  <c:v>6.1132561132561127</c:v>
                </c:pt>
                <c:pt idx="48">
                  <c:v>6.2419562419562418</c:v>
                </c:pt>
                <c:pt idx="49">
                  <c:v>6.3706563706563708</c:v>
                </c:pt>
                <c:pt idx="50">
                  <c:v>6.499356499356499</c:v>
                </c:pt>
                <c:pt idx="51">
                  <c:v>6.628056628056628</c:v>
                </c:pt>
                <c:pt idx="52">
                  <c:v>6.7567567567567561</c:v>
                </c:pt>
                <c:pt idx="53">
                  <c:v>6.8854568854568852</c:v>
                </c:pt>
                <c:pt idx="54">
                  <c:v>7.0141570141570142</c:v>
                </c:pt>
                <c:pt idx="55">
                  <c:v>7.1428571428571423</c:v>
                </c:pt>
                <c:pt idx="56">
                  <c:v>7.2715572715572714</c:v>
                </c:pt>
                <c:pt idx="57">
                  <c:v>7.4002574002574004</c:v>
                </c:pt>
                <c:pt idx="58">
                  <c:v>7.5289575289575286</c:v>
                </c:pt>
                <c:pt idx="59">
                  <c:v>7.6576576576576576</c:v>
                </c:pt>
                <c:pt idx="60">
                  <c:v>7.7863577863577866</c:v>
                </c:pt>
                <c:pt idx="61">
                  <c:v>7.9150579150579148</c:v>
                </c:pt>
                <c:pt idx="62">
                  <c:v>8.0437580437580447</c:v>
                </c:pt>
                <c:pt idx="63">
                  <c:v>8.1724581724581729</c:v>
                </c:pt>
                <c:pt idx="64">
                  <c:v>8.301158301158301</c:v>
                </c:pt>
                <c:pt idx="65">
                  <c:v>8.4298584298584291</c:v>
                </c:pt>
                <c:pt idx="66">
                  <c:v>8.5585585585585591</c:v>
                </c:pt>
                <c:pt idx="67">
                  <c:v>8.6872586872586872</c:v>
                </c:pt>
                <c:pt idx="68">
                  <c:v>8.8159588159588154</c:v>
                </c:pt>
                <c:pt idx="69">
                  <c:v>8.9446589446589453</c:v>
                </c:pt>
                <c:pt idx="70">
                  <c:v>9.0733590733590734</c:v>
                </c:pt>
                <c:pt idx="71">
                  <c:v>9.2020592020592016</c:v>
                </c:pt>
                <c:pt idx="72">
                  <c:v>9.3307593307593297</c:v>
                </c:pt>
                <c:pt idx="73">
                  <c:v>9.4594594594594597</c:v>
                </c:pt>
                <c:pt idx="74">
                  <c:v>9.5881595881595878</c:v>
                </c:pt>
                <c:pt idx="75">
                  <c:v>9.7168597168597159</c:v>
                </c:pt>
                <c:pt idx="76">
                  <c:v>9.8455598455598459</c:v>
                </c:pt>
                <c:pt idx="77">
                  <c:v>9.974259974259974</c:v>
                </c:pt>
                <c:pt idx="78">
                  <c:v>10.102960102960102</c:v>
                </c:pt>
                <c:pt idx="79">
                  <c:v>10.231660231660232</c:v>
                </c:pt>
                <c:pt idx="80">
                  <c:v>10.36036036036036</c:v>
                </c:pt>
                <c:pt idx="81">
                  <c:v>10.489060489060488</c:v>
                </c:pt>
                <c:pt idx="82">
                  <c:v>10.617760617760618</c:v>
                </c:pt>
                <c:pt idx="83">
                  <c:v>10.746460746460746</c:v>
                </c:pt>
                <c:pt idx="84">
                  <c:v>10.875160875160875</c:v>
                </c:pt>
                <c:pt idx="85">
                  <c:v>11.003861003861005</c:v>
                </c:pt>
                <c:pt idx="86">
                  <c:v>11.132561132561133</c:v>
                </c:pt>
                <c:pt idx="87">
                  <c:v>11.261261261261261</c:v>
                </c:pt>
                <c:pt idx="88">
                  <c:v>11.389961389961391</c:v>
                </c:pt>
                <c:pt idx="89">
                  <c:v>11.518661518661519</c:v>
                </c:pt>
                <c:pt idx="90">
                  <c:v>11.647361647361647</c:v>
                </c:pt>
                <c:pt idx="91">
                  <c:v>11.776061776061775</c:v>
                </c:pt>
                <c:pt idx="92">
                  <c:v>11.904761904761905</c:v>
                </c:pt>
                <c:pt idx="93">
                  <c:v>12.033462033462033</c:v>
                </c:pt>
                <c:pt idx="94">
                  <c:v>12.162162162162161</c:v>
                </c:pt>
                <c:pt idx="95">
                  <c:v>12.290862290862291</c:v>
                </c:pt>
                <c:pt idx="96">
                  <c:v>12.419562419562419</c:v>
                </c:pt>
                <c:pt idx="97">
                  <c:v>12.548262548262548</c:v>
                </c:pt>
                <c:pt idx="98">
                  <c:v>12.676962676962678</c:v>
                </c:pt>
                <c:pt idx="99">
                  <c:v>12.805662805662806</c:v>
                </c:pt>
                <c:pt idx="100">
                  <c:v>12.934362934362934</c:v>
                </c:pt>
                <c:pt idx="101">
                  <c:v>13.063063063063064</c:v>
                </c:pt>
                <c:pt idx="102">
                  <c:v>13.191763191763192</c:v>
                </c:pt>
                <c:pt idx="103">
                  <c:v>13.32046332046332</c:v>
                </c:pt>
                <c:pt idx="104">
                  <c:v>13.449163449163448</c:v>
                </c:pt>
                <c:pt idx="105">
                  <c:v>13.577863577863578</c:v>
                </c:pt>
                <c:pt idx="106">
                  <c:v>13.706563706563706</c:v>
                </c:pt>
                <c:pt idx="107">
                  <c:v>13.835263835263834</c:v>
                </c:pt>
                <c:pt idx="108">
                  <c:v>13.963963963963964</c:v>
                </c:pt>
                <c:pt idx="109">
                  <c:v>14.092664092664092</c:v>
                </c:pt>
                <c:pt idx="110">
                  <c:v>14.221364221364221</c:v>
                </c:pt>
                <c:pt idx="111">
                  <c:v>14.350064350064351</c:v>
                </c:pt>
                <c:pt idx="112">
                  <c:v>14.478764478764479</c:v>
                </c:pt>
                <c:pt idx="113">
                  <c:v>14.607464607464607</c:v>
                </c:pt>
                <c:pt idx="114">
                  <c:v>14.736164736164737</c:v>
                </c:pt>
                <c:pt idx="115">
                  <c:v>14.864864864864865</c:v>
                </c:pt>
                <c:pt idx="116">
                  <c:v>14.993564993564993</c:v>
                </c:pt>
                <c:pt idx="117">
                  <c:v>15.122265122265123</c:v>
                </c:pt>
                <c:pt idx="118">
                  <c:v>15.250965250965251</c:v>
                </c:pt>
                <c:pt idx="119">
                  <c:v>15.379665379665379</c:v>
                </c:pt>
                <c:pt idx="120">
                  <c:v>15.508365508365509</c:v>
                </c:pt>
                <c:pt idx="121">
                  <c:v>15.637065637065637</c:v>
                </c:pt>
                <c:pt idx="122">
                  <c:v>15.765765765765765</c:v>
                </c:pt>
                <c:pt idx="123">
                  <c:v>15.894465894465894</c:v>
                </c:pt>
                <c:pt idx="124">
                  <c:v>16.023166023166024</c:v>
                </c:pt>
                <c:pt idx="125">
                  <c:v>16.151866151866155</c:v>
                </c:pt>
                <c:pt idx="126">
                  <c:v>16.280566280566283</c:v>
                </c:pt>
                <c:pt idx="127">
                  <c:v>16.409266409266412</c:v>
                </c:pt>
                <c:pt idx="128">
                  <c:v>16.53796653796654</c:v>
                </c:pt>
                <c:pt idx="129">
                  <c:v>16.666666666666668</c:v>
                </c:pt>
                <c:pt idx="130">
                  <c:v>16.795366795366796</c:v>
                </c:pt>
                <c:pt idx="131">
                  <c:v>16.924066924066924</c:v>
                </c:pt>
                <c:pt idx="132">
                  <c:v>17.052767052767056</c:v>
                </c:pt>
                <c:pt idx="133">
                  <c:v>17.181467181467184</c:v>
                </c:pt>
                <c:pt idx="134">
                  <c:v>17.310167310167312</c:v>
                </c:pt>
                <c:pt idx="135">
                  <c:v>17.43886743886744</c:v>
                </c:pt>
                <c:pt idx="136">
                  <c:v>17.567567567567568</c:v>
                </c:pt>
                <c:pt idx="137">
                  <c:v>17.696267696267697</c:v>
                </c:pt>
                <c:pt idx="138">
                  <c:v>17.824967824967828</c:v>
                </c:pt>
                <c:pt idx="139">
                  <c:v>17.953667953667956</c:v>
                </c:pt>
                <c:pt idx="140">
                  <c:v>18.082368082368085</c:v>
                </c:pt>
                <c:pt idx="141">
                  <c:v>18.211068211068213</c:v>
                </c:pt>
                <c:pt idx="142">
                  <c:v>18.339768339768341</c:v>
                </c:pt>
                <c:pt idx="143">
                  <c:v>18.468468468468469</c:v>
                </c:pt>
                <c:pt idx="144">
                  <c:v>18.597168597168597</c:v>
                </c:pt>
                <c:pt idx="145">
                  <c:v>18.725868725868729</c:v>
                </c:pt>
                <c:pt idx="146">
                  <c:v>18.854568854568857</c:v>
                </c:pt>
                <c:pt idx="147">
                  <c:v>18.983268983268985</c:v>
                </c:pt>
                <c:pt idx="148">
                  <c:v>19.111969111969113</c:v>
                </c:pt>
                <c:pt idx="149">
                  <c:v>19.240669240669241</c:v>
                </c:pt>
                <c:pt idx="150">
                  <c:v>19.36936936936937</c:v>
                </c:pt>
                <c:pt idx="151">
                  <c:v>19.498069498069501</c:v>
                </c:pt>
                <c:pt idx="152">
                  <c:v>19.626769626769629</c:v>
                </c:pt>
                <c:pt idx="153">
                  <c:v>19.755469755469758</c:v>
                </c:pt>
                <c:pt idx="154">
                  <c:v>19.884169884169886</c:v>
                </c:pt>
                <c:pt idx="155">
                  <c:v>20.012870012870014</c:v>
                </c:pt>
                <c:pt idx="156">
                  <c:v>20.141570141570142</c:v>
                </c:pt>
                <c:pt idx="157">
                  <c:v>20.270270270270274</c:v>
                </c:pt>
                <c:pt idx="158">
                  <c:v>20.398970398970402</c:v>
                </c:pt>
                <c:pt idx="159">
                  <c:v>20.52767052767053</c:v>
                </c:pt>
                <c:pt idx="160">
                  <c:v>20.656370656370658</c:v>
                </c:pt>
                <c:pt idx="161">
                  <c:v>20.785070785070786</c:v>
                </c:pt>
                <c:pt idx="162">
                  <c:v>20.913770913770914</c:v>
                </c:pt>
                <c:pt idx="163">
                  <c:v>21.042471042471043</c:v>
                </c:pt>
                <c:pt idx="164">
                  <c:v>21.171171171171174</c:v>
                </c:pt>
                <c:pt idx="165">
                  <c:v>21.299871299871302</c:v>
                </c:pt>
                <c:pt idx="166">
                  <c:v>21.428571428571431</c:v>
                </c:pt>
                <c:pt idx="167">
                  <c:v>21.557271557271559</c:v>
                </c:pt>
                <c:pt idx="168">
                  <c:v>21.685971685971687</c:v>
                </c:pt>
                <c:pt idx="169">
                  <c:v>21.814671814671815</c:v>
                </c:pt>
                <c:pt idx="170">
                  <c:v>21.943371943371947</c:v>
                </c:pt>
                <c:pt idx="171">
                  <c:v>22.072072072072075</c:v>
                </c:pt>
                <c:pt idx="172">
                  <c:v>22.200772200772203</c:v>
                </c:pt>
                <c:pt idx="173">
                  <c:v>22.329472329472331</c:v>
                </c:pt>
                <c:pt idx="174">
                  <c:v>22.458172458172459</c:v>
                </c:pt>
                <c:pt idx="175">
                  <c:v>22.586872586872587</c:v>
                </c:pt>
                <c:pt idx="176">
                  <c:v>22.715572715572719</c:v>
                </c:pt>
                <c:pt idx="177">
                  <c:v>22.844272844272847</c:v>
                </c:pt>
                <c:pt idx="178">
                  <c:v>22.972972972972975</c:v>
                </c:pt>
                <c:pt idx="179">
                  <c:v>23.101673101673104</c:v>
                </c:pt>
                <c:pt idx="180">
                  <c:v>23.230373230373232</c:v>
                </c:pt>
                <c:pt idx="181">
                  <c:v>23.35907335907336</c:v>
                </c:pt>
                <c:pt idx="182">
                  <c:v>23.487773487773488</c:v>
                </c:pt>
                <c:pt idx="183">
                  <c:v>23.61647361647362</c:v>
                </c:pt>
                <c:pt idx="184">
                  <c:v>23.745173745173748</c:v>
                </c:pt>
                <c:pt idx="185">
                  <c:v>23.873873873873876</c:v>
                </c:pt>
                <c:pt idx="186">
                  <c:v>24.002574002574004</c:v>
                </c:pt>
                <c:pt idx="187">
                  <c:v>24.131274131274132</c:v>
                </c:pt>
                <c:pt idx="188">
                  <c:v>24.25997425997426</c:v>
                </c:pt>
                <c:pt idx="189">
                  <c:v>24.388674388674392</c:v>
                </c:pt>
                <c:pt idx="190">
                  <c:v>24.51737451737452</c:v>
                </c:pt>
                <c:pt idx="191">
                  <c:v>24.646074646074648</c:v>
                </c:pt>
                <c:pt idx="192">
                  <c:v>24.774774774774777</c:v>
                </c:pt>
                <c:pt idx="193">
                  <c:v>24.903474903474905</c:v>
                </c:pt>
                <c:pt idx="194">
                  <c:v>25.032175032175033</c:v>
                </c:pt>
                <c:pt idx="195">
                  <c:v>25.160875160875161</c:v>
                </c:pt>
                <c:pt idx="196">
                  <c:v>25.289575289575293</c:v>
                </c:pt>
                <c:pt idx="197">
                  <c:v>25.418275418275421</c:v>
                </c:pt>
                <c:pt idx="198">
                  <c:v>25.546975546975549</c:v>
                </c:pt>
                <c:pt idx="199">
                  <c:v>25.675675675675677</c:v>
                </c:pt>
                <c:pt idx="200">
                  <c:v>25.804375804375805</c:v>
                </c:pt>
                <c:pt idx="201">
                  <c:v>25.933075933075934</c:v>
                </c:pt>
                <c:pt idx="202">
                  <c:v>26.061776061776065</c:v>
                </c:pt>
                <c:pt idx="203">
                  <c:v>26.190476190476193</c:v>
                </c:pt>
                <c:pt idx="204">
                  <c:v>26.319176319176321</c:v>
                </c:pt>
                <c:pt idx="205">
                  <c:v>26.44787644787645</c:v>
                </c:pt>
                <c:pt idx="206">
                  <c:v>26.576576576576578</c:v>
                </c:pt>
                <c:pt idx="207">
                  <c:v>26.705276705276706</c:v>
                </c:pt>
                <c:pt idx="208">
                  <c:v>26.833976833976834</c:v>
                </c:pt>
                <c:pt idx="209">
                  <c:v>26.962676962676966</c:v>
                </c:pt>
                <c:pt idx="210">
                  <c:v>27.091377091377094</c:v>
                </c:pt>
                <c:pt idx="211">
                  <c:v>27.220077220077222</c:v>
                </c:pt>
                <c:pt idx="212">
                  <c:v>27.34877734877735</c:v>
                </c:pt>
                <c:pt idx="213">
                  <c:v>27.477477477477478</c:v>
                </c:pt>
                <c:pt idx="214">
                  <c:v>27.606177606177607</c:v>
                </c:pt>
                <c:pt idx="215">
                  <c:v>27.734877734877738</c:v>
                </c:pt>
                <c:pt idx="216">
                  <c:v>27.863577863577866</c:v>
                </c:pt>
                <c:pt idx="217">
                  <c:v>27.992277992277995</c:v>
                </c:pt>
                <c:pt idx="218">
                  <c:v>28.120978120978123</c:v>
                </c:pt>
                <c:pt idx="219">
                  <c:v>28.249678249678251</c:v>
                </c:pt>
                <c:pt idx="220">
                  <c:v>28.378378378378379</c:v>
                </c:pt>
                <c:pt idx="221">
                  <c:v>28.507078507078511</c:v>
                </c:pt>
                <c:pt idx="222">
                  <c:v>28.635778635778639</c:v>
                </c:pt>
                <c:pt idx="223">
                  <c:v>28.764478764478767</c:v>
                </c:pt>
                <c:pt idx="224">
                  <c:v>28.893178893178895</c:v>
                </c:pt>
                <c:pt idx="225">
                  <c:v>29.021879021879023</c:v>
                </c:pt>
                <c:pt idx="226">
                  <c:v>29.150579150579151</c:v>
                </c:pt>
                <c:pt idx="227">
                  <c:v>29.27927927927928</c:v>
                </c:pt>
                <c:pt idx="228">
                  <c:v>29.407979407979411</c:v>
                </c:pt>
                <c:pt idx="229">
                  <c:v>29.536679536679539</c:v>
                </c:pt>
                <c:pt idx="230">
                  <c:v>29.665379665379668</c:v>
                </c:pt>
                <c:pt idx="231">
                  <c:v>29.794079794079796</c:v>
                </c:pt>
                <c:pt idx="232">
                  <c:v>29.922779922779924</c:v>
                </c:pt>
                <c:pt idx="233">
                  <c:v>30.051480051480052</c:v>
                </c:pt>
                <c:pt idx="234">
                  <c:v>30.180180180180184</c:v>
                </c:pt>
                <c:pt idx="235">
                  <c:v>30.308880308880312</c:v>
                </c:pt>
                <c:pt idx="236">
                  <c:v>30.43758043758044</c:v>
                </c:pt>
                <c:pt idx="237">
                  <c:v>30.566280566280568</c:v>
                </c:pt>
                <c:pt idx="238">
                  <c:v>30.694980694980696</c:v>
                </c:pt>
                <c:pt idx="239">
                  <c:v>30.823680823680824</c:v>
                </c:pt>
                <c:pt idx="240">
                  <c:v>30.952380952380956</c:v>
                </c:pt>
                <c:pt idx="241">
                  <c:v>31.081081081081084</c:v>
                </c:pt>
                <c:pt idx="242">
                  <c:v>31.209781209781212</c:v>
                </c:pt>
                <c:pt idx="243">
                  <c:v>31.338481338481341</c:v>
                </c:pt>
                <c:pt idx="244">
                  <c:v>31.467181467181469</c:v>
                </c:pt>
                <c:pt idx="245">
                  <c:v>31.595881595881597</c:v>
                </c:pt>
                <c:pt idx="246">
                  <c:v>31.724581724581725</c:v>
                </c:pt>
                <c:pt idx="247">
                  <c:v>31.853281853281857</c:v>
                </c:pt>
                <c:pt idx="248">
                  <c:v>31.981981981981985</c:v>
                </c:pt>
                <c:pt idx="249">
                  <c:v>32.110682110682113</c:v>
                </c:pt>
                <c:pt idx="250">
                  <c:v>32.239382239382245</c:v>
                </c:pt>
                <c:pt idx="251">
                  <c:v>32.368082368082369</c:v>
                </c:pt>
                <c:pt idx="252">
                  <c:v>32.496782496782501</c:v>
                </c:pt>
                <c:pt idx="253">
                  <c:v>32.625482625482626</c:v>
                </c:pt>
                <c:pt idx="254">
                  <c:v>32.754182754182757</c:v>
                </c:pt>
                <c:pt idx="255">
                  <c:v>32.882882882882882</c:v>
                </c:pt>
                <c:pt idx="256">
                  <c:v>33.011583011583014</c:v>
                </c:pt>
                <c:pt idx="257">
                  <c:v>33.140283140283145</c:v>
                </c:pt>
                <c:pt idx="258">
                  <c:v>33.26898326898327</c:v>
                </c:pt>
                <c:pt idx="259">
                  <c:v>33.397683397683402</c:v>
                </c:pt>
                <c:pt idx="260">
                  <c:v>33.526383526383526</c:v>
                </c:pt>
                <c:pt idx="261">
                  <c:v>33.655083655083658</c:v>
                </c:pt>
                <c:pt idx="262">
                  <c:v>33.783783783783782</c:v>
                </c:pt>
                <c:pt idx="263">
                  <c:v>33.912483912483914</c:v>
                </c:pt>
                <c:pt idx="264">
                  <c:v>34.041184041184046</c:v>
                </c:pt>
                <c:pt idx="265">
                  <c:v>34.16988416988417</c:v>
                </c:pt>
                <c:pt idx="266">
                  <c:v>34.298584298584302</c:v>
                </c:pt>
                <c:pt idx="267">
                  <c:v>34.427284427284427</c:v>
                </c:pt>
                <c:pt idx="268">
                  <c:v>34.555984555984558</c:v>
                </c:pt>
                <c:pt idx="269">
                  <c:v>34.68468468468469</c:v>
                </c:pt>
                <c:pt idx="270">
                  <c:v>34.813384813384815</c:v>
                </c:pt>
                <c:pt idx="271">
                  <c:v>34.942084942084946</c:v>
                </c:pt>
                <c:pt idx="272">
                  <c:v>35.070785070785071</c:v>
                </c:pt>
                <c:pt idx="273">
                  <c:v>35.199485199485203</c:v>
                </c:pt>
                <c:pt idx="274">
                  <c:v>35.328185328185327</c:v>
                </c:pt>
                <c:pt idx="275">
                  <c:v>35.456885456885459</c:v>
                </c:pt>
                <c:pt idx="276">
                  <c:v>35.585585585585591</c:v>
                </c:pt>
                <c:pt idx="277">
                  <c:v>35.714285714285715</c:v>
                </c:pt>
                <c:pt idx="278">
                  <c:v>35.842985842985847</c:v>
                </c:pt>
                <c:pt idx="279">
                  <c:v>35.971685971685972</c:v>
                </c:pt>
                <c:pt idx="280">
                  <c:v>36.100386100386103</c:v>
                </c:pt>
                <c:pt idx="281">
                  <c:v>36.229086229086228</c:v>
                </c:pt>
                <c:pt idx="282">
                  <c:v>36.35778635778636</c:v>
                </c:pt>
                <c:pt idx="283">
                  <c:v>36.486486486486491</c:v>
                </c:pt>
                <c:pt idx="284">
                  <c:v>36.615186615186616</c:v>
                </c:pt>
                <c:pt idx="285">
                  <c:v>36.743886743886748</c:v>
                </c:pt>
                <c:pt idx="286">
                  <c:v>36.872586872586872</c:v>
                </c:pt>
                <c:pt idx="287">
                  <c:v>37.001287001287004</c:v>
                </c:pt>
                <c:pt idx="288">
                  <c:v>37.129987129987128</c:v>
                </c:pt>
                <c:pt idx="289">
                  <c:v>37.25868725868726</c:v>
                </c:pt>
                <c:pt idx="290">
                  <c:v>37.387387387387392</c:v>
                </c:pt>
                <c:pt idx="291">
                  <c:v>37.516087516087516</c:v>
                </c:pt>
                <c:pt idx="292">
                  <c:v>37.644787644787648</c:v>
                </c:pt>
                <c:pt idx="293">
                  <c:v>37.773487773487773</c:v>
                </c:pt>
                <c:pt idx="294">
                  <c:v>37.902187902187904</c:v>
                </c:pt>
                <c:pt idx="295">
                  <c:v>38.030888030888036</c:v>
                </c:pt>
                <c:pt idx="296">
                  <c:v>38.159588159588161</c:v>
                </c:pt>
                <c:pt idx="297">
                  <c:v>38.288288288288292</c:v>
                </c:pt>
                <c:pt idx="298">
                  <c:v>38.416988416988417</c:v>
                </c:pt>
                <c:pt idx="299">
                  <c:v>38.545688545688549</c:v>
                </c:pt>
                <c:pt idx="300">
                  <c:v>38.674388674388673</c:v>
                </c:pt>
                <c:pt idx="301">
                  <c:v>38.803088803088805</c:v>
                </c:pt>
                <c:pt idx="302">
                  <c:v>38.931788931788937</c:v>
                </c:pt>
                <c:pt idx="303">
                  <c:v>39.060489060489061</c:v>
                </c:pt>
                <c:pt idx="304">
                  <c:v>39.189189189189193</c:v>
                </c:pt>
                <c:pt idx="305">
                  <c:v>39.317889317889318</c:v>
                </c:pt>
                <c:pt idx="306">
                  <c:v>39.446589446589449</c:v>
                </c:pt>
                <c:pt idx="307">
                  <c:v>39.575289575289574</c:v>
                </c:pt>
                <c:pt idx="308">
                  <c:v>39.703989703989706</c:v>
                </c:pt>
                <c:pt idx="309">
                  <c:v>39.832689832689837</c:v>
                </c:pt>
                <c:pt idx="310">
                  <c:v>39.961389961389962</c:v>
                </c:pt>
                <c:pt idx="311">
                  <c:v>40.090090090090094</c:v>
                </c:pt>
                <c:pt idx="312">
                  <c:v>40.218790218790218</c:v>
                </c:pt>
                <c:pt idx="313">
                  <c:v>40.34749034749035</c:v>
                </c:pt>
                <c:pt idx="314">
                  <c:v>40.476190476190482</c:v>
                </c:pt>
                <c:pt idx="315">
                  <c:v>40.604890604890606</c:v>
                </c:pt>
                <c:pt idx="316">
                  <c:v>40.733590733590738</c:v>
                </c:pt>
                <c:pt idx="317">
                  <c:v>40.862290862290862</c:v>
                </c:pt>
                <c:pt idx="318">
                  <c:v>40.990990990990994</c:v>
                </c:pt>
                <c:pt idx="319">
                  <c:v>41.119691119691119</c:v>
                </c:pt>
                <c:pt idx="320">
                  <c:v>41.24839124839125</c:v>
                </c:pt>
                <c:pt idx="321">
                  <c:v>41.377091377091382</c:v>
                </c:pt>
                <c:pt idx="322">
                  <c:v>41.505791505791507</c:v>
                </c:pt>
                <c:pt idx="323">
                  <c:v>41.634491634491638</c:v>
                </c:pt>
                <c:pt idx="324">
                  <c:v>41.763191763191763</c:v>
                </c:pt>
                <c:pt idx="325">
                  <c:v>41.891891891891895</c:v>
                </c:pt>
                <c:pt idx="326">
                  <c:v>42.020592020592019</c:v>
                </c:pt>
                <c:pt idx="327">
                  <c:v>42.149292149292151</c:v>
                </c:pt>
                <c:pt idx="328">
                  <c:v>42.277992277992283</c:v>
                </c:pt>
                <c:pt idx="329">
                  <c:v>42.406692406692407</c:v>
                </c:pt>
                <c:pt idx="330">
                  <c:v>42.535392535392539</c:v>
                </c:pt>
                <c:pt idx="331">
                  <c:v>42.664092664092664</c:v>
                </c:pt>
                <c:pt idx="332">
                  <c:v>42.792792792792795</c:v>
                </c:pt>
                <c:pt idx="333">
                  <c:v>42.921492921492927</c:v>
                </c:pt>
                <c:pt idx="334">
                  <c:v>43.050193050193052</c:v>
                </c:pt>
                <c:pt idx="335">
                  <c:v>43.178893178893183</c:v>
                </c:pt>
                <c:pt idx="336">
                  <c:v>43.307593307593308</c:v>
                </c:pt>
                <c:pt idx="337">
                  <c:v>43.43629343629344</c:v>
                </c:pt>
                <c:pt idx="338">
                  <c:v>43.564993564993564</c:v>
                </c:pt>
                <c:pt idx="339">
                  <c:v>43.693693693693696</c:v>
                </c:pt>
                <c:pt idx="340">
                  <c:v>43.822393822393828</c:v>
                </c:pt>
                <c:pt idx="341">
                  <c:v>43.951093951093952</c:v>
                </c:pt>
                <c:pt idx="342">
                  <c:v>44.079794079794084</c:v>
                </c:pt>
                <c:pt idx="343">
                  <c:v>44.208494208494209</c:v>
                </c:pt>
                <c:pt idx="344">
                  <c:v>44.33719433719434</c:v>
                </c:pt>
                <c:pt idx="345">
                  <c:v>44.465894465894465</c:v>
                </c:pt>
                <c:pt idx="346">
                  <c:v>44.594594594594597</c:v>
                </c:pt>
                <c:pt idx="347">
                  <c:v>44.723294723294728</c:v>
                </c:pt>
                <c:pt idx="348">
                  <c:v>44.851994851994853</c:v>
                </c:pt>
                <c:pt idx="349">
                  <c:v>44.980694980694985</c:v>
                </c:pt>
                <c:pt idx="350">
                  <c:v>45.109395109395109</c:v>
                </c:pt>
                <c:pt idx="351">
                  <c:v>45.238095238095241</c:v>
                </c:pt>
                <c:pt idx="352">
                  <c:v>45.366795366795373</c:v>
                </c:pt>
                <c:pt idx="353">
                  <c:v>45.495495495495497</c:v>
                </c:pt>
                <c:pt idx="354">
                  <c:v>45.624195624195629</c:v>
                </c:pt>
                <c:pt idx="355">
                  <c:v>45.752895752895753</c:v>
                </c:pt>
                <c:pt idx="356">
                  <c:v>45.881595881595885</c:v>
                </c:pt>
                <c:pt idx="357">
                  <c:v>46.01029601029601</c:v>
                </c:pt>
                <c:pt idx="358">
                  <c:v>46.138996138996141</c:v>
                </c:pt>
                <c:pt idx="359">
                  <c:v>46.267696267696273</c:v>
                </c:pt>
                <c:pt idx="360">
                  <c:v>46.396396396396398</c:v>
                </c:pt>
                <c:pt idx="361">
                  <c:v>46.525096525096529</c:v>
                </c:pt>
                <c:pt idx="362">
                  <c:v>46.653796653796654</c:v>
                </c:pt>
                <c:pt idx="363">
                  <c:v>46.782496782496786</c:v>
                </c:pt>
                <c:pt idx="364">
                  <c:v>46.91119691119691</c:v>
                </c:pt>
                <c:pt idx="365">
                  <c:v>47.039897039897042</c:v>
                </c:pt>
                <c:pt idx="366">
                  <c:v>47.168597168597174</c:v>
                </c:pt>
                <c:pt idx="367">
                  <c:v>47.297297297297298</c:v>
                </c:pt>
                <c:pt idx="368">
                  <c:v>47.42599742599743</c:v>
                </c:pt>
                <c:pt idx="369">
                  <c:v>47.554697554697555</c:v>
                </c:pt>
                <c:pt idx="370">
                  <c:v>47.683397683397686</c:v>
                </c:pt>
                <c:pt idx="371">
                  <c:v>47.812097812097811</c:v>
                </c:pt>
                <c:pt idx="372">
                  <c:v>47.940797940797943</c:v>
                </c:pt>
                <c:pt idx="373">
                  <c:v>48.069498069498074</c:v>
                </c:pt>
                <c:pt idx="374">
                  <c:v>48.198198198198199</c:v>
                </c:pt>
                <c:pt idx="375">
                  <c:v>48.326898326898331</c:v>
                </c:pt>
                <c:pt idx="376">
                  <c:v>48.455598455598455</c:v>
                </c:pt>
                <c:pt idx="377">
                  <c:v>48.584298584298587</c:v>
                </c:pt>
                <c:pt idx="378">
                  <c:v>48.712998712998719</c:v>
                </c:pt>
                <c:pt idx="379">
                  <c:v>48.841698841698843</c:v>
                </c:pt>
                <c:pt idx="380">
                  <c:v>48.970398970398975</c:v>
                </c:pt>
                <c:pt idx="381">
                  <c:v>49.099099099099099</c:v>
                </c:pt>
                <c:pt idx="382">
                  <c:v>49.227799227799231</c:v>
                </c:pt>
                <c:pt idx="383">
                  <c:v>49.356499356499356</c:v>
                </c:pt>
                <c:pt idx="384">
                  <c:v>49.485199485199487</c:v>
                </c:pt>
                <c:pt idx="385">
                  <c:v>49.613899613899619</c:v>
                </c:pt>
                <c:pt idx="386">
                  <c:v>49.742599742599744</c:v>
                </c:pt>
                <c:pt idx="387">
                  <c:v>49.871299871299875</c:v>
                </c:pt>
                <c:pt idx="388">
                  <c:v>50</c:v>
                </c:pt>
                <c:pt idx="389">
                  <c:v>50.128700128700132</c:v>
                </c:pt>
                <c:pt idx="390">
                  <c:v>50.257400257400256</c:v>
                </c:pt>
                <c:pt idx="391">
                  <c:v>50.386100386100388</c:v>
                </c:pt>
                <c:pt idx="392">
                  <c:v>50.51480051480052</c:v>
                </c:pt>
                <c:pt idx="393">
                  <c:v>50.643500643500644</c:v>
                </c:pt>
                <c:pt idx="394">
                  <c:v>50.772200772200776</c:v>
                </c:pt>
                <c:pt idx="395">
                  <c:v>50.900900900900901</c:v>
                </c:pt>
                <c:pt idx="396">
                  <c:v>51.029601029601032</c:v>
                </c:pt>
                <c:pt idx="397">
                  <c:v>51.158301158301164</c:v>
                </c:pt>
                <c:pt idx="398">
                  <c:v>51.287001287001289</c:v>
                </c:pt>
                <c:pt idx="399">
                  <c:v>51.41570141570142</c:v>
                </c:pt>
                <c:pt idx="400">
                  <c:v>51.544401544401545</c:v>
                </c:pt>
                <c:pt idx="401">
                  <c:v>51.673101673101677</c:v>
                </c:pt>
                <c:pt idx="402">
                  <c:v>51.801801801801801</c:v>
                </c:pt>
                <c:pt idx="403">
                  <c:v>51.930501930501933</c:v>
                </c:pt>
                <c:pt idx="404">
                  <c:v>52.059202059202065</c:v>
                </c:pt>
                <c:pt idx="405">
                  <c:v>52.187902187902189</c:v>
                </c:pt>
                <c:pt idx="406">
                  <c:v>52.316602316602321</c:v>
                </c:pt>
                <c:pt idx="407">
                  <c:v>52.445302445302445</c:v>
                </c:pt>
                <c:pt idx="408">
                  <c:v>52.574002574002577</c:v>
                </c:pt>
                <c:pt idx="409">
                  <c:v>52.702702702702702</c:v>
                </c:pt>
                <c:pt idx="410">
                  <c:v>52.831402831402833</c:v>
                </c:pt>
                <c:pt idx="411">
                  <c:v>52.960102960102965</c:v>
                </c:pt>
                <c:pt idx="412">
                  <c:v>53.08880308880309</c:v>
                </c:pt>
                <c:pt idx="413">
                  <c:v>53.217503217503221</c:v>
                </c:pt>
                <c:pt idx="414">
                  <c:v>53.346203346203346</c:v>
                </c:pt>
                <c:pt idx="415">
                  <c:v>53.474903474903478</c:v>
                </c:pt>
                <c:pt idx="416">
                  <c:v>53.603603603603602</c:v>
                </c:pt>
                <c:pt idx="417">
                  <c:v>53.732303732303734</c:v>
                </c:pt>
                <c:pt idx="418">
                  <c:v>53.861003861003866</c:v>
                </c:pt>
                <c:pt idx="419">
                  <c:v>53.98970398970399</c:v>
                </c:pt>
                <c:pt idx="420">
                  <c:v>54.118404118404122</c:v>
                </c:pt>
                <c:pt idx="421">
                  <c:v>54.247104247104247</c:v>
                </c:pt>
                <c:pt idx="422">
                  <c:v>54.375804375804378</c:v>
                </c:pt>
                <c:pt idx="423">
                  <c:v>54.50450450450451</c:v>
                </c:pt>
                <c:pt idx="424">
                  <c:v>54.633204633204635</c:v>
                </c:pt>
                <c:pt idx="425">
                  <c:v>54.761904761904766</c:v>
                </c:pt>
                <c:pt idx="426">
                  <c:v>54.890604890604891</c:v>
                </c:pt>
                <c:pt idx="427">
                  <c:v>55.019305019305023</c:v>
                </c:pt>
                <c:pt idx="428">
                  <c:v>55.148005148005147</c:v>
                </c:pt>
                <c:pt idx="429">
                  <c:v>55.276705276705279</c:v>
                </c:pt>
                <c:pt idx="430">
                  <c:v>55.405405405405411</c:v>
                </c:pt>
                <c:pt idx="431">
                  <c:v>55.534105534105535</c:v>
                </c:pt>
                <c:pt idx="432">
                  <c:v>55.662805662805667</c:v>
                </c:pt>
                <c:pt idx="433">
                  <c:v>55.791505791505791</c:v>
                </c:pt>
                <c:pt idx="434">
                  <c:v>55.920205920205923</c:v>
                </c:pt>
                <c:pt idx="435">
                  <c:v>56.048906048906048</c:v>
                </c:pt>
                <c:pt idx="436">
                  <c:v>56.177606177606179</c:v>
                </c:pt>
                <c:pt idx="437">
                  <c:v>56.306306306306311</c:v>
                </c:pt>
                <c:pt idx="438">
                  <c:v>56.435006435006436</c:v>
                </c:pt>
                <c:pt idx="439">
                  <c:v>56.563706563706567</c:v>
                </c:pt>
                <c:pt idx="440">
                  <c:v>56.692406692406692</c:v>
                </c:pt>
                <c:pt idx="441">
                  <c:v>56.821106821106824</c:v>
                </c:pt>
                <c:pt idx="442">
                  <c:v>56.949806949806955</c:v>
                </c:pt>
                <c:pt idx="443">
                  <c:v>57.07850707850708</c:v>
                </c:pt>
                <c:pt idx="444">
                  <c:v>57.207207207207212</c:v>
                </c:pt>
                <c:pt idx="445">
                  <c:v>57.335907335907336</c:v>
                </c:pt>
                <c:pt idx="446">
                  <c:v>57.464607464607468</c:v>
                </c:pt>
                <c:pt idx="447">
                  <c:v>57.593307593307593</c:v>
                </c:pt>
                <c:pt idx="448">
                  <c:v>57.722007722007724</c:v>
                </c:pt>
                <c:pt idx="449">
                  <c:v>57.850707850707856</c:v>
                </c:pt>
                <c:pt idx="450">
                  <c:v>57.979407979407981</c:v>
                </c:pt>
                <c:pt idx="451">
                  <c:v>58.108108108108112</c:v>
                </c:pt>
                <c:pt idx="452">
                  <c:v>58.236808236808237</c:v>
                </c:pt>
                <c:pt idx="453">
                  <c:v>58.365508365508369</c:v>
                </c:pt>
                <c:pt idx="454">
                  <c:v>58.494208494208493</c:v>
                </c:pt>
                <c:pt idx="455">
                  <c:v>58.622908622908625</c:v>
                </c:pt>
                <c:pt idx="456">
                  <c:v>58.751608751608757</c:v>
                </c:pt>
                <c:pt idx="457">
                  <c:v>58.880308880308881</c:v>
                </c:pt>
                <c:pt idx="458">
                  <c:v>59.009009009009013</c:v>
                </c:pt>
                <c:pt idx="459">
                  <c:v>59.137709137709138</c:v>
                </c:pt>
                <c:pt idx="460">
                  <c:v>59.266409266409269</c:v>
                </c:pt>
                <c:pt idx="461">
                  <c:v>59.395109395109401</c:v>
                </c:pt>
                <c:pt idx="462">
                  <c:v>59.523809523809526</c:v>
                </c:pt>
                <c:pt idx="463">
                  <c:v>59.652509652509657</c:v>
                </c:pt>
                <c:pt idx="464">
                  <c:v>59.781209781209782</c:v>
                </c:pt>
                <c:pt idx="465">
                  <c:v>59.909909909909913</c:v>
                </c:pt>
                <c:pt idx="466">
                  <c:v>60.038610038610038</c:v>
                </c:pt>
                <c:pt idx="467">
                  <c:v>60.16731016731017</c:v>
                </c:pt>
                <c:pt idx="468">
                  <c:v>60.296010296010301</c:v>
                </c:pt>
                <c:pt idx="469">
                  <c:v>60.424710424710426</c:v>
                </c:pt>
                <c:pt idx="470">
                  <c:v>60.553410553410558</c:v>
                </c:pt>
                <c:pt idx="471">
                  <c:v>60.682110682110682</c:v>
                </c:pt>
                <c:pt idx="472">
                  <c:v>60.810810810810814</c:v>
                </c:pt>
                <c:pt idx="473">
                  <c:v>60.939510939510939</c:v>
                </c:pt>
                <c:pt idx="474">
                  <c:v>61.06821106821107</c:v>
                </c:pt>
                <c:pt idx="475">
                  <c:v>61.196911196911202</c:v>
                </c:pt>
                <c:pt idx="476">
                  <c:v>61.325611325611327</c:v>
                </c:pt>
                <c:pt idx="477">
                  <c:v>61.454311454311458</c:v>
                </c:pt>
                <c:pt idx="478">
                  <c:v>61.583011583011583</c:v>
                </c:pt>
                <c:pt idx="479">
                  <c:v>61.711711711711715</c:v>
                </c:pt>
                <c:pt idx="480">
                  <c:v>61.840411840411846</c:v>
                </c:pt>
                <c:pt idx="481">
                  <c:v>61.969111969111971</c:v>
                </c:pt>
                <c:pt idx="482">
                  <c:v>62.097812097812103</c:v>
                </c:pt>
                <c:pt idx="483">
                  <c:v>62.226512226512227</c:v>
                </c:pt>
                <c:pt idx="484">
                  <c:v>62.355212355212359</c:v>
                </c:pt>
                <c:pt idx="485">
                  <c:v>62.483912483912484</c:v>
                </c:pt>
                <c:pt idx="486">
                  <c:v>62.612612612612615</c:v>
                </c:pt>
                <c:pt idx="487">
                  <c:v>62.741312741312747</c:v>
                </c:pt>
                <c:pt idx="488">
                  <c:v>62.870012870012872</c:v>
                </c:pt>
                <c:pt idx="489">
                  <c:v>62.998712998713003</c:v>
                </c:pt>
                <c:pt idx="490">
                  <c:v>63.127413127413128</c:v>
                </c:pt>
                <c:pt idx="491">
                  <c:v>63.25611325611326</c:v>
                </c:pt>
                <c:pt idx="492">
                  <c:v>63.384813384813384</c:v>
                </c:pt>
                <c:pt idx="493">
                  <c:v>63.513513513513516</c:v>
                </c:pt>
                <c:pt idx="494">
                  <c:v>63.642213642213648</c:v>
                </c:pt>
                <c:pt idx="495">
                  <c:v>63.770913770913772</c:v>
                </c:pt>
                <c:pt idx="496">
                  <c:v>63.899613899613904</c:v>
                </c:pt>
                <c:pt idx="497">
                  <c:v>64.028314028314028</c:v>
                </c:pt>
                <c:pt idx="498">
                  <c:v>64.15701415701416</c:v>
                </c:pt>
                <c:pt idx="499">
                  <c:v>64.285714285714292</c:v>
                </c:pt>
                <c:pt idx="500">
                  <c:v>64.414414414414424</c:v>
                </c:pt>
                <c:pt idx="501">
                  <c:v>64.543114543114541</c:v>
                </c:pt>
                <c:pt idx="502">
                  <c:v>64.671814671814673</c:v>
                </c:pt>
                <c:pt idx="503">
                  <c:v>64.800514800514804</c:v>
                </c:pt>
                <c:pt idx="504">
                  <c:v>64.929214929214936</c:v>
                </c:pt>
                <c:pt idx="505">
                  <c:v>65.057915057915054</c:v>
                </c:pt>
                <c:pt idx="506">
                  <c:v>65.186615186615185</c:v>
                </c:pt>
                <c:pt idx="507">
                  <c:v>65.315315315315317</c:v>
                </c:pt>
                <c:pt idx="508">
                  <c:v>65.444015444015449</c:v>
                </c:pt>
                <c:pt idx="509">
                  <c:v>65.57271557271558</c:v>
                </c:pt>
                <c:pt idx="510">
                  <c:v>65.701415701415698</c:v>
                </c:pt>
                <c:pt idx="511">
                  <c:v>65.83011583011583</c:v>
                </c:pt>
                <c:pt idx="512">
                  <c:v>65.958815958815961</c:v>
                </c:pt>
                <c:pt idx="513">
                  <c:v>66.087516087516093</c:v>
                </c:pt>
                <c:pt idx="514">
                  <c:v>66.216216216216225</c:v>
                </c:pt>
                <c:pt idx="515">
                  <c:v>66.344916344916342</c:v>
                </c:pt>
                <c:pt idx="516">
                  <c:v>66.473616473616474</c:v>
                </c:pt>
                <c:pt idx="517">
                  <c:v>66.602316602316606</c:v>
                </c:pt>
                <c:pt idx="518">
                  <c:v>66.731016731016737</c:v>
                </c:pt>
                <c:pt idx="519">
                  <c:v>66.859716859716869</c:v>
                </c:pt>
                <c:pt idx="520">
                  <c:v>66.988416988416986</c:v>
                </c:pt>
                <c:pt idx="521">
                  <c:v>67.117117117117118</c:v>
                </c:pt>
                <c:pt idx="522">
                  <c:v>67.24581724581725</c:v>
                </c:pt>
                <c:pt idx="523">
                  <c:v>67.374517374517382</c:v>
                </c:pt>
                <c:pt idx="524">
                  <c:v>67.503217503217499</c:v>
                </c:pt>
                <c:pt idx="525">
                  <c:v>67.631917631917631</c:v>
                </c:pt>
                <c:pt idx="526">
                  <c:v>67.760617760617762</c:v>
                </c:pt>
                <c:pt idx="527">
                  <c:v>67.889317889317894</c:v>
                </c:pt>
                <c:pt idx="528">
                  <c:v>68.018018018018026</c:v>
                </c:pt>
                <c:pt idx="529">
                  <c:v>68.146718146718143</c:v>
                </c:pt>
                <c:pt idx="530">
                  <c:v>68.275418275418275</c:v>
                </c:pt>
                <c:pt idx="531">
                  <c:v>68.404118404118407</c:v>
                </c:pt>
                <c:pt idx="532">
                  <c:v>68.532818532818538</c:v>
                </c:pt>
                <c:pt idx="533">
                  <c:v>68.66151866151867</c:v>
                </c:pt>
                <c:pt idx="534">
                  <c:v>68.790218790218788</c:v>
                </c:pt>
                <c:pt idx="535">
                  <c:v>68.918918918918919</c:v>
                </c:pt>
                <c:pt idx="536">
                  <c:v>69.047619047619051</c:v>
                </c:pt>
                <c:pt idx="537">
                  <c:v>69.176319176319183</c:v>
                </c:pt>
                <c:pt idx="538">
                  <c:v>69.305019305019314</c:v>
                </c:pt>
                <c:pt idx="539">
                  <c:v>69.433719433719432</c:v>
                </c:pt>
                <c:pt idx="540">
                  <c:v>69.562419562419564</c:v>
                </c:pt>
                <c:pt idx="541">
                  <c:v>69.691119691119695</c:v>
                </c:pt>
                <c:pt idx="542">
                  <c:v>69.819819819819827</c:v>
                </c:pt>
                <c:pt idx="543">
                  <c:v>69.948519948519944</c:v>
                </c:pt>
                <c:pt idx="544">
                  <c:v>70.077220077220076</c:v>
                </c:pt>
                <c:pt idx="545">
                  <c:v>70.205920205920208</c:v>
                </c:pt>
                <c:pt idx="546">
                  <c:v>70.33462033462034</c:v>
                </c:pt>
                <c:pt idx="547">
                  <c:v>70.463320463320471</c:v>
                </c:pt>
                <c:pt idx="548">
                  <c:v>70.592020592020589</c:v>
                </c:pt>
                <c:pt idx="549">
                  <c:v>70.72072072072072</c:v>
                </c:pt>
                <c:pt idx="550">
                  <c:v>70.849420849420852</c:v>
                </c:pt>
                <c:pt idx="551">
                  <c:v>70.978120978120984</c:v>
                </c:pt>
                <c:pt idx="552">
                  <c:v>71.106821106821116</c:v>
                </c:pt>
                <c:pt idx="553">
                  <c:v>71.235521235521233</c:v>
                </c:pt>
                <c:pt idx="554">
                  <c:v>71.364221364221365</c:v>
                </c:pt>
                <c:pt idx="555">
                  <c:v>71.492921492921496</c:v>
                </c:pt>
                <c:pt idx="556">
                  <c:v>71.621621621621628</c:v>
                </c:pt>
                <c:pt idx="557">
                  <c:v>71.75032175032176</c:v>
                </c:pt>
                <c:pt idx="558">
                  <c:v>71.879021879021877</c:v>
                </c:pt>
                <c:pt idx="559">
                  <c:v>72.007722007722009</c:v>
                </c:pt>
                <c:pt idx="560">
                  <c:v>72.136422136422141</c:v>
                </c:pt>
                <c:pt idx="561">
                  <c:v>72.265122265122272</c:v>
                </c:pt>
                <c:pt idx="562">
                  <c:v>72.39382239382239</c:v>
                </c:pt>
                <c:pt idx="563">
                  <c:v>72.522522522522522</c:v>
                </c:pt>
                <c:pt idx="564">
                  <c:v>72.651222651222653</c:v>
                </c:pt>
                <c:pt idx="565">
                  <c:v>72.779922779922785</c:v>
                </c:pt>
                <c:pt idx="566">
                  <c:v>72.908622908622917</c:v>
                </c:pt>
                <c:pt idx="567">
                  <c:v>73.037323037323034</c:v>
                </c:pt>
                <c:pt idx="568">
                  <c:v>73.166023166023166</c:v>
                </c:pt>
                <c:pt idx="569">
                  <c:v>73.294723294723298</c:v>
                </c:pt>
                <c:pt idx="570">
                  <c:v>73.423423423423429</c:v>
                </c:pt>
                <c:pt idx="571">
                  <c:v>73.552123552123561</c:v>
                </c:pt>
                <c:pt idx="572">
                  <c:v>73.680823680823679</c:v>
                </c:pt>
                <c:pt idx="573">
                  <c:v>73.80952380952381</c:v>
                </c:pt>
                <c:pt idx="574">
                  <c:v>73.938223938223942</c:v>
                </c:pt>
                <c:pt idx="575">
                  <c:v>74.066924066924074</c:v>
                </c:pt>
                <c:pt idx="576">
                  <c:v>74.195624195624191</c:v>
                </c:pt>
                <c:pt idx="577">
                  <c:v>74.324324324324323</c:v>
                </c:pt>
                <c:pt idx="578">
                  <c:v>74.453024453024454</c:v>
                </c:pt>
                <c:pt idx="579">
                  <c:v>74.581724581724586</c:v>
                </c:pt>
                <c:pt idx="580">
                  <c:v>74.710424710424718</c:v>
                </c:pt>
                <c:pt idx="581">
                  <c:v>74.839124839124835</c:v>
                </c:pt>
                <c:pt idx="582">
                  <c:v>74.967824967824967</c:v>
                </c:pt>
                <c:pt idx="583">
                  <c:v>75.096525096525099</c:v>
                </c:pt>
                <c:pt idx="584">
                  <c:v>75.22522522522523</c:v>
                </c:pt>
                <c:pt idx="585">
                  <c:v>75.353925353925362</c:v>
                </c:pt>
                <c:pt idx="586">
                  <c:v>75.48262548262548</c:v>
                </c:pt>
                <c:pt idx="587">
                  <c:v>75.611325611325611</c:v>
                </c:pt>
                <c:pt idx="588">
                  <c:v>75.740025740025743</c:v>
                </c:pt>
                <c:pt idx="589">
                  <c:v>75.868725868725875</c:v>
                </c:pt>
                <c:pt idx="590">
                  <c:v>75.997425997426006</c:v>
                </c:pt>
                <c:pt idx="591">
                  <c:v>76.126126126126124</c:v>
                </c:pt>
                <c:pt idx="592">
                  <c:v>76.254826254826256</c:v>
                </c:pt>
                <c:pt idx="593">
                  <c:v>76.383526383526387</c:v>
                </c:pt>
                <c:pt idx="594">
                  <c:v>76.512226512226519</c:v>
                </c:pt>
                <c:pt idx="595">
                  <c:v>76.640926640926637</c:v>
                </c:pt>
                <c:pt idx="596">
                  <c:v>76.769626769626768</c:v>
                </c:pt>
                <c:pt idx="597">
                  <c:v>76.8983268983269</c:v>
                </c:pt>
                <c:pt idx="598">
                  <c:v>77.027027027027032</c:v>
                </c:pt>
                <c:pt idx="599">
                  <c:v>77.155727155727163</c:v>
                </c:pt>
                <c:pt idx="600">
                  <c:v>77.284427284427281</c:v>
                </c:pt>
                <c:pt idx="601">
                  <c:v>77.413127413127413</c:v>
                </c:pt>
                <c:pt idx="602">
                  <c:v>77.541827541827544</c:v>
                </c:pt>
                <c:pt idx="603">
                  <c:v>77.670527670527676</c:v>
                </c:pt>
                <c:pt idx="604">
                  <c:v>77.799227799227808</c:v>
                </c:pt>
                <c:pt idx="605">
                  <c:v>77.927927927927925</c:v>
                </c:pt>
                <c:pt idx="606">
                  <c:v>78.056628056628057</c:v>
                </c:pt>
                <c:pt idx="607">
                  <c:v>78.185328185328189</c:v>
                </c:pt>
                <c:pt idx="608">
                  <c:v>78.31402831402832</c:v>
                </c:pt>
                <c:pt idx="609">
                  <c:v>78.442728442728452</c:v>
                </c:pt>
                <c:pt idx="610">
                  <c:v>78.571428571428569</c:v>
                </c:pt>
                <c:pt idx="611">
                  <c:v>78.700128700128701</c:v>
                </c:pt>
                <c:pt idx="612">
                  <c:v>78.828828828828833</c:v>
                </c:pt>
                <c:pt idx="613">
                  <c:v>78.957528957528964</c:v>
                </c:pt>
                <c:pt idx="614">
                  <c:v>79.086229086229082</c:v>
                </c:pt>
                <c:pt idx="615">
                  <c:v>79.214929214929214</c:v>
                </c:pt>
                <c:pt idx="616">
                  <c:v>79.343629343629345</c:v>
                </c:pt>
                <c:pt idx="617">
                  <c:v>79.472329472329477</c:v>
                </c:pt>
                <c:pt idx="618">
                  <c:v>79.601029601029609</c:v>
                </c:pt>
                <c:pt idx="619">
                  <c:v>79.729729729729726</c:v>
                </c:pt>
                <c:pt idx="620">
                  <c:v>79.858429858429858</c:v>
                </c:pt>
                <c:pt idx="621">
                  <c:v>79.98712998712999</c:v>
                </c:pt>
                <c:pt idx="622">
                  <c:v>80.115830115830121</c:v>
                </c:pt>
                <c:pt idx="623">
                  <c:v>80.244530244530253</c:v>
                </c:pt>
                <c:pt idx="624">
                  <c:v>80.373230373230371</c:v>
                </c:pt>
                <c:pt idx="625">
                  <c:v>80.501930501930502</c:v>
                </c:pt>
                <c:pt idx="626">
                  <c:v>80.630630630630634</c:v>
                </c:pt>
                <c:pt idx="627">
                  <c:v>80.759330759330766</c:v>
                </c:pt>
                <c:pt idx="628">
                  <c:v>80.888030888030897</c:v>
                </c:pt>
                <c:pt idx="629">
                  <c:v>81.016731016731015</c:v>
                </c:pt>
                <c:pt idx="630">
                  <c:v>81.145431145431147</c:v>
                </c:pt>
                <c:pt idx="631">
                  <c:v>81.274131274131278</c:v>
                </c:pt>
                <c:pt idx="632">
                  <c:v>81.40283140283141</c:v>
                </c:pt>
                <c:pt idx="633">
                  <c:v>81.531531531531527</c:v>
                </c:pt>
                <c:pt idx="634">
                  <c:v>81.660231660231659</c:v>
                </c:pt>
                <c:pt idx="635">
                  <c:v>81.788931788931791</c:v>
                </c:pt>
                <c:pt idx="636">
                  <c:v>81.917631917631923</c:v>
                </c:pt>
                <c:pt idx="637">
                  <c:v>82.046332046332054</c:v>
                </c:pt>
                <c:pt idx="638">
                  <c:v>82.175032175032172</c:v>
                </c:pt>
                <c:pt idx="639">
                  <c:v>82.303732303732303</c:v>
                </c:pt>
                <c:pt idx="640">
                  <c:v>82.432432432432435</c:v>
                </c:pt>
                <c:pt idx="641">
                  <c:v>82.561132561132567</c:v>
                </c:pt>
                <c:pt idx="642">
                  <c:v>82.689832689832699</c:v>
                </c:pt>
                <c:pt idx="643">
                  <c:v>82.818532818532816</c:v>
                </c:pt>
                <c:pt idx="644">
                  <c:v>82.947232947232948</c:v>
                </c:pt>
                <c:pt idx="645">
                  <c:v>83.075933075933079</c:v>
                </c:pt>
                <c:pt idx="646">
                  <c:v>83.204633204633211</c:v>
                </c:pt>
                <c:pt idx="647">
                  <c:v>83.333333333333343</c:v>
                </c:pt>
                <c:pt idx="648">
                  <c:v>83.46203346203346</c:v>
                </c:pt>
                <c:pt idx="649">
                  <c:v>83.590733590733592</c:v>
                </c:pt>
                <c:pt idx="650">
                  <c:v>83.719433719433724</c:v>
                </c:pt>
                <c:pt idx="651">
                  <c:v>83.848133848133855</c:v>
                </c:pt>
                <c:pt idx="652">
                  <c:v>83.976833976833973</c:v>
                </c:pt>
                <c:pt idx="653">
                  <c:v>84.105534105534105</c:v>
                </c:pt>
                <c:pt idx="654">
                  <c:v>84.234234234234236</c:v>
                </c:pt>
                <c:pt idx="655">
                  <c:v>84.362934362934368</c:v>
                </c:pt>
                <c:pt idx="656">
                  <c:v>84.4916344916345</c:v>
                </c:pt>
                <c:pt idx="657">
                  <c:v>84.620334620334617</c:v>
                </c:pt>
                <c:pt idx="658">
                  <c:v>84.749034749034749</c:v>
                </c:pt>
                <c:pt idx="659">
                  <c:v>84.877734877734881</c:v>
                </c:pt>
                <c:pt idx="660">
                  <c:v>85.006435006435012</c:v>
                </c:pt>
                <c:pt idx="661">
                  <c:v>85.135135135135144</c:v>
                </c:pt>
                <c:pt idx="662">
                  <c:v>85.263835263835261</c:v>
                </c:pt>
                <c:pt idx="663">
                  <c:v>85.392535392535393</c:v>
                </c:pt>
                <c:pt idx="664">
                  <c:v>85.521235521235525</c:v>
                </c:pt>
                <c:pt idx="665">
                  <c:v>85.649935649935657</c:v>
                </c:pt>
                <c:pt idx="666">
                  <c:v>85.778635778635788</c:v>
                </c:pt>
                <c:pt idx="667">
                  <c:v>85.907335907335906</c:v>
                </c:pt>
                <c:pt idx="668">
                  <c:v>86.036036036036037</c:v>
                </c:pt>
                <c:pt idx="669">
                  <c:v>86.164736164736169</c:v>
                </c:pt>
                <c:pt idx="670">
                  <c:v>86.293436293436301</c:v>
                </c:pt>
                <c:pt idx="671">
                  <c:v>86.422136422136418</c:v>
                </c:pt>
                <c:pt idx="672">
                  <c:v>86.55083655083655</c:v>
                </c:pt>
                <c:pt idx="673">
                  <c:v>86.679536679536682</c:v>
                </c:pt>
                <c:pt idx="674">
                  <c:v>86.808236808236813</c:v>
                </c:pt>
                <c:pt idx="675">
                  <c:v>86.936936936936945</c:v>
                </c:pt>
                <c:pt idx="676">
                  <c:v>87.065637065637063</c:v>
                </c:pt>
                <c:pt idx="677">
                  <c:v>87.194337194337194</c:v>
                </c:pt>
                <c:pt idx="678">
                  <c:v>87.323037323037326</c:v>
                </c:pt>
                <c:pt idx="679">
                  <c:v>87.451737451737458</c:v>
                </c:pt>
                <c:pt idx="680">
                  <c:v>87.580437580437589</c:v>
                </c:pt>
                <c:pt idx="681">
                  <c:v>87.709137709137707</c:v>
                </c:pt>
                <c:pt idx="682">
                  <c:v>87.837837837837839</c:v>
                </c:pt>
                <c:pt idx="683">
                  <c:v>87.96653796653797</c:v>
                </c:pt>
                <c:pt idx="684">
                  <c:v>88.095238095238102</c:v>
                </c:pt>
                <c:pt idx="685">
                  <c:v>88.223938223938234</c:v>
                </c:pt>
                <c:pt idx="686">
                  <c:v>88.352638352638351</c:v>
                </c:pt>
                <c:pt idx="687">
                  <c:v>88.481338481338483</c:v>
                </c:pt>
                <c:pt idx="688">
                  <c:v>88.610038610038615</c:v>
                </c:pt>
                <c:pt idx="689">
                  <c:v>88.738738738738746</c:v>
                </c:pt>
                <c:pt idx="690">
                  <c:v>88.867438867438864</c:v>
                </c:pt>
                <c:pt idx="691">
                  <c:v>88.996138996138995</c:v>
                </c:pt>
                <c:pt idx="692">
                  <c:v>89.124839124839127</c:v>
                </c:pt>
                <c:pt idx="693">
                  <c:v>89.253539253539259</c:v>
                </c:pt>
                <c:pt idx="694">
                  <c:v>89.382239382239391</c:v>
                </c:pt>
                <c:pt idx="695">
                  <c:v>89.510939510939508</c:v>
                </c:pt>
                <c:pt idx="696">
                  <c:v>89.63963963963964</c:v>
                </c:pt>
                <c:pt idx="697">
                  <c:v>89.768339768339771</c:v>
                </c:pt>
                <c:pt idx="698">
                  <c:v>89.897039897039903</c:v>
                </c:pt>
                <c:pt idx="699">
                  <c:v>90.025740025740035</c:v>
                </c:pt>
                <c:pt idx="700">
                  <c:v>90.154440154440152</c:v>
                </c:pt>
                <c:pt idx="701">
                  <c:v>90.283140283140284</c:v>
                </c:pt>
                <c:pt idx="702">
                  <c:v>90.411840411840416</c:v>
                </c:pt>
                <c:pt idx="703">
                  <c:v>90.540540540540547</c:v>
                </c:pt>
                <c:pt idx="704">
                  <c:v>90.669240669240679</c:v>
                </c:pt>
                <c:pt idx="705">
                  <c:v>90.797940797940797</c:v>
                </c:pt>
                <c:pt idx="706">
                  <c:v>90.926640926640928</c:v>
                </c:pt>
                <c:pt idx="707">
                  <c:v>91.05534105534106</c:v>
                </c:pt>
                <c:pt idx="708">
                  <c:v>91.184041184041192</c:v>
                </c:pt>
                <c:pt idx="709">
                  <c:v>91.312741312741309</c:v>
                </c:pt>
                <c:pt idx="710">
                  <c:v>91.441441441441441</c:v>
                </c:pt>
                <c:pt idx="711">
                  <c:v>91.570141570141573</c:v>
                </c:pt>
                <c:pt idx="712">
                  <c:v>91.698841698841704</c:v>
                </c:pt>
                <c:pt idx="713">
                  <c:v>91.827541827541836</c:v>
                </c:pt>
                <c:pt idx="714">
                  <c:v>91.956241956241954</c:v>
                </c:pt>
                <c:pt idx="715">
                  <c:v>92.084942084942085</c:v>
                </c:pt>
                <c:pt idx="716">
                  <c:v>92.213642213642217</c:v>
                </c:pt>
                <c:pt idx="717">
                  <c:v>92.342342342342349</c:v>
                </c:pt>
                <c:pt idx="718">
                  <c:v>92.47104247104248</c:v>
                </c:pt>
                <c:pt idx="719">
                  <c:v>92.599742599742598</c:v>
                </c:pt>
                <c:pt idx="720">
                  <c:v>92.72844272844273</c:v>
                </c:pt>
                <c:pt idx="721">
                  <c:v>92.857142857142861</c:v>
                </c:pt>
                <c:pt idx="722">
                  <c:v>92.985842985842993</c:v>
                </c:pt>
                <c:pt idx="723">
                  <c:v>93.11454311454311</c:v>
                </c:pt>
                <c:pt idx="724">
                  <c:v>93.243243243243242</c:v>
                </c:pt>
                <c:pt idx="725">
                  <c:v>93.371943371943374</c:v>
                </c:pt>
                <c:pt idx="726">
                  <c:v>93.500643500643505</c:v>
                </c:pt>
                <c:pt idx="727">
                  <c:v>93.629343629343637</c:v>
                </c:pt>
                <c:pt idx="728">
                  <c:v>93.758043758043755</c:v>
                </c:pt>
                <c:pt idx="729">
                  <c:v>93.886743886743886</c:v>
                </c:pt>
                <c:pt idx="730">
                  <c:v>94.015444015444018</c:v>
                </c:pt>
                <c:pt idx="731">
                  <c:v>94.14414414414415</c:v>
                </c:pt>
                <c:pt idx="732">
                  <c:v>94.272844272844281</c:v>
                </c:pt>
                <c:pt idx="733">
                  <c:v>94.401544401544399</c:v>
                </c:pt>
                <c:pt idx="734">
                  <c:v>94.530244530244531</c:v>
                </c:pt>
                <c:pt idx="735">
                  <c:v>94.658944658944662</c:v>
                </c:pt>
                <c:pt idx="736">
                  <c:v>94.787644787644794</c:v>
                </c:pt>
                <c:pt idx="737">
                  <c:v>94.916344916344926</c:v>
                </c:pt>
                <c:pt idx="738">
                  <c:v>95.045045045045043</c:v>
                </c:pt>
                <c:pt idx="739">
                  <c:v>95.173745173745175</c:v>
                </c:pt>
                <c:pt idx="740">
                  <c:v>95.302445302445307</c:v>
                </c:pt>
                <c:pt idx="741">
                  <c:v>95.431145431145438</c:v>
                </c:pt>
                <c:pt idx="742">
                  <c:v>95.559845559845556</c:v>
                </c:pt>
                <c:pt idx="743">
                  <c:v>95.688545688545688</c:v>
                </c:pt>
                <c:pt idx="744">
                  <c:v>95.817245817245819</c:v>
                </c:pt>
                <c:pt idx="745">
                  <c:v>95.945945945945951</c:v>
                </c:pt>
                <c:pt idx="746">
                  <c:v>96.074646074646083</c:v>
                </c:pt>
                <c:pt idx="747">
                  <c:v>96.2033462033462</c:v>
                </c:pt>
                <c:pt idx="748">
                  <c:v>96.332046332046332</c:v>
                </c:pt>
                <c:pt idx="749">
                  <c:v>96.460746460746464</c:v>
                </c:pt>
                <c:pt idx="750">
                  <c:v>96.589446589446595</c:v>
                </c:pt>
                <c:pt idx="751">
                  <c:v>96.718146718146727</c:v>
                </c:pt>
                <c:pt idx="752">
                  <c:v>96.846846846846844</c:v>
                </c:pt>
                <c:pt idx="753">
                  <c:v>96.975546975546976</c:v>
                </c:pt>
                <c:pt idx="754">
                  <c:v>97.104247104247108</c:v>
                </c:pt>
                <c:pt idx="755">
                  <c:v>97.23294723294724</c:v>
                </c:pt>
                <c:pt idx="756">
                  <c:v>97.361647361647371</c:v>
                </c:pt>
                <c:pt idx="757">
                  <c:v>97.490347490347489</c:v>
                </c:pt>
                <c:pt idx="758">
                  <c:v>97.61904761904762</c:v>
                </c:pt>
                <c:pt idx="759">
                  <c:v>97.747747747747752</c:v>
                </c:pt>
                <c:pt idx="760">
                  <c:v>97.876447876447884</c:v>
                </c:pt>
                <c:pt idx="761">
                  <c:v>98.005148005148001</c:v>
                </c:pt>
                <c:pt idx="762">
                  <c:v>98.133848133848133</c:v>
                </c:pt>
                <c:pt idx="763">
                  <c:v>98.262548262548265</c:v>
                </c:pt>
                <c:pt idx="764">
                  <c:v>98.391248391248396</c:v>
                </c:pt>
                <c:pt idx="765">
                  <c:v>98.519948519948528</c:v>
                </c:pt>
                <c:pt idx="766">
                  <c:v>98.648648648648646</c:v>
                </c:pt>
                <c:pt idx="767">
                  <c:v>98.777348777348777</c:v>
                </c:pt>
                <c:pt idx="768">
                  <c:v>98.906048906048909</c:v>
                </c:pt>
                <c:pt idx="769">
                  <c:v>99.034749034749041</c:v>
                </c:pt>
                <c:pt idx="770">
                  <c:v>99.163449163449172</c:v>
                </c:pt>
                <c:pt idx="771">
                  <c:v>99.29214929214929</c:v>
                </c:pt>
                <c:pt idx="772">
                  <c:v>99.420849420849422</c:v>
                </c:pt>
                <c:pt idx="773">
                  <c:v>99.549549549549553</c:v>
                </c:pt>
                <c:pt idx="774">
                  <c:v>99.678249678249685</c:v>
                </c:pt>
                <c:pt idx="775">
                  <c:v>99.806949806949817</c:v>
                </c:pt>
                <c:pt idx="776">
                  <c:v>99.935649935649934</c:v>
                </c:pt>
              </c:numCache>
            </c:numRef>
          </c:xVal>
          <c:yVal>
            <c:numRef>
              <c:f>Sheet18!$F$25:$F$801</c:f>
              <c:numCache>
                <c:formatCode>General</c:formatCode>
                <c:ptCount val="777"/>
                <c:pt idx="0">
                  <c:v>1100000</c:v>
                </c:pt>
                <c:pt idx="1">
                  <c:v>1640000</c:v>
                </c:pt>
                <c:pt idx="2">
                  <c:v>1740000</c:v>
                </c:pt>
                <c:pt idx="3">
                  <c:v>2790000</c:v>
                </c:pt>
                <c:pt idx="4">
                  <c:v>2930000</c:v>
                </c:pt>
                <c:pt idx="5">
                  <c:v>3110000</c:v>
                </c:pt>
                <c:pt idx="6">
                  <c:v>3180000</c:v>
                </c:pt>
                <c:pt idx="7">
                  <c:v>3280000</c:v>
                </c:pt>
                <c:pt idx="8">
                  <c:v>3300000</c:v>
                </c:pt>
                <c:pt idx="9">
                  <c:v>3490000</c:v>
                </c:pt>
                <c:pt idx="10">
                  <c:v>3820000</c:v>
                </c:pt>
                <c:pt idx="11">
                  <c:v>3820000</c:v>
                </c:pt>
                <c:pt idx="12">
                  <c:v>3860000</c:v>
                </c:pt>
                <c:pt idx="13">
                  <c:v>3970000</c:v>
                </c:pt>
                <c:pt idx="14">
                  <c:v>4040000</c:v>
                </c:pt>
                <c:pt idx="15">
                  <c:v>4270000</c:v>
                </c:pt>
                <c:pt idx="16">
                  <c:v>4280000</c:v>
                </c:pt>
                <c:pt idx="17">
                  <c:v>4310000</c:v>
                </c:pt>
                <c:pt idx="18">
                  <c:v>4390000</c:v>
                </c:pt>
                <c:pt idx="19">
                  <c:v>4440000</c:v>
                </c:pt>
                <c:pt idx="20">
                  <c:v>4500000</c:v>
                </c:pt>
                <c:pt idx="21">
                  <c:v>4820000</c:v>
                </c:pt>
                <c:pt idx="22">
                  <c:v>4860000</c:v>
                </c:pt>
                <c:pt idx="23">
                  <c:v>4870000</c:v>
                </c:pt>
                <c:pt idx="24">
                  <c:v>4910000</c:v>
                </c:pt>
                <c:pt idx="25">
                  <c:v>4910000</c:v>
                </c:pt>
                <c:pt idx="26">
                  <c:v>4930000</c:v>
                </c:pt>
                <c:pt idx="27">
                  <c:v>5220000</c:v>
                </c:pt>
                <c:pt idx="28">
                  <c:v>5370000</c:v>
                </c:pt>
                <c:pt idx="29">
                  <c:v>5440000</c:v>
                </c:pt>
                <c:pt idx="30">
                  <c:v>5540000</c:v>
                </c:pt>
                <c:pt idx="31">
                  <c:v>5650000</c:v>
                </c:pt>
                <c:pt idx="32">
                  <c:v>5670000</c:v>
                </c:pt>
                <c:pt idx="33">
                  <c:v>5940000</c:v>
                </c:pt>
                <c:pt idx="34">
                  <c:v>5940000</c:v>
                </c:pt>
                <c:pt idx="35">
                  <c:v>5970000</c:v>
                </c:pt>
                <c:pt idx="36">
                  <c:v>5980000</c:v>
                </c:pt>
                <c:pt idx="37">
                  <c:v>6100000</c:v>
                </c:pt>
                <c:pt idx="38">
                  <c:v>6150000</c:v>
                </c:pt>
                <c:pt idx="39">
                  <c:v>6210000</c:v>
                </c:pt>
                <c:pt idx="40">
                  <c:v>6270000</c:v>
                </c:pt>
                <c:pt idx="41">
                  <c:v>6300000</c:v>
                </c:pt>
                <c:pt idx="42">
                  <c:v>6360000</c:v>
                </c:pt>
                <c:pt idx="43">
                  <c:v>6380000</c:v>
                </c:pt>
                <c:pt idx="44">
                  <c:v>6410000</c:v>
                </c:pt>
                <c:pt idx="45">
                  <c:v>6460000</c:v>
                </c:pt>
                <c:pt idx="46">
                  <c:v>6470000</c:v>
                </c:pt>
                <c:pt idx="47">
                  <c:v>6590000</c:v>
                </c:pt>
                <c:pt idx="48">
                  <c:v>6680000</c:v>
                </c:pt>
                <c:pt idx="49">
                  <c:v>6710000</c:v>
                </c:pt>
                <c:pt idx="50">
                  <c:v>6710000</c:v>
                </c:pt>
                <c:pt idx="51">
                  <c:v>6760000</c:v>
                </c:pt>
                <c:pt idx="52">
                  <c:v>6760000</c:v>
                </c:pt>
                <c:pt idx="53">
                  <c:v>6790000</c:v>
                </c:pt>
                <c:pt idx="54">
                  <c:v>6790000</c:v>
                </c:pt>
                <c:pt idx="55">
                  <c:v>6940000</c:v>
                </c:pt>
                <c:pt idx="56">
                  <c:v>7010000</c:v>
                </c:pt>
                <c:pt idx="57">
                  <c:v>7050000</c:v>
                </c:pt>
                <c:pt idx="58">
                  <c:v>7110000</c:v>
                </c:pt>
                <c:pt idx="59">
                  <c:v>7110000</c:v>
                </c:pt>
                <c:pt idx="60">
                  <c:v>7120000</c:v>
                </c:pt>
                <c:pt idx="61">
                  <c:v>7190000</c:v>
                </c:pt>
                <c:pt idx="62">
                  <c:v>7260000</c:v>
                </c:pt>
                <c:pt idx="63">
                  <c:v>7350000</c:v>
                </c:pt>
                <c:pt idx="64">
                  <c:v>7350000</c:v>
                </c:pt>
                <c:pt idx="65">
                  <c:v>7370000</c:v>
                </c:pt>
                <c:pt idx="66">
                  <c:v>7470000</c:v>
                </c:pt>
                <c:pt idx="67">
                  <c:v>7500000</c:v>
                </c:pt>
                <c:pt idx="68">
                  <c:v>7530000</c:v>
                </c:pt>
                <c:pt idx="69">
                  <c:v>7630000</c:v>
                </c:pt>
                <c:pt idx="70">
                  <c:v>7640000</c:v>
                </c:pt>
                <c:pt idx="71">
                  <c:v>7660000</c:v>
                </c:pt>
                <c:pt idx="72">
                  <c:v>7660000</c:v>
                </c:pt>
                <c:pt idx="73">
                  <c:v>7670000</c:v>
                </c:pt>
                <c:pt idx="74">
                  <c:v>7700000</c:v>
                </c:pt>
                <c:pt idx="75">
                  <c:v>7720000</c:v>
                </c:pt>
                <c:pt idx="76">
                  <c:v>7750000</c:v>
                </c:pt>
                <c:pt idx="77">
                  <c:v>7760000</c:v>
                </c:pt>
                <c:pt idx="78">
                  <c:v>7770000</c:v>
                </c:pt>
                <c:pt idx="79">
                  <c:v>7820000</c:v>
                </c:pt>
                <c:pt idx="80">
                  <c:v>7830000</c:v>
                </c:pt>
                <c:pt idx="81">
                  <c:v>7850000</c:v>
                </c:pt>
                <c:pt idx="82">
                  <c:v>7960000</c:v>
                </c:pt>
                <c:pt idx="83">
                  <c:v>7960000</c:v>
                </c:pt>
                <c:pt idx="84">
                  <c:v>7980000</c:v>
                </c:pt>
                <c:pt idx="85">
                  <c:v>8020000</c:v>
                </c:pt>
                <c:pt idx="86">
                  <c:v>8030000</c:v>
                </c:pt>
                <c:pt idx="87">
                  <c:v>8050000</c:v>
                </c:pt>
                <c:pt idx="88">
                  <c:v>8050000</c:v>
                </c:pt>
                <c:pt idx="89">
                  <c:v>8120000</c:v>
                </c:pt>
                <c:pt idx="90">
                  <c:v>8140000</c:v>
                </c:pt>
                <c:pt idx="91">
                  <c:v>8240000</c:v>
                </c:pt>
                <c:pt idx="92">
                  <c:v>8280000</c:v>
                </c:pt>
                <c:pt idx="93">
                  <c:v>8300000</c:v>
                </c:pt>
                <c:pt idx="94">
                  <c:v>8300000</c:v>
                </c:pt>
                <c:pt idx="95">
                  <c:v>8310000</c:v>
                </c:pt>
                <c:pt idx="96">
                  <c:v>8360000</c:v>
                </c:pt>
                <c:pt idx="97">
                  <c:v>8490000</c:v>
                </c:pt>
                <c:pt idx="98">
                  <c:v>8510000</c:v>
                </c:pt>
                <c:pt idx="99">
                  <c:v>8530000</c:v>
                </c:pt>
                <c:pt idx="100">
                  <c:v>8542367</c:v>
                </c:pt>
                <c:pt idx="101">
                  <c:v>8550000</c:v>
                </c:pt>
                <c:pt idx="102">
                  <c:v>8580000</c:v>
                </c:pt>
                <c:pt idx="103">
                  <c:v>8580000</c:v>
                </c:pt>
                <c:pt idx="104">
                  <c:v>8640000</c:v>
                </c:pt>
                <c:pt idx="105">
                  <c:v>8660000</c:v>
                </c:pt>
                <c:pt idx="106">
                  <c:v>8700000</c:v>
                </c:pt>
                <c:pt idx="107">
                  <c:v>8710000</c:v>
                </c:pt>
                <c:pt idx="108">
                  <c:v>8750000</c:v>
                </c:pt>
                <c:pt idx="109">
                  <c:v>8780000</c:v>
                </c:pt>
                <c:pt idx="110">
                  <c:v>8790000</c:v>
                </c:pt>
                <c:pt idx="111">
                  <c:v>8800000</c:v>
                </c:pt>
                <c:pt idx="112">
                  <c:v>8850000</c:v>
                </c:pt>
                <c:pt idx="113">
                  <c:v>8920000</c:v>
                </c:pt>
                <c:pt idx="114">
                  <c:v>8950000</c:v>
                </c:pt>
                <c:pt idx="115">
                  <c:v>8960000</c:v>
                </c:pt>
                <c:pt idx="116">
                  <c:v>9000000</c:v>
                </c:pt>
                <c:pt idx="117">
                  <c:v>9020000</c:v>
                </c:pt>
                <c:pt idx="118">
                  <c:v>9030000</c:v>
                </c:pt>
                <c:pt idx="119">
                  <c:v>9060000</c:v>
                </c:pt>
                <c:pt idx="120">
                  <c:v>9080000</c:v>
                </c:pt>
                <c:pt idx="121">
                  <c:v>9110000</c:v>
                </c:pt>
                <c:pt idx="122">
                  <c:v>9110000</c:v>
                </c:pt>
                <c:pt idx="123">
                  <c:v>9110000</c:v>
                </c:pt>
                <c:pt idx="124">
                  <c:v>9130000</c:v>
                </c:pt>
                <c:pt idx="125">
                  <c:v>9150000</c:v>
                </c:pt>
                <c:pt idx="126">
                  <c:v>9160000</c:v>
                </c:pt>
                <c:pt idx="127">
                  <c:v>9200000</c:v>
                </c:pt>
                <c:pt idx="128">
                  <c:v>9200000</c:v>
                </c:pt>
                <c:pt idx="129">
                  <c:v>9230000</c:v>
                </c:pt>
                <c:pt idx="130">
                  <c:v>9250000</c:v>
                </c:pt>
                <c:pt idx="131">
                  <c:v>9290000</c:v>
                </c:pt>
                <c:pt idx="132">
                  <c:v>9340000</c:v>
                </c:pt>
                <c:pt idx="133">
                  <c:v>9340000</c:v>
                </c:pt>
                <c:pt idx="134">
                  <c:v>9380000</c:v>
                </c:pt>
                <c:pt idx="135">
                  <c:v>9420000</c:v>
                </c:pt>
                <c:pt idx="136">
                  <c:v>9460000</c:v>
                </c:pt>
                <c:pt idx="137">
                  <c:v>9560000</c:v>
                </c:pt>
                <c:pt idx="138">
                  <c:v>9560000</c:v>
                </c:pt>
                <c:pt idx="139">
                  <c:v>9560000</c:v>
                </c:pt>
                <c:pt idx="140">
                  <c:v>9600000</c:v>
                </c:pt>
                <c:pt idx="141">
                  <c:v>9610000</c:v>
                </c:pt>
                <c:pt idx="142">
                  <c:v>9620000</c:v>
                </c:pt>
                <c:pt idx="143">
                  <c:v>9620000</c:v>
                </c:pt>
                <c:pt idx="144">
                  <c:v>9640000</c:v>
                </c:pt>
                <c:pt idx="145">
                  <c:v>9650000</c:v>
                </c:pt>
                <c:pt idx="146">
                  <c:v>9650000</c:v>
                </c:pt>
                <c:pt idx="147">
                  <c:v>9670000</c:v>
                </c:pt>
                <c:pt idx="148">
                  <c:v>9790000</c:v>
                </c:pt>
                <c:pt idx="149">
                  <c:v>9810000</c:v>
                </c:pt>
                <c:pt idx="150">
                  <c:v>9840000</c:v>
                </c:pt>
                <c:pt idx="151">
                  <c:v>9860000</c:v>
                </c:pt>
                <c:pt idx="152">
                  <c:v>9870000</c:v>
                </c:pt>
                <c:pt idx="153">
                  <c:v>9920000</c:v>
                </c:pt>
                <c:pt idx="154">
                  <c:v>9930000</c:v>
                </c:pt>
                <c:pt idx="155">
                  <c:v>9980000</c:v>
                </c:pt>
                <c:pt idx="156">
                  <c:v>9990000</c:v>
                </c:pt>
                <c:pt idx="157">
                  <c:v>9990000</c:v>
                </c:pt>
                <c:pt idx="158">
                  <c:v>10000000</c:v>
                </c:pt>
                <c:pt idx="159">
                  <c:v>10100000</c:v>
                </c:pt>
                <c:pt idx="160">
                  <c:v>10100000</c:v>
                </c:pt>
                <c:pt idx="161">
                  <c:v>10200000</c:v>
                </c:pt>
                <c:pt idx="162">
                  <c:v>10200000</c:v>
                </c:pt>
                <c:pt idx="163">
                  <c:v>10200000</c:v>
                </c:pt>
                <c:pt idx="164">
                  <c:v>10200000</c:v>
                </c:pt>
                <c:pt idx="165">
                  <c:v>10200000</c:v>
                </c:pt>
                <c:pt idx="166">
                  <c:v>10300000</c:v>
                </c:pt>
                <c:pt idx="167">
                  <c:v>10300000</c:v>
                </c:pt>
                <c:pt idx="168">
                  <c:v>10300000</c:v>
                </c:pt>
                <c:pt idx="169">
                  <c:v>10300000</c:v>
                </c:pt>
                <c:pt idx="170">
                  <c:v>10300000</c:v>
                </c:pt>
                <c:pt idx="171">
                  <c:v>10300000</c:v>
                </c:pt>
                <c:pt idx="172">
                  <c:v>10400000</c:v>
                </c:pt>
                <c:pt idx="173">
                  <c:v>10400000</c:v>
                </c:pt>
                <c:pt idx="174">
                  <c:v>10400000</c:v>
                </c:pt>
                <c:pt idx="175">
                  <c:v>10400000</c:v>
                </c:pt>
                <c:pt idx="176">
                  <c:v>10400000</c:v>
                </c:pt>
                <c:pt idx="177">
                  <c:v>10500000</c:v>
                </c:pt>
                <c:pt idx="178">
                  <c:v>10600000</c:v>
                </c:pt>
                <c:pt idx="179">
                  <c:v>10600000</c:v>
                </c:pt>
                <c:pt idx="180">
                  <c:v>10600000</c:v>
                </c:pt>
                <c:pt idx="181">
                  <c:v>10600000</c:v>
                </c:pt>
                <c:pt idx="182">
                  <c:v>10600000</c:v>
                </c:pt>
                <c:pt idx="183">
                  <c:v>10600000</c:v>
                </c:pt>
                <c:pt idx="184">
                  <c:v>10700000</c:v>
                </c:pt>
                <c:pt idx="185">
                  <c:v>10700000</c:v>
                </c:pt>
                <c:pt idx="186">
                  <c:v>10700000</c:v>
                </c:pt>
                <c:pt idx="187">
                  <c:v>10700000</c:v>
                </c:pt>
                <c:pt idx="188">
                  <c:v>10700000</c:v>
                </c:pt>
                <c:pt idx="189">
                  <c:v>10800000</c:v>
                </c:pt>
                <c:pt idx="190">
                  <c:v>10800000</c:v>
                </c:pt>
                <c:pt idx="191">
                  <c:v>10800000</c:v>
                </c:pt>
                <c:pt idx="192">
                  <c:v>10800000</c:v>
                </c:pt>
                <c:pt idx="193">
                  <c:v>10800000</c:v>
                </c:pt>
                <c:pt idx="194">
                  <c:v>10800000</c:v>
                </c:pt>
                <c:pt idx="195">
                  <c:v>10900000</c:v>
                </c:pt>
                <c:pt idx="196">
                  <c:v>10900000</c:v>
                </c:pt>
                <c:pt idx="197">
                  <c:v>11000000</c:v>
                </c:pt>
                <c:pt idx="198">
                  <c:v>11000000</c:v>
                </c:pt>
                <c:pt idx="199">
                  <c:v>11000000</c:v>
                </c:pt>
                <c:pt idx="200">
                  <c:v>11000000</c:v>
                </c:pt>
                <c:pt idx="201">
                  <c:v>11100000</c:v>
                </c:pt>
                <c:pt idx="202">
                  <c:v>11100000</c:v>
                </c:pt>
                <c:pt idx="203">
                  <c:v>11100000</c:v>
                </c:pt>
                <c:pt idx="204">
                  <c:v>11200000</c:v>
                </c:pt>
                <c:pt idx="205">
                  <c:v>11200000</c:v>
                </c:pt>
                <c:pt idx="206">
                  <c:v>11200000</c:v>
                </c:pt>
                <c:pt idx="207">
                  <c:v>11300000</c:v>
                </c:pt>
                <c:pt idx="208">
                  <c:v>11300000</c:v>
                </c:pt>
                <c:pt idx="209">
                  <c:v>11300000</c:v>
                </c:pt>
                <c:pt idx="210">
                  <c:v>11300000</c:v>
                </c:pt>
                <c:pt idx="211">
                  <c:v>11400000</c:v>
                </c:pt>
                <c:pt idx="212">
                  <c:v>11400000</c:v>
                </c:pt>
                <c:pt idx="213">
                  <c:v>11400000</c:v>
                </c:pt>
                <c:pt idx="214">
                  <c:v>11400000</c:v>
                </c:pt>
                <c:pt idx="215">
                  <c:v>11400000</c:v>
                </c:pt>
                <c:pt idx="216">
                  <c:v>11500000</c:v>
                </c:pt>
                <c:pt idx="217">
                  <c:v>11500000</c:v>
                </c:pt>
                <c:pt idx="218">
                  <c:v>11500000</c:v>
                </c:pt>
                <c:pt idx="219">
                  <c:v>11500000</c:v>
                </c:pt>
                <c:pt idx="220">
                  <c:v>11600000</c:v>
                </c:pt>
                <c:pt idx="221">
                  <c:v>11600000</c:v>
                </c:pt>
                <c:pt idx="222">
                  <c:v>11600000</c:v>
                </c:pt>
                <c:pt idx="223">
                  <c:v>11700000</c:v>
                </c:pt>
                <c:pt idx="224">
                  <c:v>11700000</c:v>
                </c:pt>
                <c:pt idx="225">
                  <c:v>11700000</c:v>
                </c:pt>
                <c:pt idx="226">
                  <c:v>11700000</c:v>
                </c:pt>
                <c:pt idx="227">
                  <c:v>11800000</c:v>
                </c:pt>
                <c:pt idx="228">
                  <c:v>11800000</c:v>
                </c:pt>
                <c:pt idx="229">
                  <c:v>11800000</c:v>
                </c:pt>
                <c:pt idx="230">
                  <c:v>11800000</c:v>
                </c:pt>
                <c:pt idx="231">
                  <c:v>11900000</c:v>
                </c:pt>
                <c:pt idx="232">
                  <c:v>11900000</c:v>
                </c:pt>
                <c:pt idx="233">
                  <c:v>11900000</c:v>
                </c:pt>
                <c:pt idx="234">
                  <c:v>12000000</c:v>
                </c:pt>
                <c:pt idx="235">
                  <c:v>12000000</c:v>
                </c:pt>
                <c:pt idx="236">
                  <c:v>12000000</c:v>
                </c:pt>
                <c:pt idx="237">
                  <c:v>12000000</c:v>
                </c:pt>
                <c:pt idx="238">
                  <c:v>12000000</c:v>
                </c:pt>
                <c:pt idx="239">
                  <c:v>12100000</c:v>
                </c:pt>
                <c:pt idx="240">
                  <c:v>12100000</c:v>
                </c:pt>
                <c:pt idx="241">
                  <c:v>12100000</c:v>
                </c:pt>
                <c:pt idx="242">
                  <c:v>12100000</c:v>
                </c:pt>
                <c:pt idx="243">
                  <c:v>12100000</c:v>
                </c:pt>
                <c:pt idx="244">
                  <c:v>12200000</c:v>
                </c:pt>
                <c:pt idx="245">
                  <c:v>12200000</c:v>
                </c:pt>
                <c:pt idx="246">
                  <c:v>12200000</c:v>
                </c:pt>
                <c:pt idx="247">
                  <c:v>12300000</c:v>
                </c:pt>
                <c:pt idx="248">
                  <c:v>12300000</c:v>
                </c:pt>
                <c:pt idx="249">
                  <c:v>12300000</c:v>
                </c:pt>
                <c:pt idx="250">
                  <c:v>12300000</c:v>
                </c:pt>
                <c:pt idx="251">
                  <c:v>12400000</c:v>
                </c:pt>
                <c:pt idx="252">
                  <c:v>12400000</c:v>
                </c:pt>
                <c:pt idx="253">
                  <c:v>12400000</c:v>
                </c:pt>
                <c:pt idx="254">
                  <c:v>12400000</c:v>
                </c:pt>
                <c:pt idx="255">
                  <c:v>12500000</c:v>
                </c:pt>
                <c:pt idx="256">
                  <c:v>12500000</c:v>
                </c:pt>
                <c:pt idx="257">
                  <c:v>12500000</c:v>
                </c:pt>
                <c:pt idx="258">
                  <c:v>12500000</c:v>
                </c:pt>
                <c:pt idx="259">
                  <c:v>12500000</c:v>
                </c:pt>
                <c:pt idx="260">
                  <c:v>12500000</c:v>
                </c:pt>
                <c:pt idx="261">
                  <c:v>12600000</c:v>
                </c:pt>
                <c:pt idx="262">
                  <c:v>12700000</c:v>
                </c:pt>
                <c:pt idx="263">
                  <c:v>12700000</c:v>
                </c:pt>
                <c:pt idx="264">
                  <c:v>12700000</c:v>
                </c:pt>
                <c:pt idx="265">
                  <c:v>12700000</c:v>
                </c:pt>
                <c:pt idx="266">
                  <c:v>12800000</c:v>
                </c:pt>
                <c:pt idx="267">
                  <c:v>12800000</c:v>
                </c:pt>
                <c:pt idx="268">
                  <c:v>12800000</c:v>
                </c:pt>
                <c:pt idx="269">
                  <c:v>12800000</c:v>
                </c:pt>
                <c:pt idx="270">
                  <c:v>12800000</c:v>
                </c:pt>
                <c:pt idx="271">
                  <c:v>12800000</c:v>
                </c:pt>
                <c:pt idx="272">
                  <c:v>12800000</c:v>
                </c:pt>
                <c:pt idx="273">
                  <c:v>12800000</c:v>
                </c:pt>
                <c:pt idx="274">
                  <c:v>12900000</c:v>
                </c:pt>
                <c:pt idx="275">
                  <c:v>13000000</c:v>
                </c:pt>
                <c:pt idx="276">
                  <c:v>13000000</c:v>
                </c:pt>
                <c:pt idx="277">
                  <c:v>13000000</c:v>
                </c:pt>
                <c:pt idx="278">
                  <c:v>13100000</c:v>
                </c:pt>
                <c:pt idx="279">
                  <c:v>13100000</c:v>
                </c:pt>
                <c:pt idx="280">
                  <c:v>13200000</c:v>
                </c:pt>
                <c:pt idx="281">
                  <c:v>13200000</c:v>
                </c:pt>
                <c:pt idx="282">
                  <c:v>13200000</c:v>
                </c:pt>
                <c:pt idx="283">
                  <c:v>13200000</c:v>
                </c:pt>
                <c:pt idx="284">
                  <c:v>13200000</c:v>
                </c:pt>
                <c:pt idx="285">
                  <c:v>13300000</c:v>
                </c:pt>
                <c:pt idx="286">
                  <c:v>13400000</c:v>
                </c:pt>
                <c:pt idx="287">
                  <c:v>13400000</c:v>
                </c:pt>
                <c:pt idx="288">
                  <c:v>13400000</c:v>
                </c:pt>
                <c:pt idx="289">
                  <c:v>13500000</c:v>
                </c:pt>
                <c:pt idx="290">
                  <c:v>13500000</c:v>
                </c:pt>
                <c:pt idx="291">
                  <c:v>13600000</c:v>
                </c:pt>
                <c:pt idx="292">
                  <c:v>13600000</c:v>
                </c:pt>
                <c:pt idx="293">
                  <c:v>13600000</c:v>
                </c:pt>
                <c:pt idx="294">
                  <c:v>13700000</c:v>
                </c:pt>
                <c:pt idx="295">
                  <c:v>13700000</c:v>
                </c:pt>
                <c:pt idx="296">
                  <c:v>13700000</c:v>
                </c:pt>
                <c:pt idx="297">
                  <c:v>13800000</c:v>
                </c:pt>
                <c:pt idx="298">
                  <c:v>13800000</c:v>
                </c:pt>
                <c:pt idx="299">
                  <c:v>13800000</c:v>
                </c:pt>
                <c:pt idx="300">
                  <c:v>13900000</c:v>
                </c:pt>
                <c:pt idx="301">
                  <c:v>14000000</c:v>
                </c:pt>
                <c:pt idx="302">
                  <c:v>14000000</c:v>
                </c:pt>
                <c:pt idx="303">
                  <c:v>14100000</c:v>
                </c:pt>
                <c:pt idx="304">
                  <c:v>14100000</c:v>
                </c:pt>
                <c:pt idx="305">
                  <c:v>14200000</c:v>
                </c:pt>
                <c:pt idx="306">
                  <c:v>14200000</c:v>
                </c:pt>
                <c:pt idx="307">
                  <c:v>14200000</c:v>
                </c:pt>
                <c:pt idx="308">
                  <c:v>14300000</c:v>
                </c:pt>
                <c:pt idx="309">
                  <c:v>14300000</c:v>
                </c:pt>
                <c:pt idx="310">
                  <c:v>14300000</c:v>
                </c:pt>
                <c:pt idx="311">
                  <c:v>14400000</c:v>
                </c:pt>
                <c:pt idx="312">
                  <c:v>14400000</c:v>
                </c:pt>
                <c:pt idx="313">
                  <c:v>14400000</c:v>
                </c:pt>
                <c:pt idx="314">
                  <c:v>14400000</c:v>
                </c:pt>
                <c:pt idx="315">
                  <c:v>14400000</c:v>
                </c:pt>
                <c:pt idx="316">
                  <c:v>14500000</c:v>
                </c:pt>
                <c:pt idx="317">
                  <c:v>14500000</c:v>
                </c:pt>
                <c:pt idx="318">
                  <c:v>14500000</c:v>
                </c:pt>
                <c:pt idx="319">
                  <c:v>14600000</c:v>
                </c:pt>
                <c:pt idx="320">
                  <c:v>14700000</c:v>
                </c:pt>
                <c:pt idx="321">
                  <c:v>14700000</c:v>
                </c:pt>
                <c:pt idx="322">
                  <c:v>14700000</c:v>
                </c:pt>
                <c:pt idx="323">
                  <c:v>14800000</c:v>
                </c:pt>
                <c:pt idx="324">
                  <c:v>14800000</c:v>
                </c:pt>
                <c:pt idx="325">
                  <c:v>14800000</c:v>
                </c:pt>
                <c:pt idx="326">
                  <c:v>14900000</c:v>
                </c:pt>
                <c:pt idx="327">
                  <c:v>14900000</c:v>
                </c:pt>
                <c:pt idx="328">
                  <c:v>14900000</c:v>
                </c:pt>
                <c:pt idx="329">
                  <c:v>14900000</c:v>
                </c:pt>
                <c:pt idx="330">
                  <c:v>14900000</c:v>
                </c:pt>
                <c:pt idx="331">
                  <c:v>15000000</c:v>
                </c:pt>
                <c:pt idx="332">
                  <c:v>15000000</c:v>
                </c:pt>
                <c:pt idx="333">
                  <c:v>15100000</c:v>
                </c:pt>
                <c:pt idx="334">
                  <c:v>15200000</c:v>
                </c:pt>
                <c:pt idx="335">
                  <c:v>15200000</c:v>
                </c:pt>
                <c:pt idx="336">
                  <c:v>15200000</c:v>
                </c:pt>
                <c:pt idx="337">
                  <c:v>15200000</c:v>
                </c:pt>
                <c:pt idx="338">
                  <c:v>15300000</c:v>
                </c:pt>
                <c:pt idx="339">
                  <c:v>15300000</c:v>
                </c:pt>
                <c:pt idx="340">
                  <c:v>15300000</c:v>
                </c:pt>
                <c:pt idx="341">
                  <c:v>15300000</c:v>
                </c:pt>
                <c:pt idx="342">
                  <c:v>15400000</c:v>
                </c:pt>
                <c:pt idx="343">
                  <c:v>15500000</c:v>
                </c:pt>
                <c:pt idx="344">
                  <c:v>15500000</c:v>
                </c:pt>
                <c:pt idx="345">
                  <c:v>15500000</c:v>
                </c:pt>
                <c:pt idx="346">
                  <c:v>15500000</c:v>
                </c:pt>
                <c:pt idx="347">
                  <c:v>15500000</c:v>
                </c:pt>
                <c:pt idx="348">
                  <c:v>15600000</c:v>
                </c:pt>
                <c:pt idx="349">
                  <c:v>15600000</c:v>
                </c:pt>
                <c:pt idx="350">
                  <c:v>15600000</c:v>
                </c:pt>
                <c:pt idx="351">
                  <c:v>15700000</c:v>
                </c:pt>
                <c:pt idx="352">
                  <c:v>15700000</c:v>
                </c:pt>
                <c:pt idx="353">
                  <c:v>15700000</c:v>
                </c:pt>
                <c:pt idx="354">
                  <c:v>15700000</c:v>
                </c:pt>
                <c:pt idx="355">
                  <c:v>15700000</c:v>
                </c:pt>
                <c:pt idx="356">
                  <c:v>15700000</c:v>
                </c:pt>
                <c:pt idx="357">
                  <c:v>15700000</c:v>
                </c:pt>
                <c:pt idx="358">
                  <c:v>15800000</c:v>
                </c:pt>
                <c:pt idx="359">
                  <c:v>15800000</c:v>
                </c:pt>
                <c:pt idx="360">
                  <c:v>15800000</c:v>
                </c:pt>
                <c:pt idx="361">
                  <c:v>15800000</c:v>
                </c:pt>
                <c:pt idx="362">
                  <c:v>15800000</c:v>
                </c:pt>
                <c:pt idx="363">
                  <c:v>15900000</c:v>
                </c:pt>
                <c:pt idx="364">
                  <c:v>16000000</c:v>
                </c:pt>
                <c:pt idx="365">
                  <c:v>16000000</c:v>
                </c:pt>
                <c:pt idx="366">
                  <c:v>16000000</c:v>
                </c:pt>
                <c:pt idx="367">
                  <c:v>16100000</c:v>
                </c:pt>
                <c:pt idx="368">
                  <c:v>16100000</c:v>
                </c:pt>
                <c:pt idx="369">
                  <c:v>16100000</c:v>
                </c:pt>
                <c:pt idx="370">
                  <c:v>16200000</c:v>
                </c:pt>
                <c:pt idx="371">
                  <c:v>16200000</c:v>
                </c:pt>
                <c:pt idx="372">
                  <c:v>16200000</c:v>
                </c:pt>
                <c:pt idx="373">
                  <c:v>16200000</c:v>
                </c:pt>
                <c:pt idx="374">
                  <c:v>16200000</c:v>
                </c:pt>
                <c:pt idx="375">
                  <c:v>16200000</c:v>
                </c:pt>
                <c:pt idx="376">
                  <c:v>16300000</c:v>
                </c:pt>
                <c:pt idx="377">
                  <c:v>16300000</c:v>
                </c:pt>
                <c:pt idx="378">
                  <c:v>16300000</c:v>
                </c:pt>
                <c:pt idx="379">
                  <c:v>16300000</c:v>
                </c:pt>
                <c:pt idx="380">
                  <c:v>16400000</c:v>
                </c:pt>
                <c:pt idx="381">
                  <c:v>16400000</c:v>
                </c:pt>
                <c:pt idx="382">
                  <c:v>16500000</c:v>
                </c:pt>
                <c:pt idx="383">
                  <c:v>16500000</c:v>
                </c:pt>
                <c:pt idx="384">
                  <c:v>16500000</c:v>
                </c:pt>
                <c:pt idx="385">
                  <c:v>16500000</c:v>
                </c:pt>
                <c:pt idx="386">
                  <c:v>16500000</c:v>
                </c:pt>
                <c:pt idx="387">
                  <c:v>16600000</c:v>
                </c:pt>
                <c:pt idx="388">
                  <c:v>16600000</c:v>
                </c:pt>
                <c:pt idx="389">
                  <c:v>16600000</c:v>
                </c:pt>
                <c:pt idx="390">
                  <c:v>16800000</c:v>
                </c:pt>
                <c:pt idx="391">
                  <c:v>16800000</c:v>
                </c:pt>
                <c:pt idx="392">
                  <c:v>16800000</c:v>
                </c:pt>
                <c:pt idx="393">
                  <c:v>16800000</c:v>
                </c:pt>
                <c:pt idx="394">
                  <c:v>16800000</c:v>
                </c:pt>
                <c:pt idx="395">
                  <c:v>16900000</c:v>
                </c:pt>
                <c:pt idx="396">
                  <c:v>17000000</c:v>
                </c:pt>
                <c:pt idx="397">
                  <c:v>17000000</c:v>
                </c:pt>
                <c:pt idx="398">
                  <c:v>17100000</c:v>
                </c:pt>
                <c:pt idx="399">
                  <c:v>17100000</c:v>
                </c:pt>
                <c:pt idx="400">
                  <c:v>17100000</c:v>
                </c:pt>
                <c:pt idx="401">
                  <c:v>17100000</c:v>
                </c:pt>
                <c:pt idx="402">
                  <c:v>17100000</c:v>
                </c:pt>
                <c:pt idx="403">
                  <c:v>17100000</c:v>
                </c:pt>
                <c:pt idx="404">
                  <c:v>17100000</c:v>
                </c:pt>
                <c:pt idx="405">
                  <c:v>17100000</c:v>
                </c:pt>
                <c:pt idx="406">
                  <c:v>17100000</c:v>
                </c:pt>
                <c:pt idx="407">
                  <c:v>17200000</c:v>
                </c:pt>
                <c:pt idx="408">
                  <c:v>17200000</c:v>
                </c:pt>
                <c:pt idx="409">
                  <c:v>17200000</c:v>
                </c:pt>
                <c:pt idx="410">
                  <c:v>17300000</c:v>
                </c:pt>
                <c:pt idx="411">
                  <c:v>17300000</c:v>
                </c:pt>
                <c:pt idx="412">
                  <c:v>17300000</c:v>
                </c:pt>
                <c:pt idx="413">
                  <c:v>17300000</c:v>
                </c:pt>
                <c:pt idx="414">
                  <c:v>17400000</c:v>
                </c:pt>
                <c:pt idx="415">
                  <c:v>17400000</c:v>
                </c:pt>
                <c:pt idx="416">
                  <c:v>17400000</c:v>
                </c:pt>
                <c:pt idx="417">
                  <c:v>17400000</c:v>
                </c:pt>
                <c:pt idx="418">
                  <c:v>17400000</c:v>
                </c:pt>
                <c:pt idx="419">
                  <c:v>17500000</c:v>
                </c:pt>
                <c:pt idx="420">
                  <c:v>17500000</c:v>
                </c:pt>
                <c:pt idx="421">
                  <c:v>17500000</c:v>
                </c:pt>
                <c:pt idx="422">
                  <c:v>17600000</c:v>
                </c:pt>
                <c:pt idx="423">
                  <c:v>17600000</c:v>
                </c:pt>
                <c:pt idx="424">
                  <c:v>17600000</c:v>
                </c:pt>
                <c:pt idx="425">
                  <c:v>17600000</c:v>
                </c:pt>
                <c:pt idx="426">
                  <c:v>17600000</c:v>
                </c:pt>
                <c:pt idx="427">
                  <c:v>17700000</c:v>
                </c:pt>
                <c:pt idx="428">
                  <c:v>17700000</c:v>
                </c:pt>
                <c:pt idx="429">
                  <c:v>17700000</c:v>
                </c:pt>
                <c:pt idx="430">
                  <c:v>17800000</c:v>
                </c:pt>
                <c:pt idx="431">
                  <c:v>17800000</c:v>
                </c:pt>
                <c:pt idx="432">
                  <c:v>17800000</c:v>
                </c:pt>
                <c:pt idx="433">
                  <c:v>17800000</c:v>
                </c:pt>
                <c:pt idx="434">
                  <c:v>17800000</c:v>
                </c:pt>
                <c:pt idx="435">
                  <c:v>17900000</c:v>
                </c:pt>
                <c:pt idx="436">
                  <c:v>17900000</c:v>
                </c:pt>
                <c:pt idx="437">
                  <c:v>17900000</c:v>
                </c:pt>
                <c:pt idx="438">
                  <c:v>17900000</c:v>
                </c:pt>
                <c:pt idx="439">
                  <c:v>17900000</c:v>
                </c:pt>
                <c:pt idx="440">
                  <c:v>18000000</c:v>
                </c:pt>
                <c:pt idx="441">
                  <c:v>18100000</c:v>
                </c:pt>
                <c:pt idx="442">
                  <c:v>18200000</c:v>
                </c:pt>
                <c:pt idx="443">
                  <c:v>18200000</c:v>
                </c:pt>
                <c:pt idx="444">
                  <c:v>18400000</c:v>
                </c:pt>
                <c:pt idx="445">
                  <c:v>18400000</c:v>
                </c:pt>
                <c:pt idx="446">
                  <c:v>18400000</c:v>
                </c:pt>
                <c:pt idx="447">
                  <c:v>18400000</c:v>
                </c:pt>
                <c:pt idx="448">
                  <c:v>18400000</c:v>
                </c:pt>
                <c:pt idx="449">
                  <c:v>18500000</c:v>
                </c:pt>
                <c:pt idx="450">
                  <c:v>18500000</c:v>
                </c:pt>
                <c:pt idx="451">
                  <c:v>18600000</c:v>
                </c:pt>
                <c:pt idx="452">
                  <c:v>18600000</c:v>
                </c:pt>
                <c:pt idx="453">
                  <c:v>18600000</c:v>
                </c:pt>
                <c:pt idx="454">
                  <c:v>18600000</c:v>
                </c:pt>
                <c:pt idx="455">
                  <c:v>18600000</c:v>
                </c:pt>
                <c:pt idx="456">
                  <c:v>18700000</c:v>
                </c:pt>
                <c:pt idx="457">
                  <c:v>18800000</c:v>
                </c:pt>
                <c:pt idx="458">
                  <c:v>18800000</c:v>
                </c:pt>
                <c:pt idx="459">
                  <c:v>18900000</c:v>
                </c:pt>
                <c:pt idx="460">
                  <c:v>19100000</c:v>
                </c:pt>
                <c:pt idx="461">
                  <c:v>19100000</c:v>
                </c:pt>
                <c:pt idx="462">
                  <c:v>19200000</c:v>
                </c:pt>
                <c:pt idx="463">
                  <c:v>19200000</c:v>
                </c:pt>
                <c:pt idx="464">
                  <c:v>19200000</c:v>
                </c:pt>
                <c:pt idx="465">
                  <c:v>19200000</c:v>
                </c:pt>
                <c:pt idx="466">
                  <c:v>19300000</c:v>
                </c:pt>
                <c:pt idx="467">
                  <c:v>19300000</c:v>
                </c:pt>
                <c:pt idx="468">
                  <c:v>19400000</c:v>
                </c:pt>
                <c:pt idx="469">
                  <c:v>19400000</c:v>
                </c:pt>
                <c:pt idx="470">
                  <c:v>19400000</c:v>
                </c:pt>
                <c:pt idx="471">
                  <c:v>19400000</c:v>
                </c:pt>
                <c:pt idx="472">
                  <c:v>19400000</c:v>
                </c:pt>
                <c:pt idx="473">
                  <c:v>19400000</c:v>
                </c:pt>
                <c:pt idx="474">
                  <c:v>19500000</c:v>
                </c:pt>
                <c:pt idx="475">
                  <c:v>19500000</c:v>
                </c:pt>
                <c:pt idx="476">
                  <c:v>19500000</c:v>
                </c:pt>
                <c:pt idx="477">
                  <c:v>19600000</c:v>
                </c:pt>
                <c:pt idx="478">
                  <c:v>19700000</c:v>
                </c:pt>
                <c:pt idx="479">
                  <c:v>19800000</c:v>
                </c:pt>
                <c:pt idx="480">
                  <c:v>19800000</c:v>
                </c:pt>
                <c:pt idx="481">
                  <c:v>19900000</c:v>
                </c:pt>
                <c:pt idx="482">
                  <c:v>19900000</c:v>
                </c:pt>
                <c:pt idx="483">
                  <c:v>19900000</c:v>
                </c:pt>
                <c:pt idx="484">
                  <c:v>20000000</c:v>
                </c:pt>
                <c:pt idx="485">
                  <c:v>20000000</c:v>
                </c:pt>
                <c:pt idx="486">
                  <c:v>20000000</c:v>
                </c:pt>
                <c:pt idx="487">
                  <c:v>20100000</c:v>
                </c:pt>
                <c:pt idx="488">
                  <c:v>20100000</c:v>
                </c:pt>
                <c:pt idx="489">
                  <c:v>20200000</c:v>
                </c:pt>
                <c:pt idx="490">
                  <c:v>20200000</c:v>
                </c:pt>
                <c:pt idx="491">
                  <c:v>20200000</c:v>
                </c:pt>
                <c:pt idx="492">
                  <c:v>20200000</c:v>
                </c:pt>
                <c:pt idx="493">
                  <c:v>20200000</c:v>
                </c:pt>
                <c:pt idx="494">
                  <c:v>20300000</c:v>
                </c:pt>
                <c:pt idx="495">
                  <c:v>20300000</c:v>
                </c:pt>
                <c:pt idx="496">
                  <c:v>20300000</c:v>
                </c:pt>
                <c:pt idx="497">
                  <c:v>20300000</c:v>
                </c:pt>
                <c:pt idx="498">
                  <c:v>20400000</c:v>
                </c:pt>
                <c:pt idx="499">
                  <c:v>20400000</c:v>
                </c:pt>
                <c:pt idx="500">
                  <c:v>20400000</c:v>
                </c:pt>
                <c:pt idx="501">
                  <c:v>20500000</c:v>
                </c:pt>
                <c:pt idx="502">
                  <c:v>20500000</c:v>
                </c:pt>
                <c:pt idx="503">
                  <c:v>20600000</c:v>
                </c:pt>
                <c:pt idx="504">
                  <c:v>20600000</c:v>
                </c:pt>
                <c:pt idx="505">
                  <c:v>20700000</c:v>
                </c:pt>
                <c:pt idx="506">
                  <c:v>20700000</c:v>
                </c:pt>
                <c:pt idx="507">
                  <c:v>20800000</c:v>
                </c:pt>
                <c:pt idx="508">
                  <c:v>20800000</c:v>
                </c:pt>
                <c:pt idx="509">
                  <c:v>20800000</c:v>
                </c:pt>
                <c:pt idx="510">
                  <c:v>20900000</c:v>
                </c:pt>
                <c:pt idx="511">
                  <c:v>20900000</c:v>
                </c:pt>
                <c:pt idx="512">
                  <c:v>21000000</c:v>
                </c:pt>
                <c:pt idx="513">
                  <c:v>21000000</c:v>
                </c:pt>
                <c:pt idx="514">
                  <c:v>21100000</c:v>
                </c:pt>
                <c:pt idx="515">
                  <c:v>21300000</c:v>
                </c:pt>
                <c:pt idx="516">
                  <c:v>21400000</c:v>
                </c:pt>
                <c:pt idx="517">
                  <c:v>21400000</c:v>
                </c:pt>
                <c:pt idx="518">
                  <c:v>21500000</c:v>
                </c:pt>
                <c:pt idx="519">
                  <c:v>21500000</c:v>
                </c:pt>
                <c:pt idx="520">
                  <c:v>21500000</c:v>
                </c:pt>
                <c:pt idx="521">
                  <c:v>21600000</c:v>
                </c:pt>
                <c:pt idx="522">
                  <c:v>21600000</c:v>
                </c:pt>
                <c:pt idx="523">
                  <c:v>21600000</c:v>
                </c:pt>
                <c:pt idx="524">
                  <c:v>21700000</c:v>
                </c:pt>
                <c:pt idx="525">
                  <c:v>21700000</c:v>
                </c:pt>
                <c:pt idx="526">
                  <c:v>21700000</c:v>
                </c:pt>
                <c:pt idx="527">
                  <c:v>21700000</c:v>
                </c:pt>
                <c:pt idx="528">
                  <c:v>21900000</c:v>
                </c:pt>
                <c:pt idx="529">
                  <c:v>22100000</c:v>
                </c:pt>
                <c:pt idx="530">
                  <c:v>22100000</c:v>
                </c:pt>
                <c:pt idx="531">
                  <c:v>22200000</c:v>
                </c:pt>
                <c:pt idx="532">
                  <c:v>22500000</c:v>
                </c:pt>
                <c:pt idx="533">
                  <c:v>22600000</c:v>
                </c:pt>
                <c:pt idx="534">
                  <c:v>22600000</c:v>
                </c:pt>
                <c:pt idx="535">
                  <c:v>22600000</c:v>
                </c:pt>
                <c:pt idx="536">
                  <c:v>22600000</c:v>
                </c:pt>
                <c:pt idx="537">
                  <c:v>22600000</c:v>
                </c:pt>
                <c:pt idx="538">
                  <c:v>22800000</c:v>
                </c:pt>
                <c:pt idx="539">
                  <c:v>22800000</c:v>
                </c:pt>
                <c:pt idx="540">
                  <c:v>22900000</c:v>
                </c:pt>
                <c:pt idx="541">
                  <c:v>22900000</c:v>
                </c:pt>
                <c:pt idx="542">
                  <c:v>22900000</c:v>
                </c:pt>
                <c:pt idx="543">
                  <c:v>22900000</c:v>
                </c:pt>
                <c:pt idx="544">
                  <c:v>23000000</c:v>
                </c:pt>
                <c:pt idx="545">
                  <c:v>23000000</c:v>
                </c:pt>
                <c:pt idx="546">
                  <c:v>23100000</c:v>
                </c:pt>
                <c:pt idx="547">
                  <c:v>23100000</c:v>
                </c:pt>
                <c:pt idx="548">
                  <c:v>23400000</c:v>
                </c:pt>
                <c:pt idx="549">
                  <c:v>23400000</c:v>
                </c:pt>
                <c:pt idx="550">
                  <c:v>23500000</c:v>
                </c:pt>
                <c:pt idx="551">
                  <c:v>23500000</c:v>
                </c:pt>
                <c:pt idx="552">
                  <c:v>23600000</c:v>
                </c:pt>
                <c:pt idx="553">
                  <c:v>23700000</c:v>
                </c:pt>
                <c:pt idx="554">
                  <c:v>23700000</c:v>
                </c:pt>
                <c:pt idx="555">
                  <c:v>23700000</c:v>
                </c:pt>
                <c:pt idx="556">
                  <c:v>23700000</c:v>
                </c:pt>
                <c:pt idx="557">
                  <c:v>23800000</c:v>
                </c:pt>
                <c:pt idx="558">
                  <c:v>23800000</c:v>
                </c:pt>
                <c:pt idx="559">
                  <c:v>23800000</c:v>
                </c:pt>
                <c:pt idx="560">
                  <c:v>23800000</c:v>
                </c:pt>
                <c:pt idx="561">
                  <c:v>23900000</c:v>
                </c:pt>
                <c:pt idx="562">
                  <c:v>24000000</c:v>
                </c:pt>
                <c:pt idx="563">
                  <c:v>24100000</c:v>
                </c:pt>
                <c:pt idx="564">
                  <c:v>24100000</c:v>
                </c:pt>
                <c:pt idx="565">
                  <c:v>24100000</c:v>
                </c:pt>
                <c:pt idx="566">
                  <c:v>24200000</c:v>
                </c:pt>
                <c:pt idx="567">
                  <c:v>24200000</c:v>
                </c:pt>
                <c:pt idx="568">
                  <c:v>24200000</c:v>
                </c:pt>
                <c:pt idx="569">
                  <c:v>24200000</c:v>
                </c:pt>
                <c:pt idx="570">
                  <c:v>24300000</c:v>
                </c:pt>
                <c:pt idx="571">
                  <c:v>24300000</c:v>
                </c:pt>
                <c:pt idx="572">
                  <c:v>24600000</c:v>
                </c:pt>
                <c:pt idx="573">
                  <c:v>24600000</c:v>
                </c:pt>
                <c:pt idx="574">
                  <c:v>24700000</c:v>
                </c:pt>
                <c:pt idx="575">
                  <c:v>24900000</c:v>
                </c:pt>
                <c:pt idx="576">
                  <c:v>24900000</c:v>
                </c:pt>
                <c:pt idx="577">
                  <c:v>25000000</c:v>
                </c:pt>
                <c:pt idx="578">
                  <c:v>25000000</c:v>
                </c:pt>
                <c:pt idx="579">
                  <c:v>25100000</c:v>
                </c:pt>
                <c:pt idx="580">
                  <c:v>25100000</c:v>
                </c:pt>
                <c:pt idx="581">
                  <c:v>25200000</c:v>
                </c:pt>
                <c:pt idx="582">
                  <c:v>25300000</c:v>
                </c:pt>
                <c:pt idx="583">
                  <c:v>25400000</c:v>
                </c:pt>
                <c:pt idx="584">
                  <c:v>25400000</c:v>
                </c:pt>
                <c:pt idx="585">
                  <c:v>25500000</c:v>
                </c:pt>
                <c:pt idx="586">
                  <c:v>25600000</c:v>
                </c:pt>
                <c:pt idx="587">
                  <c:v>25600000</c:v>
                </c:pt>
                <c:pt idx="588">
                  <c:v>25600000</c:v>
                </c:pt>
                <c:pt idx="589">
                  <c:v>25700000</c:v>
                </c:pt>
                <c:pt idx="590">
                  <c:v>25900000</c:v>
                </c:pt>
                <c:pt idx="591">
                  <c:v>25900000</c:v>
                </c:pt>
                <c:pt idx="592">
                  <c:v>26000000</c:v>
                </c:pt>
                <c:pt idx="593">
                  <c:v>26100000</c:v>
                </c:pt>
                <c:pt idx="594">
                  <c:v>26100000</c:v>
                </c:pt>
                <c:pt idx="595">
                  <c:v>26200000</c:v>
                </c:pt>
                <c:pt idx="596">
                  <c:v>26300000</c:v>
                </c:pt>
                <c:pt idx="597">
                  <c:v>26300000</c:v>
                </c:pt>
                <c:pt idx="598">
                  <c:v>26300000</c:v>
                </c:pt>
                <c:pt idx="599">
                  <c:v>26500000</c:v>
                </c:pt>
                <c:pt idx="600">
                  <c:v>26600000</c:v>
                </c:pt>
                <c:pt idx="601">
                  <c:v>26600000</c:v>
                </c:pt>
                <c:pt idx="602">
                  <c:v>26600000</c:v>
                </c:pt>
                <c:pt idx="603">
                  <c:v>26700000</c:v>
                </c:pt>
                <c:pt idx="604">
                  <c:v>26800000</c:v>
                </c:pt>
                <c:pt idx="605">
                  <c:v>26900000</c:v>
                </c:pt>
                <c:pt idx="606">
                  <c:v>26900000</c:v>
                </c:pt>
                <c:pt idx="607">
                  <c:v>27100000</c:v>
                </c:pt>
                <c:pt idx="608">
                  <c:v>27100000</c:v>
                </c:pt>
                <c:pt idx="609">
                  <c:v>27200000</c:v>
                </c:pt>
                <c:pt idx="610">
                  <c:v>27200000</c:v>
                </c:pt>
                <c:pt idx="611">
                  <c:v>27500000</c:v>
                </c:pt>
                <c:pt idx="612">
                  <c:v>27600000</c:v>
                </c:pt>
                <c:pt idx="613">
                  <c:v>27600000</c:v>
                </c:pt>
                <c:pt idx="614">
                  <c:v>27600000</c:v>
                </c:pt>
                <c:pt idx="615">
                  <c:v>27800000</c:v>
                </c:pt>
                <c:pt idx="616">
                  <c:v>27900000</c:v>
                </c:pt>
                <c:pt idx="617">
                  <c:v>27900000</c:v>
                </c:pt>
                <c:pt idx="618">
                  <c:v>27900000</c:v>
                </c:pt>
                <c:pt idx="619">
                  <c:v>28000000</c:v>
                </c:pt>
                <c:pt idx="620">
                  <c:v>28000000</c:v>
                </c:pt>
                <c:pt idx="621">
                  <c:v>28100000</c:v>
                </c:pt>
                <c:pt idx="622">
                  <c:v>28300000</c:v>
                </c:pt>
                <c:pt idx="623">
                  <c:v>28300000</c:v>
                </c:pt>
                <c:pt idx="624">
                  <c:v>28400000</c:v>
                </c:pt>
                <c:pt idx="625">
                  <c:v>28400000</c:v>
                </c:pt>
                <c:pt idx="626">
                  <c:v>28500000</c:v>
                </c:pt>
                <c:pt idx="627">
                  <c:v>28500000</c:v>
                </c:pt>
                <c:pt idx="628">
                  <c:v>28500000</c:v>
                </c:pt>
                <c:pt idx="629">
                  <c:v>28500000</c:v>
                </c:pt>
                <c:pt idx="630">
                  <c:v>28600000</c:v>
                </c:pt>
                <c:pt idx="631">
                  <c:v>28600000</c:v>
                </c:pt>
                <c:pt idx="632">
                  <c:v>28600000</c:v>
                </c:pt>
                <c:pt idx="633">
                  <c:v>28700000</c:v>
                </c:pt>
                <c:pt idx="634">
                  <c:v>28700000</c:v>
                </c:pt>
                <c:pt idx="635">
                  <c:v>28900000</c:v>
                </c:pt>
                <c:pt idx="636">
                  <c:v>29200000</c:v>
                </c:pt>
                <c:pt idx="637">
                  <c:v>29600000</c:v>
                </c:pt>
                <c:pt idx="638">
                  <c:v>29900000</c:v>
                </c:pt>
                <c:pt idx="639">
                  <c:v>30000000</c:v>
                </c:pt>
                <c:pt idx="640">
                  <c:v>30100000</c:v>
                </c:pt>
                <c:pt idx="641">
                  <c:v>30200000</c:v>
                </c:pt>
                <c:pt idx="642">
                  <c:v>30300000</c:v>
                </c:pt>
                <c:pt idx="643">
                  <c:v>30300000</c:v>
                </c:pt>
                <c:pt idx="644">
                  <c:v>30400000</c:v>
                </c:pt>
                <c:pt idx="645">
                  <c:v>30400000</c:v>
                </c:pt>
                <c:pt idx="646">
                  <c:v>30500000</c:v>
                </c:pt>
                <c:pt idx="647">
                  <c:v>30600000</c:v>
                </c:pt>
                <c:pt idx="648">
                  <c:v>30600000</c:v>
                </c:pt>
                <c:pt idx="649">
                  <c:v>30700000</c:v>
                </c:pt>
                <c:pt idx="650">
                  <c:v>30900000</c:v>
                </c:pt>
                <c:pt idx="651">
                  <c:v>30900000</c:v>
                </c:pt>
                <c:pt idx="652">
                  <c:v>31000000</c:v>
                </c:pt>
                <c:pt idx="653">
                  <c:v>31100000</c:v>
                </c:pt>
                <c:pt idx="654">
                  <c:v>31100000</c:v>
                </c:pt>
                <c:pt idx="655">
                  <c:v>31200000</c:v>
                </c:pt>
                <c:pt idx="656">
                  <c:v>31400000</c:v>
                </c:pt>
                <c:pt idx="657">
                  <c:v>31600000</c:v>
                </c:pt>
                <c:pt idx="658">
                  <c:v>31700000</c:v>
                </c:pt>
                <c:pt idx="659">
                  <c:v>32000000</c:v>
                </c:pt>
                <c:pt idx="660">
                  <c:v>32100000</c:v>
                </c:pt>
                <c:pt idx="661">
                  <c:v>32300000</c:v>
                </c:pt>
                <c:pt idx="662">
                  <c:v>32400000</c:v>
                </c:pt>
                <c:pt idx="663">
                  <c:v>32600000</c:v>
                </c:pt>
                <c:pt idx="664">
                  <c:v>32700000</c:v>
                </c:pt>
                <c:pt idx="665">
                  <c:v>32700000</c:v>
                </c:pt>
                <c:pt idx="666">
                  <c:v>32800000</c:v>
                </c:pt>
                <c:pt idx="667">
                  <c:v>33200000</c:v>
                </c:pt>
                <c:pt idx="668">
                  <c:v>33200000</c:v>
                </c:pt>
                <c:pt idx="669">
                  <c:v>33300000</c:v>
                </c:pt>
                <c:pt idx="670">
                  <c:v>33500000</c:v>
                </c:pt>
                <c:pt idx="671">
                  <c:v>33500000</c:v>
                </c:pt>
                <c:pt idx="672">
                  <c:v>33600000</c:v>
                </c:pt>
                <c:pt idx="673">
                  <c:v>33700000</c:v>
                </c:pt>
                <c:pt idx="674">
                  <c:v>33800000</c:v>
                </c:pt>
                <c:pt idx="675">
                  <c:v>33900000</c:v>
                </c:pt>
                <c:pt idx="676">
                  <c:v>33900000</c:v>
                </c:pt>
                <c:pt idx="677">
                  <c:v>34000000</c:v>
                </c:pt>
                <c:pt idx="678">
                  <c:v>34000000</c:v>
                </c:pt>
                <c:pt idx="679">
                  <c:v>34200000</c:v>
                </c:pt>
                <c:pt idx="680">
                  <c:v>34300000</c:v>
                </c:pt>
                <c:pt idx="681">
                  <c:v>34300000</c:v>
                </c:pt>
                <c:pt idx="682">
                  <c:v>34400000</c:v>
                </c:pt>
                <c:pt idx="683">
                  <c:v>34400000</c:v>
                </c:pt>
                <c:pt idx="684">
                  <c:v>34500000</c:v>
                </c:pt>
                <c:pt idx="685">
                  <c:v>34900000</c:v>
                </c:pt>
                <c:pt idx="686">
                  <c:v>34900000</c:v>
                </c:pt>
                <c:pt idx="687">
                  <c:v>35000000</c:v>
                </c:pt>
                <c:pt idx="688">
                  <c:v>35100000</c:v>
                </c:pt>
                <c:pt idx="689">
                  <c:v>35700000</c:v>
                </c:pt>
                <c:pt idx="690">
                  <c:v>36100000</c:v>
                </c:pt>
                <c:pt idx="691">
                  <c:v>36200000</c:v>
                </c:pt>
                <c:pt idx="692">
                  <c:v>36200000</c:v>
                </c:pt>
                <c:pt idx="693">
                  <c:v>36300000</c:v>
                </c:pt>
                <c:pt idx="694">
                  <c:v>36600000</c:v>
                </c:pt>
                <c:pt idx="695">
                  <c:v>36800000</c:v>
                </c:pt>
                <c:pt idx="696">
                  <c:v>36800000</c:v>
                </c:pt>
                <c:pt idx="697">
                  <c:v>37500000</c:v>
                </c:pt>
                <c:pt idx="698">
                  <c:v>37700000</c:v>
                </c:pt>
                <c:pt idx="699">
                  <c:v>37800000</c:v>
                </c:pt>
                <c:pt idx="700">
                  <c:v>37900000</c:v>
                </c:pt>
                <c:pt idx="701">
                  <c:v>38000000</c:v>
                </c:pt>
                <c:pt idx="702">
                  <c:v>38000000</c:v>
                </c:pt>
                <c:pt idx="703">
                  <c:v>38100000</c:v>
                </c:pt>
                <c:pt idx="704">
                  <c:v>38200000</c:v>
                </c:pt>
                <c:pt idx="705">
                  <c:v>38300000</c:v>
                </c:pt>
                <c:pt idx="706">
                  <c:v>38400000</c:v>
                </c:pt>
                <c:pt idx="707">
                  <c:v>38500000</c:v>
                </c:pt>
                <c:pt idx="708">
                  <c:v>38600000</c:v>
                </c:pt>
                <c:pt idx="709">
                  <c:v>38600000</c:v>
                </c:pt>
                <c:pt idx="710">
                  <c:v>39100000</c:v>
                </c:pt>
                <c:pt idx="711">
                  <c:v>39100000</c:v>
                </c:pt>
                <c:pt idx="712">
                  <c:v>39400000</c:v>
                </c:pt>
                <c:pt idx="713">
                  <c:v>39600000</c:v>
                </c:pt>
                <c:pt idx="714">
                  <c:v>39800000</c:v>
                </c:pt>
                <c:pt idx="715">
                  <c:v>39900000</c:v>
                </c:pt>
                <c:pt idx="716">
                  <c:v>39900000</c:v>
                </c:pt>
                <c:pt idx="717">
                  <c:v>39900000</c:v>
                </c:pt>
                <c:pt idx="718">
                  <c:v>40300000</c:v>
                </c:pt>
                <c:pt idx="719">
                  <c:v>40400000</c:v>
                </c:pt>
                <c:pt idx="720">
                  <c:v>40500000</c:v>
                </c:pt>
                <c:pt idx="721">
                  <c:v>40800000</c:v>
                </c:pt>
                <c:pt idx="722">
                  <c:v>40900000</c:v>
                </c:pt>
                <c:pt idx="723">
                  <c:v>41200000</c:v>
                </c:pt>
                <c:pt idx="724">
                  <c:v>41500000</c:v>
                </c:pt>
                <c:pt idx="725">
                  <c:v>41600000</c:v>
                </c:pt>
                <c:pt idx="726">
                  <c:v>42100000</c:v>
                </c:pt>
                <c:pt idx="727">
                  <c:v>42800000</c:v>
                </c:pt>
                <c:pt idx="728">
                  <c:v>42900000</c:v>
                </c:pt>
                <c:pt idx="729">
                  <c:v>43200000</c:v>
                </c:pt>
                <c:pt idx="730">
                  <c:v>43600000</c:v>
                </c:pt>
                <c:pt idx="731">
                  <c:v>43700000</c:v>
                </c:pt>
                <c:pt idx="732">
                  <c:v>44700000</c:v>
                </c:pt>
                <c:pt idx="733">
                  <c:v>44700000</c:v>
                </c:pt>
                <c:pt idx="734">
                  <c:v>45200000</c:v>
                </c:pt>
                <c:pt idx="735">
                  <c:v>45300000</c:v>
                </c:pt>
                <c:pt idx="736">
                  <c:v>46100000</c:v>
                </c:pt>
                <c:pt idx="737">
                  <c:v>46200000</c:v>
                </c:pt>
                <c:pt idx="738">
                  <c:v>46500000</c:v>
                </c:pt>
                <c:pt idx="739">
                  <c:v>46800000</c:v>
                </c:pt>
                <c:pt idx="740">
                  <c:v>46900000</c:v>
                </c:pt>
                <c:pt idx="741">
                  <c:v>47200000</c:v>
                </c:pt>
                <c:pt idx="742">
                  <c:v>47400000</c:v>
                </c:pt>
                <c:pt idx="743">
                  <c:v>49000000</c:v>
                </c:pt>
                <c:pt idx="744">
                  <c:v>49100000</c:v>
                </c:pt>
                <c:pt idx="745">
                  <c:v>49200000</c:v>
                </c:pt>
                <c:pt idx="746">
                  <c:v>50100000</c:v>
                </c:pt>
                <c:pt idx="747">
                  <c:v>50700000</c:v>
                </c:pt>
                <c:pt idx="748">
                  <c:v>51200000</c:v>
                </c:pt>
                <c:pt idx="749">
                  <c:v>53400000</c:v>
                </c:pt>
                <c:pt idx="750">
                  <c:v>55900000</c:v>
                </c:pt>
                <c:pt idx="751">
                  <c:v>56800000</c:v>
                </c:pt>
                <c:pt idx="752">
                  <c:v>58000000</c:v>
                </c:pt>
                <c:pt idx="753">
                  <c:v>58500000</c:v>
                </c:pt>
                <c:pt idx="754">
                  <c:v>59100000</c:v>
                </c:pt>
                <c:pt idx="755">
                  <c:v>60000000</c:v>
                </c:pt>
                <c:pt idx="756">
                  <c:v>60200000</c:v>
                </c:pt>
                <c:pt idx="757">
                  <c:v>60400000</c:v>
                </c:pt>
                <c:pt idx="758">
                  <c:v>61200000</c:v>
                </c:pt>
                <c:pt idx="759">
                  <c:v>62100000</c:v>
                </c:pt>
                <c:pt idx="760">
                  <c:v>63200000</c:v>
                </c:pt>
                <c:pt idx="761">
                  <c:v>65400000</c:v>
                </c:pt>
                <c:pt idx="762">
                  <c:v>66800000</c:v>
                </c:pt>
                <c:pt idx="763">
                  <c:v>69500000</c:v>
                </c:pt>
                <c:pt idx="764">
                  <c:v>69800000</c:v>
                </c:pt>
                <c:pt idx="765">
                  <c:v>72100000</c:v>
                </c:pt>
                <c:pt idx="766">
                  <c:v>80500000</c:v>
                </c:pt>
                <c:pt idx="767">
                  <c:v>88500000</c:v>
                </c:pt>
                <c:pt idx="768">
                  <c:v>93400000</c:v>
                </c:pt>
                <c:pt idx="769">
                  <c:v>98900000</c:v>
                </c:pt>
                <c:pt idx="770">
                  <c:v>103000000</c:v>
                </c:pt>
                <c:pt idx="771">
                  <c:v>111000000</c:v>
                </c:pt>
                <c:pt idx="772">
                  <c:v>118000000</c:v>
                </c:pt>
                <c:pt idx="773">
                  <c:v>167000000</c:v>
                </c:pt>
                <c:pt idx="774">
                  <c:v>170000000</c:v>
                </c:pt>
                <c:pt idx="775">
                  <c:v>229000000</c:v>
                </c:pt>
                <c:pt idx="776">
                  <c:v>257000000</c:v>
                </c:pt>
              </c:numCache>
            </c:numRef>
          </c:yVal>
          <c:smooth val="0"/>
          <c:extLst>
            <c:ext xmlns:c16="http://schemas.microsoft.com/office/drawing/2014/chart" uri="{C3380CC4-5D6E-409C-BE32-E72D297353CC}">
              <c16:uniqueId val="{00000001-3833-4B3F-A6C1-723D6438CCB7}"/>
            </c:ext>
          </c:extLst>
        </c:ser>
        <c:dLbls>
          <c:showLegendKey val="0"/>
          <c:showVal val="0"/>
          <c:showCatName val="0"/>
          <c:showSerName val="0"/>
          <c:showPercent val="0"/>
          <c:showBubbleSize val="0"/>
        </c:dLbls>
        <c:axId val="665963616"/>
        <c:axId val="642910480"/>
      </c:scatterChart>
      <c:valAx>
        <c:axId val="665963616"/>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642910480"/>
        <c:crosses val="autoZero"/>
        <c:crossBetween val="midCat"/>
      </c:valAx>
      <c:valAx>
        <c:axId val="642910480"/>
        <c:scaling>
          <c:orientation val="minMax"/>
        </c:scaling>
        <c:delete val="0"/>
        <c:axPos val="l"/>
        <c:title>
          <c:tx>
            <c:rich>
              <a:bodyPr/>
              <a:lstStyle/>
              <a:p>
                <a:pPr>
                  <a:defRPr/>
                </a:pPr>
                <a:r>
                  <a:rPr lang="en-IN"/>
                  <a:t>Y</a:t>
                </a:r>
              </a:p>
            </c:rich>
          </c:tx>
          <c:overlay val="0"/>
        </c:title>
        <c:numFmt formatCode="General" sourceLinked="1"/>
        <c:majorTickMark val="out"/>
        <c:minorTickMark val="none"/>
        <c:tickLblPos val="nextTo"/>
        <c:crossAx val="66596361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[YOUTUBEDATAANALYSIS.xlsx]Sheet1!PivotTable1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OLD AND NEW CHANNELS</a:t>
            </a:r>
            <a:endParaRPr lang="en-US"/>
          </a:p>
        </c:rich>
      </c:tx>
      <c:layout>
        <c:manualLayout>
          <c:xMode val="edge"/>
          <c:yMode val="edge"/>
          <c:x val="7.5445466279349949E-2"/>
          <c:y val="3.32344151527998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Sheet1!$A$4:$A$5</c:f>
              <c:strCache>
                <c:ptCount val="2"/>
                <c:pt idx="0">
                  <c:v>new</c:v>
                </c:pt>
                <c:pt idx="1">
                  <c:v>old</c:v>
                </c:pt>
              </c:strCache>
            </c:strRef>
          </c:cat>
          <c:val>
            <c:numRef>
              <c:f>Sheet1!$B$4:$B$5</c:f>
              <c:numCache>
                <c:formatCode>General</c:formatCode>
                <c:ptCount val="2"/>
                <c:pt idx="0">
                  <c:v>262</c:v>
                </c:pt>
                <c:pt idx="1">
                  <c:v>515</c:v>
                </c:pt>
              </c:numCache>
            </c:numRef>
          </c:val>
          <c:extLst>
            <c:ext xmlns:c16="http://schemas.microsoft.com/office/drawing/2014/chart" uri="{C3380CC4-5D6E-409C-BE32-E72D297353CC}">
              <c16:uniqueId val="{00000000-88B5-4081-B83D-BBBC2FE77C58}"/>
            </c:ext>
          </c:extLst>
        </c:ser>
        <c:dLbls>
          <c:showLegendKey val="0"/>
          <c:showVal val="0"/>
          <c:showCatName val="0"/>
          <c:showSerName val="0"/>
          <c:showPercent val="0"/>
          <c:showBubbleSize val="0"/>
        </c:dLbls>
        <c:gapWidth val="65"/>
        <c:shape val="box"/>
        <c:axId val="1134153887"/>
        <c:axId val="1140455263"/>
        <c:axId val="0"/>
      </c:bar3DChart>
      <c:catAx>
        <c:axId val="11341538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0455263"/>
        <c:crosses val="autoZero"/>
        <c:auto val="1"/>
        <c:lblAlgn val="ctr"/>
        <c:lblOffset val="100"/>
        <c:noMultiLvlLbl val="0"/>
      </c:catAx>
      <c:valAx>
        <c:axId val="11404552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341538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[YOUTUBEDATAANALYSIS.xlsx]Sheet2!PivotTable2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CHANNELS BY COUNTRY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314-4D4A-A581-CB407869525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314-4D4A-A581-CB407869525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314-4D4A-A581-CB407869525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314-4D4A-A581-CB407869525F}"/>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7314-4D4A-A581-CB407869525F}"/>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7314-4D4A-A581-CB407869525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7314-4D4A-A581-CB407869525F}"/>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7314-4D4A-A581-CB407869525F}"/>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7314-4D4A-A581-CB407869525F}"/>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7314-4D4A-A581-CB407869525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Sheet2!$A$4:$A$8</c:f>
              <c:strCache>
                <c:ptCount val="5"/>
                <c:pt idx="0">
                  <c:v>United States</c:v>
                </c:pt>
                <c:pt idx="1">
                  <c:v>United Kingdom</c:v>
                </c:pt>
                <c:pt idx="2">
                  <c:v>Russian Federation</c:v>
                </c:pt>
                <c:pt idx="3">
                  <c:v>India</c:v>
                </c:pt>
                <c:pt idx="4">
                  <c:v>Brazil</c:v>
                </c:pt>
              </c:strCache>
            </c:strRef>
          </c:cat>
          <c:val>
            <c:numRef>
              <c:f>Sheet2!$B$4:$B$8</c:f>
              <c:numCache>
                <c:formatCode>General</c:formatCode>
                <c:ptCount val="5"/>
                <c:pt idx="0">
                  <c:v>272</c:v>
                </c:pt>
                <c:pt idx="1">
                  <c:v>31</c:v>
                </c:pt>
                <c:pt idx="2">
                  <c:v>29</c:v>
                </c:pt>
                <c:pt idx="3">
                  <c:v>149</c:v>
                </c:pt>
                <c:pt idx="4">
                  <c:v>31</c:v>
                </c:pt>
              </c:numCache>
            </c:numRef>
          </c:val>
          <c:extLst>
            <c:ext xmlns:c16="http://schemas.microsoft.com/office/drawing/2014/chart" uri="{C3380CC4-5D6E-409C-BE32-E72D297353CC}">
              <c16:uniqueId val="{0000000B-FD37-4EC0-96D0-F7CC58DCF23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[YOUTUBEDATAANALYSIS.xlsx]Sheet3!PivotTable3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BY ITS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929338548956598"/>
          <c:y val="0.34847785445062102"/>
          <c:w val="0.56054476761859584"/>
          <c:h val="0.51756566556081673"/>
        </c:manualLayout>
      </c:layout>
      <c:bar3DChart>
        <c:barDir val="bar"/>
        <c:grouping val="stacked"/>
        <c:varyColors val="0"/>
        <c:ser>
          <c:idx val="0"/>
          <c:order val="0"/>
          <c:tx>
            <c:strRef>
              <c:f>Sheet3!$B$3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Sheet3!$A$4:$A$20</c:f>
              <c:strCache>
                <c:ptCount val="17"/>
                <c:pt idx="0">
                  <c:v>Autos &amp; Vehicles</c:v>
                </c:pt>
                <c:pt idx="1">
                  <c:v>Movies</c:v>
                </c:pt>
                <c:pt idx="2">
                  <c:v>Trailers</c:v>
                </c:pt>
                <c:pt idx="3">
                  <c:v>Travel &amp; Events</c:v>
                </c:pt>
                <c:pt idx="4">
                  <c:v>Science &amp; Technology</c:v>
                </c:pt>
                <c:pt idx="5">
                  <c:v>Pets &amp; Animals</c:v>
                </c:pt>
                <c:pt idx="6">
                  <c:v>Howto &amp; Style</c:v>
                </c:pt>
                <c:pt idx="7">
                  <c:v>Sports</c:v>
                </c:pt>
                <c:pt idx="8">
                  <c:v>Shows</c:v>
                </c:pt>
                <c:pt idx="9">
                  <c:v>Education</c:v>
                </c:pt>
                <c:pt idx="10">
                  <c:v>News &amp; Politics</c:v>
                </c:pt>
                <c:pt idx="11">
                  <c:v>Film &amp; Animation</c:v>
                </c:pt>
                <c:pt idx="12">
                  <c:v>Comedy</c:v>
                </c:pt>
                <c:pt idx="13">
                  <c:v>Gaming</c:v>
                </c:pt>
                <c:pt idx="14">
                  <c:v>People &amp; Blogs</c:v>
                </c:pt>
                <c:pt idx="15">
                  <c:v>Music</c:v>
                </c:pt>
                <c:pt idx="16">
                  <c:v>Entertainment</c:v>
                </c:pt>
              </c:strCache>
            </c:strRef>
          </c:cat>
          <c:val>
            <c:numRef>
              <c:f>Sheet3!$B$4:$B$20</c:f>
              <c:numCache>
                <c:formatCode>General</c:formatCode>
                <c:ptCount val="17"/>
                <c:pt idx="0">
                  <c:v>1</c:v>
                </c:pt>
                <c:pt idx="1">
                  <c:v>1</c:v>
                </c:pt>
                <c:pt idx="2">
                  <c:v>2</c:v>
                </c:pt>
                <c:pt idx="3">
                  <c:v>2</c:v>
                </c:pt>
                <c:pt idx="4">
                  <c:v>3</c:v>
                </c:pt>
                <c:pt idx="5">
                  <c:v>4</c:v>
                </c:pt>
                <c:pt idx="6">
                  <c:v>8</c:v>
                </c:pt>
                <c:pt idx="7">
                  <c:v>11</c:v>
                </c:pt>
                <c:pt idx="8">
                  <c:v>14</c:v>
                </c:pt>
                <c:pt idx="9">
                  <c:v>29</c:v>
                </c:pt>
                <c:pt idx="10">
                  <c:v>35</c:v>
                </c:pt>
                <c:pt idx="11">
                  <c:v>42</c:v>
                </c:pt>
                <c:pt idx="12">
                  <c:v>54</c:v>
                </c:pt>
                <c:pt idx="13">
                  <c:v>57</c:v>
                </c:pt>
                <c:pt idx="14">
                  <c:v>103</c:v>
                </c:pt>
                <c:pt idx="15">
                  <c:v>159</c:v>
                </c:pt>
                <c:pt idx="16">
                  <c:v>252</c:v>
                </c:pt>
              </c:numCache>
            </c:numRef>
          </c:val>
          <c:extLst>
            <c:ext xmlns:c16="http://schemas.microsoft.com/office/drawing/2014/chart" uri="{C3380CC4-5D6E-409C-BE32-E72D297353CC}">
              <c16:uniqueId val="{00000000-15B1-4D1A-BF77-710F98050E96}"/>
            </c:ext>
          </c:extLst>
        </c:ser>
        <c:dLbls>
          <c:showLegendKey val="0"/>
          <c:showVal val="0"/>
          <c:showCatName val="0"/>
          <c:showSerName val="0"/>
          <c:showPercent val="0"/>
          <c:showBubbleSize val="0"/>
        </c:dLbls>
        <c:gapWidth val="65"/>
        <c:shape val="box"/>
        <c:axId val="1136225183"/>
        <c:axId val="1238659375"/>
        <c:axId val="0"/>
      </c:bar3DChart>
      <c:catAx>
        <c:axId val="113622518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8659375"/>
        <c:crosses val="autoZero"/>
        <c:auto val="1"/>
        <c:lblAlgn val="ctr"/>
        <c:lblOffset val="100"/>
        <c:noMultiLvlLbl val="0"/>
      </c:catAx>
      <c:valAx>
        <c:axId val="12386593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36225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[YOUTUBEDATAANALYSIS.xlsx]Sheet6!PivotTable5</c:name>
    <c:fmtId val="24"/>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COUNT</a:t>
            </a:r>
            <a:r>
              <a:rPr lang="en-US" sz="1400" baseline="0"/>
              <a:t> OF YOUTUBER_SINCE</a:t>
            </a:r>
            <a:endParaRPr lang="en-US" sz="1400"/>
          </a:p>
        </c:rich>
      </c:tx>
      <c:layout>
        <c:manualLayout>
          <c:xMode val="edge"/>
          <c:yMode val="edge"/>
          <c:x val="0.17960648616068892"/>
          <c:y val="0.1338473315835520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Sheet6!$A$4:$A$14</c:f>
              <c:strCache>
                <c:ptCount val="11"/>
                <c:pt idx="0">
                  <c:v>2014</c:v>
                </c:pt>
                <c:pt idx="1">
                  <c:v>2012</c:v>
                </c:pt>
                <c:pt idx="2">
                  <c:v>2011</c:v>
                </c:pt>
                <c:pt idx="3">
                  <c:v>2015</c:v>
                </c:pt>
                <c:pt idx="4">
                  <c:v>2013</c:v>
                </c:pt>
                <c:pt idx="5">
                  <c:v>2021</c:v>
                </c:pt>
                <c:pt idx="6">
                  <c:v>2020</c:v>
                </c:pt>
                <c:pt idx="7">
                  <c:v>2017</c:v>
                </c:pt>
                <c:pt idx="8">
                  <c:v>2006</c:v>
                </c:pt>
                <c:pt idx="9">
                  <c:v>2009</c:v>
                </c:pt>
                <c:pt idx="10">
                  <c:v>2016</c:v>
                </c:pt>
              </c:strCache>
            </c:strRef>
          </c:cat>
          <c:val>
            <c:numRef>
              <c:f>Sheet6!$B$4:$B$14</c:f>
              <c:numCache>
                <c:formatCode>General</c:formatCode>
                <c:ptCount val="11"/>
                <c:pt idx="0">
                  <c:v>76</c:v>
                </c:pt>
                <c:pt idx="1">
                  <c:v>67</c:v>
                </c:pt>
                <c:pt idx="2">
                  <c:v>66</c:v>
                </c:pt>
                <c:pt idx="3">
                  <c:v>65</c:v>
                </c:pt>
                <c:pt idx="4">
                  <c:v>52</c:v>
                </c:pt>
                <c:pt idx="5">
                  <c:v>48</c:v>
                </c:pt>
                <c:pt idx="6">
                  <c:v>47</c:v>
                </c:pt>
                <c:pt idx="7">
                  <c:v>46</c:v>
                </c:pt>
                <c:pt idx="8">
                  <c:v>46</c:v>
                </c:pt>
                <c:pt idx="9">
                  <c:v>42</c:v>
                </c:pt>
                <c:pt idx="10">
                  <c:v>42</c:v>
                </c:pt>
              </c:numCache>
            </c:numRef>
          </c:val>
          <c:smooth val="0"/>
          <c:extLst>
            <c:ext xmlns:c16="http://schemas.microsoft.com/office/drawing/2014/chart" uri="{C3380CC4-5D6E-409C-BE32-E72D297353CC}">
              <c16:uniqueId val="{00000000-8820-4FF7-918C-EA2B16AA3ABB}"/>
            </c:ext>
          </c:extLst>
        </c:ser>
        <c:dLbls>
          <c:dLblPos val="ctr"/>
          <c:showLegendKey val="0"/>
          <c:showVal val="1"/>
          <c:showCatName val="0"/>
          <c:showSerName val="0"/>
          <c:showPercent val="0"/>
          <c:showBubbleSize val="0"/>
        </c:dLbls>
        <c:marker val="1"/>
        <c:smooth val="0"/>
        <c:axId val="1148521935"/>
        <c:axId val="1238684175"/>
      </c:lineChart>
      <c:catAx>
        <c:axId val="11485219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8684175"/>
        <c:crosses val="autoZero"/>
        <c:auto val="1"/>
        <c:lblAlgn val="ctr"/>
        <c:lblOffset val="100"/>
        <c:noMultiLvlLbl val="0"/>
      </c:catAx>
      <c:valAx>
        <c:axId val="12386841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48521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X Variable 1 Line Fit  Plot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v>Y</c:v>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finaldata1!$C$2:$C$778</c:f>
              <c:numCache>
                <c:formatCode>0.00,,,"B"</c:formatCode>
                <c:ptCount val="777"/>
                <c:pt idx="0">
                  <c:v>6853661703</c:v>
                </c:pt>
                <c:pt idx="1">
                  <c:v>6854831885</c:v>
                </c:pt>
                <c:pt idx="2">
                  <c:v>6883810864</c:v>
                </c:pt>
                <c:pt idx="3">
                  <c:v>6868125791</c:v>
                </c:pt>
                <c:pt idx="4">
                  <c:v>6868482040</c:v>
                </c:pt>
                <c:pt idx="5">
                  <c:v>6979542903</c:v>
                </c:pt>
                <c:pt idx="6">
                  <c:v>6873901961</c:v>
                </c:pt>
                <c:pt idx="7">
                  <c:v>6879196607</c:v>
                </c:pt>
                <c:pt idx="8">
                  <c:v>6953361052</c:v>
                </c:pt>
                <c:pt idx="9">
                  <c:v>6910554421</c:v>
                </c:pt>
                <c:pt idx="10">
                  <c:v>6920340848</c:v>
                </c:pt>
                <c:pt idx="11">
                  <c:v>6921395237</c:v>
                </c:pt>
                <c:pt idx="12">
                  <c:v>6946645855</c:v>
                </c:pt>
                <c:pt idx="13">
                  <c:v>6936667077</c:v>
                </c:pt>
                <c:pt idx="14">
                  <c:v>6942269439</c:v>
                </c:pt>
                <c:pt idx="15">
                  <c:v>6967593951</c:v>
                </c:pt>
                <c:pt idx="16">
                  <c:v>6958352411</c:v>
                </c:pt>
                <c:pt idx="17">
                  <c:v>6966047983</c:v>
                </c:pt>
                <c:pt idx="18">
                  <c:v>6972154208</c:v>
                </c:pt>
                <c:pt idx="19">
                  <c:v>6980022057</c:v>
                </c:pt>
                <c:pt idx="20">
                  <c:v>6972945698</c:v>
                </c:pt>
                <c:pt idx="21">
                  <c:v>6974099256</c:v>
                </c:pt>
                <c:pt idx="22">
                  <c:v>7001440880</c:v>
                </c:pt>
                <c:pt idx="23">
                  <c:v>7012376896</c:v>
                </c:pt>
                <c:pt idx="24">
                  <c:v>6993472451</c:v>
                </c:pt>
                <c:pt idx="25">
                  <c:v>7072843288</c:v>
                </c:pt>
                <c:pt idx="26">
                  <c:v>7041293186</c:v>
                </c:pt>
                <c:pt idx="27">
                  <c:v>7014561041</c:v>
                </c:pt>
                <c:pt idx="28">
                  <c:v>7016479617</c:v>
                </c:pt>
                <c:pt idx="29">
                  <c:v>7052761184</c:v>
                </c:pt>
                <c:pt idx="30">
                  <c:v>7033274137</c:v>
                </c:pt>
                <c:pt idx="31">
                  <c:v>7106840501</c:v>
                </c:pt>
                <c:pt idx="32">
                  <c:v>7050160084</c:v>
                </c:pt>
                <c:pt idx="33">
                  <c:v>7054768757</c:v>
                </c:pt>
                <c:pt idx="34">
                  <c:v>7059594809</c:v>
                </c:pt>
                <c:pt idx="35">
                  <c:v>7102621344</c:v>
                </c:pt>
                <c:pt idx="36">
                  <c:v>7075812293</c:v>
                </c:pt>
                <c:pt idx="37">
                  <c:v>7101316055</c:v>
                </c:pt>
                <c:pt idx="38">
                  <c:v>7153456906</c:v>
                </c:pt>
                <c:pt idx="39">
                  <c:v>7104517216</c:v>
                </c:pt>
                <c:pt idx="40">
                  <c:v>7091983337</c:v>
                </c:pt>
                <c:pt idx="41">
                  <c:v>7097330051</c:v>
                </c:pt>
                <c:pt idx="42">
                  <c:v>7101245042</c:v>
                </c:pt>
                <c:pt idx="43">
                  <c:v>7083883693</c:v>
                </c:pt>
                <c:pt idx="44">
                  <c:v>7118161807</c:v>
                </c:pt>
                <c:pt idx="45">
                  <c:v>7131445632</c:v>
                </c:pt>
                <c:pt idx="46">
                  <c:v>7142221065</c:v>
                </c:pt>
                <c:pt idx="47">
                  <c:v>7123326599</c:v>
                </c:pt>
                <c:pt idx="48">
                  <c:v>7125001866</c:v>
                </c:pt>
                <c:pt idx="49">
                  <c:v>7134413733</c:v>
                </c:pt>
                <c:pt idx="50">
                  <c:v>7134369897</c:v>
                </c:pt>
                <c:pt idx="51">
                  <c:v>7147717411</c:v>
                </c:pt>
                <c:pt idx="52">
                  <c:v>7149610913</c:v>
                </c:pt>
                <c:pt idx="53">
                  <c:v>7166278292</c:v>
                </c:pt>
                <c:pt idx="54">
                  <c:v>7185613101</c:v>
                </c:pt>
                <c:pt idx="55">
                  <c:v>7175466712</c:v>
                </c:pt>
                <c:pt idx="56">
                  <c:v>7175557199</c:v>
                </c:pt>
                <c:pt idx="57">
                  <c:v>7178410597</c:v>
                </c:pt>
                <c:pt idx="58">
                  <c:v>7189402837</c:v>
                </c:pt>
                <c:pt idx="59">
                  <c:v>7192786779</c:v>
                </c:pt>
                <c:pt idx="60">
                  <c:v>7202129786</c:v>
                </c:pt>
                <c:pt idx="61">
                  <c:v>7206878543</c:v>
                </c:pt>
                <c:pt idx="62">
                  <c:v>7207596237</c:v>
                </c:pt>
                <c:pt idx="63">
                  <c:v>7207790702</c:v>
                </c:pt>
                <c:pt idx="64">
                  <c:v>7214771836</c:v>
                </c:pt>
                <c:pt idx="65">
                  <c:v>7216854909</c:v>
                </c:pt>
                <c:pt idx="66">
                  <c:v>7221640719</c:v>
                </c:pt>
                <c:pt idx="67">
                  <c:v>7235730139</c:v>
                </c:pt>
                <c:pt idx="68">
                  <c:v>7238165911</c:v>
                </c:pt>
                <c:pt idx="69">
                  <c:v>7256699352</c:v>
                </c:pt>
                <c:pt idx="70">
                  <c:v>7258170587</c:v>
                </c:pt>
                <c:pt idx="71">
                  <c:v>7278852412</c:v>
                </c:pt>
                <c:pt idx="72">
                  <c:v>7262813923</c:v>
                </c:pt>
                <c:pt idx="73">
                  <c:v>7263410223</c:v>
                </c:pt>
                <c:pt idx="74">
                  <c:v>7232570772</c:v>
                </c:pt>
                <c:pt idx="75">
                  <c:v>7268790304</c:v>
                </c:pt>
                <c:pt idx="76">
                  <c:v>7279539624</c:v>
                </c:pt>
                <c:pt idx="77">
                  <c:v>7295651816</c:v>
                </c:pt>
                <c:pt idx="78">
                  <c:v>7297023832</c:v>
                </c:pt>
                <c:pt idx="79">
                  <c:v>7298274091</c:v>
                </c:pt>
                <c:pt idx="80">
                  <c:v>7300162674</c:v>
                </c:pt>
                <c:pt idx="81">
                  <c:v>7501374589</c:v>
                </c:pt>
                <c:pt idx="82">
                  <c:v>7312293063</c:v>
                </c:pt>
                <c:pt idx="83">
                  <c:v>7313413157</c:v>
                </c:pt>
                <c:pt idx="84">
                  <c:v>7325643605</c:v>
                </c:pt>
                <c:pt idx="85">
                  <c:v>7329597654</c:v>
                </c:pt>
                <c:pt idx="86">
                  <c:v>7347450059</c:v>
                </c:pt>
                <c:pt idx="87">
                  <c:v>7340520425</c:v>
                </c:pt>
                <c:pt idx="88">
                  <c:v>7389610369</c:v>
                </c:pt>
                <c:pt idx="89">
                  <c:v>7352039782</c:v>
                </c:pt>
                <c:pt idx="90">
                  <c:v>7352729204</c:v>
                </c:pt>
                <c:pt idx="91">
                  <c:v>7405088500</c:v>
                </c:pt>
                <c:pt idx="92">
                  <c:v>7362548800</c:v>
                </c:pt>
                <c:pt idx="93">
                  <c:v>7354543839</c:v>
                </c:pt>
                <c:pt idx="94">
                  <c:v>7365433444</c:v>
                </c:pt>
                <c:pt idx="95">
                  <c:v>7360766030</c:v>
                </c:pt>
                <c:pt idx="96">
                  <c:v>7371845403</c:v>
                </c:pt>
                <c:pt idx="97">
                  <c:v>7377571267</c:v>
                </c:pt>
                <c:pt idx="98">
                  <c:v>7425664906</c:v>
                </c:pt>
                <c:pt idx="99">
                  <c:v>7449304181</c:v>
                </c:pt>
                <c:pt idx="100">
                  <c:v>7375637998</c:v>
                </c:pt>
                <c:pt idx="101">
                  <c:v>7388974810</c:v>
                </c:pt>
                <c:pt idx="102">
                  <c:v>7390152672</c:v>
                </c:pt>
                <c:pt idx="103">
                  <c:v>7441350247</c:v>
                </c:pt>
                <c:pt idx="104">
                  <c:v>7431827428</c:v>
                </c:pt>
                <c:pt idx="105">
                  <c:v>7444508241</c:v>
                </c:pt>
                <c:pt idx="106">
                  <c:v>7458314031</c:v>
                </c:pt>
                <c:pt idx="107">
                  <c:v>7472155694</c:v>
                </c:pt>
                <c:pt idx="108">
                  <c:v>7469432163</c:v>
                </c:pt>
                <c:pt idx="109">
                  <c:v>7476440392</c:v>
                </c:pt>
                <c:pt idx="110">
                  <c:v>7550304559</c:v>
                </c:pt>
                <c:pt idx="111">
                  <c:v>7499156527</c:v>
                </c:pt>
                <c:pt idx="112">
                  <c:v>7519939221</c:v>
                </c:pt>
                <c:pt idx="113">
                  <c:v>7522358723</c:v>
                </c:pt>
                <c:pt idx="114">
                  <c:v>7522837041</c:v>
                </c:pt>
                <c:pt idx="115">
                  <c:v>7528512415</c:v>
                </c:pt>
                <c:pt idx="116">
                  <c:v>7540518229</c:v>
                </c:pt>
                <c:pt idx="117">
                  <c:v>7535290120</c:v>
                </c:pt>
                <c:pt idx="118">
                  <c:v>7538340393</c:v>
                </c:pt>
                <c:pt idx="119">
                  <c:v>7542913216</c:v>
                </c:pt>
                <c:pt idx="120">
                  <c:v>7554314357</c:v>
                </c:pt>
                <c:pt idx="121">
                  <c:v>7608692961</c:v>
                </c:pt>
                <c:pt idx="122">
                  <c:v>7599842910</c:v>
                </c:pt>
                <c:pt idx="123">
                  <c:v>7653295288</c:v>
                </c:pt>
                <c:pt idx="124">
                  <c:v>7667456997</c:v>
                </c:pt>
                <c:pt idx="125">
                  <c:v>7642452845</c:v>
                </c:pt>
                <c:pt idx="126">
                  <c:v>7645405925</c:v>
                </c:pt>
                <c:pt idx="127">
                  <c:v>7688281918</c:v>
                </c:pt>
                <c:pt idx="128">
                  <c:v>7652464830</c:v>
                </c:pt>
                <c:pt idx="129">
                  <c:v>7656876615</c:v>
                </c:pt>
                <c:pt idx="130">
                  <c:v>7652347218</c:v>
                </c:pt>
                <c:pt idx="131">
                  <c:v>7653222524</c:v>
                </c:pt>
                <c:pt idx="132">
                  <c:v>7978201133</c:v>
                </c:pt>
                <c:pt idx="133">
                  <c:v>7672577787</c:v>
                </c:pt>
                <c:pt idx="134">
                  <c:v>7687183593</c:v>
                </c:pt>
                <c:pt idx="135">
                  <c:v>7683055057</c:v>
                </c:pt>
                <c:pt idx="136">
                  <c:v>7696851791</c:v>
                </c:pt>
                <c:pt idx="137">
                  <c:v>7725969922</c:v>
                </c:pt>
                <c:pt idx="138">
                  <c:v>7717499910</c:v>
                </c:pt>
                <c:pt idx="139">
                  <c:v>7851972755</c:v>
                </c:pt>
                <c:pt idx="140">
                  <c:v>7810447289</c:v>
                </c:pt>
                <c:pt idx="141">
                  <c:v>7745486588</c:v>
                </c:pt>
                <c:pt idx="142">
                  <c:v>7760412887</c:v>
                </c:pt>
                <c:pt idx="143">
                  <c:v>7751768688</c:v>
                </c:pt>
                <c:pt idx="144">
                  <c:v>7759708622</c:v>
                </c:pt>
                <c:pt idx="145">
                  <c:v>7766459978</c:v>
                </c:pt>
                <c:pt idx="146">
                  <c:v>7769140597</c:v>
                </c:pt>
                <c:pt idx="147">
                  <c:v>7888718491</c:v>
                </c:pt>
                <c:pt idx="148">
                  <c:v>7779466722</c:v>
                </c:pt>
                <c:pt idx="149">
                  <c:v>7793517339</c:v>
                </c:pt>
                <c:pt idx="150">
                  <c:v>7758375534</c:v>
                </c:pt>
                <c:pt idx="151">
                  <c:v>7827100109</c:v>
                </c:pt>
                <c:pt idx="152">
                  <c:v>7850084804</c:v>
                </c:pt>
                <c:pt idx="153">
                  <c:v>7844487970</c:v>
                </c:pt>
                <c:pt idx="154">
                  <c:v>7871293237</c:v>
                </c:pt>
                <c:pt idx="155">
                  <c:v>7874018345</c:v>
                </c:pt>
                <c:pt idx="156">
                  <c:v>7860048127</c:v>
                </c:pt>
                <c:pt idx="157">
                  <c:v>7880685054</c:v>
                </c:pt>
                <c:pt idx="158">
                  <c:v>7885417595</c:v>
                </c:pt>
                <c:pt idx="159">
                  <c:v>7902997714</c:v>
                </c:pt>
                <c:pt idx="160">
                  <c:v>7921546441</c:v>
                </c:pt>
                <c:pt idx="161">
                  <c:v>7917013537</c:v>
                </c:pt>
                <c:pt idx="162">
                  <c:v>7917227030</c:v>
                </c:pt>
                <c:pt idx="163">
                  <c:v>7936460088</c:v>
                </c:pt>
                <c:pt idx="164">
                  <c:v>7947212070</c:v>
                </c:pt>
                <c:pt idx="165">
                  <c:v>7969805069</c:v>
                </c:pt>
                <c:pt idx="166">
                  <c:v>7949217458</c:v>
                </c:pt>
                <c:pt idx="167">
                  <c:v>7958784068</c:v>
                </c:pt>
                <c:pt idx="168">
                  <c:v>8141717102</c:v>
                </c:pt>
                <c:pt idx="169">
                  <c:v>7975738141</c:v>
                </c:pt>
                <c:pt idx="170">
                  <c:v>8030831849</c:v>
                </c:pt>
                <c:pt idx="171">
                  <c:v>8004635046</c:v>
                </c:pt>
                <c:pt idx="172">
                  <c:v>8085792394</c:v>
                </c:pt>
                <c:pt idx="173">
                  <c:v>8009332187</c:v>
                </c:pt>
                <c:pt idx="174">
                  <c:v>7998746760</c:v>
                </c:pt>
                <c:pt idx="175">
                  <c:v>8112519652</c:v>
                </c:pt>
                <c:pt idx="176">
                  <c:v>8037151301</c:v>
                </c:pt>
                <c:pt idx="177">
                  <c:v>8062030446</c:v>
                </c:pt>
                <c:pt idx="178">
                  <c:v>8060506422</c:v>
                </c:pt>
                <c:pt idx="179">
                  <c:v>8059351065</c:v>
                </c:pt>
                <c:pt idx="180">
                  <c:v>8054103030</c:v>
                </c:pt>
                <c:pt idx="181">
                  <c:v>8068692735</c:v>
                </c:pt>
                <c:pt idx="182">
                  <c:v>8069826180</c:v>
                </c:pt>
                <c:pt idx="183">
                  <c:v>8082820681</c:v>
                </c:pt>
                <c:pt idx="184">
                  <c:v>8089888241</c:v>
                </c:pt>
                <c:pt idx="185">
                  <c:v>8101581824</c:v>
                </c:pt>
                <c:pt idx="186">
                  <c:v>8105431630</c:v>
                </c:pt>
                <c:pt idx="187">
                  <c:v>8107187982</c:v>
                </c:pt>
                <c:pt idx="188">
                  <c:v>8118753522</c:v>
                </c:pt>
                <c:pt idx="189">
                  <c:v>8139359609</c:v>
                </c:pt>
                <c:pt idx="190">
                  <c:v>8176018034</c:v>
                </c:pt>
                <c:pt idx="191">
                  <c:v>8187503911</c:v>
                </c:pt>
                <c:pt idx="192">
                  <c:v>8254231301</c:v>
                </c:pt>
                <c:pt idx="193">
                  <c:v>8200399242</c:v>
                </c:pt>
                <c:pt idx="194">
                  <c:v>8225184747</c:v>
                </c:pt>
                <c:pt idx="195">
                  <c:v>8233881597</c:v>
                </c:pt>
                <c:pt idx="196">
                  <c:v>8235855326</c:v>
                </c:pt>
                <c:pt idx="197">
                  <c:v>8248454630</c:v>
                </c:pt>
                <c:pt idx="198">
                  <c:v>8346913012</c:v>
                </c:pt>
                <c:pt idx="199">
                  <c:v>8266228666</c:v>
                </c:pt>
                <c:pt idx="200">
                  <c:v>8261970815</c:v>
                </c:pt>
                <c:pt idx="201">
                  <c:v>8285507679</c:v>
                </c:pt>
                <c:pt idx="202">
                  <c:v>8293320502</c:v>
                </c:pt>
                <c:pt idx="203">
                  <c:v>8282410982</c:v>
                </c:pt>
                <c:pt idx="204">
                  <c:v>8328430489</c:v>
                </c:pt>
                <c:pt idx="205">
                  <c:v>8313964136</c:v>
                </c:pt>
                <c:pt idx="206">
                  <c:v>8324534704</c:v>
                </c:pt>
                <c:pt idx="207">
                  <c:v>8337345203</c:v>
                </c:pt>
                <c:pt idx="208">
                  <c:v>8369720034</c:v>
                </c:pt>
                <c:pt idx="209">
                  <c:v>8353931113</c:v>
                </c:pt>
                <c:pt idx="210">
                  <c:v>8385803426</c:v>
                </c:pt>
                <c:pt idx="211">
                  <c:v>8366845171</c:v>
                </c:pt>
                <c:pt idx="212">
                  <c:v>8373768429</c:v>
                </c:pt>
                <c:pt idx="213">
                  <c:v>8380700734</c:v>
                </c:pt>
                <c:pt idx="214">
                  <c:v>8386367731</c:v>
                </c:pt>
                <c:pt idx="215">
                  <c:v>8399302995</c:v>
                </c:pt>
                <c:pt idx="216">
                  <c:v>8420453191</c:v>
                </c:pt>
                <c:pt idx="217">
                  <c:v>8435733229</c:v>
                </c:pt>
                <c:pt idx="218">
                  <c:v>8450143398</c:v>
                </c:pt>
                <c:pt idx="219">
                  <c:v>8437270130</c:v>
                </c:pt>
                <c:pt idx="220">
                  <c:v>8451669666</c:v>
                </c:pt>
                <c:pt idx="221">
                  <c:v>8451478240</c:v>
                </c:pt>
                <c:pt idx="222">
                  <c:v>8447701967</c:v>
                </c:pt>
                <c:pt idx="223">
                  <c:v>8458938462</c:v>
                </c:pt>
                <c:pt idx="224">
                  <c:v>8491018421</c:v>
                </c:pt>
                <c:pt idx="225">
                  <c:v>8493482087</c:v>
                </c:pt>
                <c:pt idx="226">
                  <c:v>8506523060</c:v>
                </c:pt>
                <c:pt idx="227">
                  <c:v>8555989982</c:v>
                </c:pt>
                <c:pt idx="228">
                  <c:v>8539183652</c:v>
                </c:pt>
                <c:pt idx="229">
                  <c:v>8539291446</c:v>
                </c:pt>
                <c:pt idx="230">
                  <c:v>8610777785</c:v>
                </c:pt>
                <c:pt idx="231">
                  <c:v>8544763857</c:v>
                </c:pt>
                <c:pt idx="232">
                  <c:v>8591067017</c:v>
                </c:pt>
                <c:pt idx="233">
                  <c:v>8559975150</c:v>
                </c:pt>
                <c:pt idx="234">
                  <c:v>8560834522</c:v>
                </c:pt>
                <c:pt idx="235">
                  <c:v>8573493522</c:v>
                </c:pt>
                <c:pt idx="236">
                  <c:v>8583290511</c:v>
                </c:pt>
                <c:pt idx="237">
                  <c:v>8588339672</c:v>
                </c:pt>
                <c:pt idx="238">
                  <c:v>8596879666</c:v>
                </c:pt>
                <c:pt idx="239">
                  <c:v>8609828175</c:v>
                </c:pt>
                <c:pt idx="240">
                  <c:v>8619051145</c:v>
                </c:pt>
                <c:pt idx="241">
                  <c:v>8643681695</c:v>
                </c:pt>
                <c:pt idx="242">
                  <c:v>8628106122</c:v>
                </c:pt>
                <c:pt idx="243">
                  <c:v>8663681729</c:v>
                </c:pt>
                <c:pt idx="244">
                  <c:v>8659371551</c:v>
                </c:pt>
                <c:pt idx="245">
                  <c:v>8689376711</c:v>
                </c:pt>
                <c:pt idx="246">
                  <c:v>8723129127</c:v>
                </c:pt>
                <c:pt idx="247">
                  <c:v>8688670400</c:v>
                </c:pt>
                <c:pt idx="248">
                  <c:v>8722739057</c:v>
                </c:pt>
                <c:pt idx="249">
                  <c:v>8693780520</c:v>
                </c:pt>
                <c:pt idx="250">
                  <c:v>8705278979</c:v>
                </c:pt>
                <c:pt idx="251">
                  <c:v>8717415200</c:v>
                </c:pt>
                <c:pt idx="252">
                  <c:v>8720166103</c:v>
                </c:pt>
                <c:pt idx="253">
                  <c:v>8753229382</c:v>
                </c:pt>
                <c:pt idx="254">
                  <c:v>8751732849</c:v>
                </c:pt>
                <c:pt idx="255">
                  <c:v>8775495559</c:v>
                </c:pt>
                <c:pt idx="256">
                  <c:v>8777138778</c:v>
                </c:pt>
                <c:pt idx="257">
                  <c:v>8777748007</c:v>
                </c:pt>
                <c:pt idx="258">
                  <c:v>8804190028</c:v>
                </c:pt>
                <c:pt idx="259">
                  <c:v>8783713345</c:v>
                </c:pt>
                <c:pt idx="260">
                  <c:v>8791859491</c:v>
                </c:pt>
                <c:pt idx="261">
                  <c:v>9003373983</c:v>
                </c:pt>
                <c:pt idx="262">
                  <c:v>8806004258</c:v>
                </c:pt>
                <c:pt idx="263">
                  <c:v>8930159125</c:v>
                </c:pt>
                <c:pt idx="264">
                  <c:v>8843598642</c:v>
                </c:pt>
                <c:pt idx="265">
                  <c:v>8862748789</c:v>
                </c:pt>
                <c:pt idx="266">
                  <c:v>8952141156</c:v>
                </c:pt>
                <c:pt idx="267">
                  <c:v>8902158100</c:v>
                </c:pt>
                <c:pt idx="268">
                  <c:v>8872983161</c:v>
                </c:pt>
                <c:pt idx="269">
                  <c:v>8996291073</c:v>
                </c:pt>
                <c:pt idx="270">
                  <c:v>8877047428</c:v>
                </c:pt>
                <c:pt idx="271">
                  <c:v>8902881169</c:v>
                </c:pt>
                <c:pt idx="272">
                  <c:v>8891150799</c:v>
                </c:pt>
                <c:pt idx="273">
                  <c:v>8975207510</c:v>
                </c:pt>
                <c:pt idx="274">
                  <c:v>8943222311</c:v>
                </c:pt>
                <c:pt idx="275">
                  <c:v>8948042757</c:v>
                </c:pt>
                <c:pt idx="276">
                  <c:v>8947516587</c:v>
                </c:pt>
                <c:pt idx="277">
                  <c:v>8965582341</c:v>
                </c:pt>
                <c:pt idx="278">
                  <c:v>8958938532</c:v>
                </c:pt>
                <c:pt idx="279">
                  <c:v>8960571996</c:v>
                </c:pt>
                <c:pt idx="280">
                  <c:v>8969065206</c:v>
                </c:pt>
                <c:pt idx="281">
                  <c:v>9003887429</c:v>
                </c:pt>
                <c:pt idx="282">
                  <c:v>8999084826</c:v>
                </c:pt>
                <c:pt idx="283">
                  <c:v>8986401678</c:v>
                </c:pt>
                <c:pt idx="284">
                  <c:v>9026317825</c:v>
                </c:pt>
                <c:pt idx="285">
                  <c:v>9078338906</c:v>
                </c:pt>
                <c:pt idx="286">
                  <c:v>9058650908</c:v>
                </c:pt>
                <c:pt idx="287">
                  <c:v>9049131672</c:v>
                </c:pt>
                <c:pt idx="288">
                  <c:v>9086990009</c:v>
                </c:pt>
                <c:pt idx="289">
                  <c:v>9082608551</c:v>
                </c:pt>
                <c:pt idx="290">
                  <c:v>9096803610</c:v>
                </c:pt>
                <c:pt idx="291">
                  <c:v>9096860005</c:v>
                </c:pt>
                <c:pt idx="292">
                  <c:v>9124691370</c:v>
                </c:pt>
                <c:pt idx="293">
                  <c:v>9163302054</c:v>
                </c:pt>
                <c:pt idx="294">
                  <c:v>9164527800</c:v>
                </c:pt>
                <c:pt idx="295">
                  <c:v>9177733539</c:v>
                </c:pt>
                <c:pt idx="296">
                  <c:v>9187603588</c:v>
                </c:pt>
                <c:pt idx="297">
                  <c:v>9178915787</c:v>
                </c:pt>
                <c:pt idx="298">
                  <c:v>9189285737</c:v>
                </c:pt>
                <c:pt idx="299">
                  <c:v>9192535990</c:v>
                </c:pt>
                <c:pt idx="300">
                  <c:v>9198338897</c:v>
                </c:pt>
                <c:pt idx="301">
                  <c:v>9222301784</c:v>
                </c:pt>
                <c:pt idx="302">
                  <c:v>9237852411</c:v>
                </c:pt>
                <c:pt idx="303">
                  <c:v>9257732078</c:v>
                </c:pt>
                <c:pt idx="304">
                  <c:v>9279958530</c:v>
                </c:pt>
                <c:pt idx="305">
                  <c:v>9276154296</c:v>
                </c:pt>
                <c:pt idx="306">
                  <c:v>9267913872</c:v>
                </c:pt>
                <c:pt idx="307">
                  <c:v>9290362093</c:v>
                </c:pt>
                <c:pt idx="308">
                  <c:v>9317746036</c:v>
                </c:pt>
                <c:pt idx="309">
                  <c:v>9308250085</c:v>
                </c:pt>
                <c:pt idx="310">
                  <c:v>9312256232</c:v>
                </c:pt>
                <c:pt idx="311">
                  <c:v>9314404337</c:v>
                </c:pt>
                <c:pt idx="312">
                  <c:v>9320399066</c:v>
                </c:pt>
                <c:pt idx="313">
                  <c:v>9372591881</c:v>
                </c:pt>
                <c:pt idx="314">
                  <c:v>9391190947</c:v>
                </c:pt>
                <c:pt idx="315">
                  <c:v>9377505072</c:v>
                </c:pt>
                <c:pt idx="316">
                  <c:v>9390610514</c:v>
                </c:pt>
                <c:pt idx="317">
                  <c:v>9396735333</c:v>
                </c:pt>
                <c:pt idx="318">
                  <c:v>9396885617</c:v>
                </c:pt>
                <c:pt idx="319">
                  <c:v>9418500772</c:v>
                </c:pt>
                <c:pt idx="320">
                  <c:v>9431518864</c:v>
                </c:pt>
                <c:pt idx="321">
                  <c:v>9427737326</c:v>
                </c:pt>
                <c:pt idx="322">
                  <c:v>9455391148</c:v>
                </c:pt>
                <c:pt idx="323">
                  <c:v>9485683589</c:v>
                </c:pt>
                <c:pt idx="324">
                  <c:v>9492112563</c:v>
                </c:pt>
                <c:pt idx="325">
                  <c:v>9506463488</c:v>
                </c:pt>
                <c:pt idx="326">
                  <c:v>9505371047</c:v>
                </c:pt>
                <c:pt idx="327">
                  <c:v>9521006883</c:v>
                </c:pt>
                <c:pt idx="328">
                  <c:v>9523884158</c:v>
                </c:pt>
                <c:pt idx="329">
                  <c:v>9545787846</c:v>
                </c:pt>
                <c:pt idx="330">
                  <c:v>9529300526</c:v>
                </c:pt>
                <c:pt idx="331">
                  <c:v>9581304606</c:v>
                </c:pt>
                <c:pt idx="332">
                  <c:v>9590405859</c:v>
                </c:pt>
                <c:pt idx="333">
                  <c:v>9630006806</c:v>
                </c:pt>
                <c:pt idx="334">
                  <c:v>9600602204</c:v>
                </c:pt>
                <c:pt idx="335">
                  <c:v>9664526578</c:v>
                </c:pt>
                <c:pt idx="336">
                  <c:v>9648041909</c:v>
                </c:pt>
                <c:pt idx="337">
                  <c:v>9678673125</c:v>
                </c:pt>
                <c:pt idx="338">
                  <c:v>9680706436</c:v>
                </c:pt>
                <c:pt idx="339">
                  <c:v>9671316691</c:v>
                </c:pt>
                <c:pt idx="340">
                  <c:v>9675972206</c:v>
                </c:pt>
                <c:pt idx="341">
                  <c:v>9707545042</c:v>
                </c:pt>
                <c:pt idx="342">
                  <c:v>9717059274</c:v>
                </c:pt>
                <c:pt idx="343">
                  <c:v>9720946038</c:v>
                </c:pt>
                <c:pt idx="344">
                  <c:v>9756218275</c:v>
                </c:pt>
                <c:pt idx="345">
                  <c:v>9808279426</c:v>
                </c:pt>
                <c:pt idx="346">
                  <c:v>9796777053</c:v>
                </c:pt>
                <c:pt idx="347">
                  <c:v>9819453951</c:v>
                </c:pt>
                <c:pt idx="348">
                  <c:v>9806161584</c:v>
                </c:pt>
                <c:pt idx="349">
                  <c:v>9829853051</c:v>
                </c:pt>
                <c:pt idx="350">
                  <c:v>9871118264</c:v>
                </c:pt>
                <c:pt idx="351">
                  <c:v>9861162402</c:v>
                </c:pt>
                <c:pt idx="352">
                  <c:v>9886177189</c:v>
                </c:pt>
                <c:pt idx="353">
                  <c:v>9870894520</c:v>
                </c:pt>
                <c:pt idx="354">
                  <c:v>9879624496</c:v>
                </c:pt>
                <c:pt idx="355">
                  <c:v>9884711159</c:v>
                </c:pt>
                <c:pt idx="356">
                  <c:v>9900983648</c:v>
                </c:pt>
                <c:pt idx="357">
                  <c:v>9906731398</c:v>
                </c:pt>
                <c:pt idx="358">
                  <c:v>9964826507</c:v>
                </c:pt>
                <c:pt idx="359">
                  <c:v>10003858650</c:v>
                </c:pt>
                <c:pt idx="360">
                  <c:v>9985074382</c:v>
                </c:pt>
                <c:pt idx="361">
                  <c:v>10008385531</c:v>
                </c:pt>
                <c:pt idx="362">
                  <c:v>10005182228</c:v>
                </c:pt>
                <c:pt idx="363">
                  <c:v>10014867029</c:v>
                </c:pt>
                <c:pt idx="364">
                  <c:v>10068961260</c:v>
                </c:pt>
                <c:pt idx="365">
                  <c:v>10072189055</c:v>
                </c:pt>
                <c:pt idx="366">
                  <c:v>10094824985</c:v>
                </c:pt>
                <c:pt idx="367">
                  <c:v>10085125073</c:v>
                </c:pt>
                <c:pt idx="368">
                  <c:v>10085908203</c:v>
                </c:pt>
                <c:pt idx="369">
                  <c:v>10086256340</c:v>
                </c:pt>
                <c:pt idx="370">
                  <c:v>10159050275</c:v>
                </c:pt>
                <c:pt idx="371">
                  <c:v>10136524174</c:v>
                </c:pt>
                <c:pt idx="372">
                  <c:v>10158071745</c:v>
                </c:pt>
                <c:pt idx="373">
                  <c:v>10308609949</c:v>
                </c:pt>
                <c:pt idx="374">
                  <c:v>10381920771</c:v>
                </c:pt>
                <c:pt idx="375">
                  <c:v>10256849282</c:v>
                </c:pt>
                <c:pt idx="376">
                  <c:v>10295102186</c:v>
                </c:pt>
                <c:pt idx="377">
                  <c:v>10279659204</c:v>
                </c:pt>
                <c:pt idx="378">
                  <c:v>10293160116</c:v>
                </c:pt>
                <c:pt idx="379">
                  <c:v>10305856996</c:v>
                </c:pt>
                <c:pt idx="380">
                  <c:v>10329380983</c:v>
                </c:pt>
                <c:pt idx="381">
                  <c:v>10371550984</c:v>
                </c:pt>
                <c:pt idx="382">
                  <c:v>10383727180</c:v>
                </c:pt>
                <c:pt idx="383">
                  <c:v>10440057279</c:v>
                </c:pt>
                <c:pt idx="384">
                  <c:v>10484278762</c:v>
                </c:pt>
                <c:pt idx="385">
                  <c:v>10417187626</c:v>
                </c:pt>
                <c:pt idx="386">
                  <c:v>10420763871</c:v>
                </c:pt>
                <c:pt idx="387">
                  <c:v>10429582695</c:v>
                </c:pt>
                <c:pt idx="388">
                  <c:v>10486030906</c:v>
                </c:pt>
                <c:pt idx="389">
                  <c:v>10495259585</c:v>
                </c:pt>
                <c:pt idx="390">
                  <c:v>10539200955</c:v>
                </c:pt>
                <c:pt idx="391">
                  <c:v>10554074985</c:v>
                </c:pt>
                <c:pt idx="392">
                  <c:v>10581226766</c:v>
                </c:pt>
                <c:pt idx="393">
                  <c:v>10566558633</c:v>
                </c:pt>
                <c:pt idx="394">
                  <c:v>10633508520</c:v>
                </c:pt>
                <c:pt idx="395">
                  <c:v>10574528442</c:v>
                </c:pt>
                <c:pt idx="396">
                  <c:v>10579401741</c:v>
                </c:pt>
                <c:pt idx="397">
                  <c:v>10624925411</c:v>
                </c:pt>
                <c:pt idx="398">
                  <c:v>10693393676</c:v>
                </c:pt>
                <c:pt idx="399">
                  <c:v>10674586845</c:v>
                </c:pt>
                <c:pt idx="400">
                  <c:v>10688249553</c:v>
                </c:pt>
                <c:pt idx="401">
                  <c:v>10807498452</c:v>
                </c:pt>
                <c:pt idx="402">
                  <c:v>10702067286</c:v>
                </c:pt>
                <c:pt idx="403">
                  <c:v>10751808407</c:v>
                </c:pt>
                <c:pt idx="404">
                  <c:v>10718420550</c:v>
                </c:pt>
                <c:pt idx="405">
                  <c:v>10759431954</c:v>
                </c:pt>
                <c:pt idx="406">
                  <c:v>10746216533</c:v>
                </c:pt>
                <c:pt idx="407">
                  <c:v>10762267780</c:v>
                </c:pt>
                <c:pt idx="408">
                  <c:v>10794858636</c:v>
                </c:pt>
                <c:pt idx="409">
                  <c:v>10774065140</c:v>
                </c:pt>
                <c:pt idx="410">
                  <c:v>11045399515</c:v>
                </c:pt>
                <c:pt idx="411">
                  <c:v>10784889159</c:v>
                </c:pt>
                <c:pt idx="412">
                  <c:v>10789641631</c:v>
                </c:pt>
                <c:pt idx="413">
                  <c:v>10843202139</c:v>
                </c:pt>
                <c:pt idx="414">
                  <c:v>10812143329</c:v>
                </c:pt>
                <c:pt idx="415">
                  <c:v>10863906984</c:v>
                </c:pt>
                <c:pt idx="416">
                  <c:v>10950806988</c:v>
                </c:pt>
                <c:pt idx="417">
                  <c:v>10945177321</c:v>
                </c:pt>
                <c:pt idx="418">
                  <c:v>10989514083</c:v>
                </c:pt>
                <c:pt idx="419">
                  <c:v>10949772910</c:v>
                </c:pt>
                <c:pt idx="420">
                  <c:v>10989628793</c:v>
                </c:pt>
                <c:pt idx="421">
                  <c:v>10975153922</c:v>
                </c:pt>
                <c:pt idx="422">
                  <c:v>10975386715</c:v>
                </c:pt>
                <c:pt idx="423">
                  <c:v>10993222661</c:v>
                </c:pt>
                <c:pt idx="424">
                  <c:v>11048887273</c:v>
                </c:pt>
                <c:pt idx="425">
                  <c:v>11077440996</c:v>
                </c:pt>
                <c:pt idx="426">
                  <c:v>11054228662</c:v>
                </c:pt>
                <c:pt idx="427">
                  <c:v>11054773581</c:v>
                </c:pt>
                <c:pt idx="428">
                  <c:v>11081299332</c:v>
                </c:pt>
                <c:pt idx="429">
                  <c:v>11144691392</c:v>
                </c:pt>
                <c:pt idx="430">
                  <c:v>11130348044</c:v>
                </c:pt>
                <c:pt idx="431">
                  <c:v>11101264573</c:v>
                </c:pt>
                <c:pt idx="432">
                  <c:v>11130832851</c:v>
                </c:pt>
                <c:pt idx="433">
                  <c:v>11165844001</c:v>
                </c:pt>
                <c:pt idx="434">
                  <c:v>11190657960</c:v>
                </c:pt>
                <c:pt idx="435">
                  <c:v>11224280216</c:v>
                </c:pt>
                <c:pt idx="436">
                  <c:v>11317649099</c:v>
                </c:pt>
                <c:pt idx="437">
                  <c:v>11345489889</c:v>
                </c:pt>
                <c:pt idx="438">
                  <c:v>11237242204</c:v>
                </c:pt>
                <c:pt idx="439">
                  <c:v>11263843614</c:v>
                </c:pt>
                <c:pt idx="440">
                  <c:v>11310681374</c:v>
                </c:pt>
                <c:pt idx="441">
                  <c:v>11266026832</c:v>
                </c:pt>
                <c:pt idx="442">
                  <c:v>11293980046</c:v>
                </c:pt>
                <c:pt idx="443">
                  <c:v>11346985240</c:v>
                </c:pt>
                <c:pt idx="444">
                  <c:v>11451460389</c:v>
                </c:pt>
                <c:pt idx="445">
                  <c:v>11351740814</c:v>
                </c:pt>
                <c:pt idx="446">
                  <c:v>11388437813</c:v>
                </c:pt>
                <c:pt idx="447">
                  <c:v>11503161721</c:v>
                </c:pt>
                <c:pt idx="448">
                  <c:v>11428024397</c:v>
                </c:pt>
                <c:pt idx="449">
                  <c:v>11431677220</c:v>
                </c:pt>
                <c:pt idx="450">
                  <c:v>11431706581</c:v>
                </c:pt>
                <c:pt idx="451">
                  <c:v>11457849287</c:v>
                </c:pt>
                <c:pt idx="452">
                  <c:v>11485453045</c:v>
                </c:pt>
                <c:pt idx="453">
                  <c:v>11499829434</c:v>
                </c:pt>
                <c:pt idx="454">
                  <c:v>11505112071</c:v>
                </c:pt>
                <c:pt idx="455">
                  <c:v>11546764336</c:v>
                </c:pt>
                <c:pt idx="456">
                  <c:v>11594683724</c:v>
                </c:pt>
                <c:pt idx="457">
                  <c:v>11558220633</c:v>
                </c:pt>
                <c:pt idx="458">
                  <c:v>11579140427</c:v>
                </c:pt>
                <c:pt idx="459">
                  <c:v>11580324732</c:v>
                </c:pt>
                <c:pt idx="460">
                  <c:v>11591428178</c:v>
                </c:pt>
                <c:pt idx="461">
                  <c:v>11625234858</c:v>
                </c:pt>
                <c:pt idx="462">
                  <c:v>11740811650</c:v>
                </c:pt>
                <c:pt idx="463">
                  <c:v>11683737898</c:v>
                </c:pt>
                <c:pt idx="464">
                  <c:v>11696518800</c:v>
                </c:pt>
                <c:pt idx="465">
                  <c:v>11727596611</c:v>
                </c:pt>
                <c:pt idx="466">
                  <c:v>11720424277</c:v>
                </c:pt>
                <c:pt idx="467">
                  <c:v>11734314964</c:v>
                </c:pt>
                <c:pt idx="468">
                  <c:v>11806509891</c:v>
                </c:pt>
                <c:pt idx="469">
                  <c:v>12045171643</c:v>
                </c:pt>
                <c:pt idx="470">
                  <c:v>11858220870</c:v>
                </c:pt>
                <c:pt idx="471">
                  <c:v>11930717939</c:v>
                </c:pt>
                <c:pt idx="472">
                  <c:v>11931682022</c:v>
                </c:pt>
                <c:pt idx="473">
                  <c:v>11993025340</c:v>
                </c:pt>
                <c:pt idx="474">
                  <c:v>12001466116</c:v>
                </c:pt>
                <c:pt idx="475">
                  <c:v>12027964323</c:v>
                </c:pt>
                <c:pt idx="476">
                  <c:v>12087781710</c:v>
                </c:pt>
                <c:pt idx="477">
                  <c:v>12050952094</c:v>
                </c:pt>
                <c:pt idx="478">
                  <c:v>12178296199</c:v>
                </c:pt>
                <c:pt idx="479">
                  <c:v>12066017881</c:v>
                </c:pt>
                <c:pt idx="480">
                  <c:v>12178942269</c:v>
                </c:pt>
                <c:pt idx="481">
                  <c:v>12175337381</c:v>
                </c:pt>
                <c:pt idx="482">
                  <c:v>12173530761</c:v>
                </c:pt>
                <c:pt idx="483">
                  <c:v>12202317008</c:v>
                </c:pt>
                <c:pt idx="484">
                  <c:v>12244901019</c:v>
                </c:pt>
                <c:pt idx="485">
                  <c:v>12366423202</c:v>
                </c:pt>
                <c:pt idx="486">
                  <c:v>12264980653</c:v>
                </c:pt>
                <c:pt idx="487">
                  <c:v>12284561008</c:v>
                </c:pt>
                <c:pt idx="488">
                  <c:v>12295416843</c:v>
                </c:pt>
                <c:pt idx="489">
                  <c:v>12311774303</c:v>
                </c:pt>
                <c:pt idx="490">
                  <c:v>12415602642</c:v>
                </c:pt>
                <c:pt idx="491">
                  <c:v>12504101873</c:v>
                </c:pt>
                <c:pt idx="492">
                  <c:v>12571793412</c:v>
                </c:pt>
                <c:pt idx="493">
                  <c:v>12543850098</c:v>
                </c:pt>
                <c:pt idx="494">
                  <c:v>12423870195</c:v>
                </c:pt>
                <c:pt idx="495">
                  <c:v>12511037555</c:v>
                </c:pt>
                <c:pt idx="496">
                  <c:v>12530156958</c:v>
                </c:pt>
                <c:pt idx="497">
                  <c:v>12548051309</c:v>
                </c:pt>
                <c:pt idx="498">
                  <c:v>12554466159</c:v>
                </c:pt>
                <c:pt idx="499">
                  <c:v>12574853637</c:v>
                </c:pt>
                <c:pt idx="500">
                  <c:v>12598328289</c:v>
                </c:pt>
                <c:pt idx="501">
                  <c:v>12617881941</c:v>
                </c:pt>
                <c:pt idx="502">
                  <c:v>12634865214</c:v>
                </c:pt>
                <c:pt idx="503">
                  <c:v>12639726982</c:v>
                </c:pt>
                <c:pt idx="504">
                  <c:v>12645122314</c:v>
                </c:pt>
                <c:pt idx="505">
                  <c:v>12702795895</c:v>
                </c:pt>
                <c:pt idx="506">
                  <c:v>12772985727</c:v>
                </c:pt>
                <c:pt idx="507">
                  <c:v>12738935143</c:v>
                </c:pt>
                <c:pt idx="508">
                  <c:v>12833084545</c:v>
                </c:pt>
                <c:pt idx="509">
                  <c:v>12944298559</c:v>
                </c:pt>
                <c:pt idx="510">
                  <c:v>12876119793</c:v>
                </c:pt>
                <c:pt idx="511">
                  <c:v>12931883782</c:v>
                </c:pt>
                <c:pt idx="512">
                  <c:v>12954939406</c:v>
                </c:pt>
                <c:pt idx="513">
                  <c:v>13009088274</c:v>
                </c:pt>
                <c:pt idx="514">
                  <c:v>12999289571</c:v>
                </c:pt>
                <c:pt idx="515">
                  <c:v>13051963694</c:v>
                </c:pt>
                <c:pt idx="516">
                  <c:v>13077611731</c:v>
                </c:pt>
                <c:pt idx="517">
                  <c:v>13119405818</c:v>
                </c:pt>
                <c:pt idx="518">
                  <c:v>13133730639</c:v>
                </c:pt>
                <c:pt idx="519">
                  <c:v>13140332411</c:v>
                </c:pt>
                <c:pt idx="520">
                  <c:v>13164282930</c:v>
                </c:pt>
                <c:pt idx="521">
                  <c:v>13190263629</c:v>
                </c:pt>
                <c:pt idx="522">
                  <c:v>13221674596</c:v>
                </c:pt>
                <c:pt idx="523">
                  <c:v>13236616357</c:v>
                </c:pt>
                <c:pt idx="524">
                  <c:v>13278383957</c:v>
                </c:pt>
                <c:pt idx="525">
                  <c:v>13274463367</c:v>
                </c:pt>
                <c:pt idx="526">
                  <c:v>13290547446</c:v>
                </c:pt>
                <c:pt idx="527">
                  <c:v>13302144513</c:v>
                </c:pt>
                <c:pt idx="528">
                  <c:v>13304640282</c:v>
                </c:pt>
                <c:pt idx="529">
                  <c:v>13345053951</c:v>
                </c:pt>
                <c:pt idx="530">
                  <c:v>13392481131</c:v>
                </c:pt>
                <c:pt idx="531">
                  <c:v>13406849615</c:v>
                </c:pt>
                <c:pt idx="532">
                  <c:v>13467164055</c:v>
                </c:pt>
                <c:pt idx="533">
                  <c:v>13471519253</c:v>
                </c:pt>
                <c:pt idx="534">
                  <c:v>13556721435</c:v>
                </c:pt>
                <c:pt idx="535">
                  <c:v>13579860782</c:v>
                </c:pt>
                <c:pt idx="536">
                  <c:v>13689533061</c:v>
                </c:pt>
                <c:pt idx="537">
                  <c:v>13778267675</c:v>
                </c:pt>
                <c:pt idx="538">
                  <c:v>13731102875</c:v>
                </c:pt>
                <c:pt idx="539">
                  <c:v>13890418868</c:v>
                </c:pt>
                <c:pt idx="540">
                  <c:v>13848204760</c:v>
                </c:pt>
                <c:pt idx="541">
                  <c:v>13855415425</c:v>
                </c:pt>
                <c:pt idx="542">
                  <c:v>13860420213</c:v>
                </c:pt>
                <c:pt idx="543">
                  <c:v>13866638300</c:v>
                </c:pt>
                <c:pt idx="544">
                  <c:v>13973764922</c:v>
                </c:pt>
                <c:pt idx="545">
                  <c:v>13928989656</c:v>
                </c:pt>
                <c:pt idx="546">
                  <c:v>14027091527</c:v>
                </c:pt>
                <c:pt idx="547">
                  <c:v>13939076551</c:v>
                </c:pt>
                <c:pt idx="548">
                  <c:v>13953302340</c:v>
                </c:pt>
                <c:pt idx="549">
                  <c:v>14015548694</c:v>
                </c:pt>
                <c:pt idx="550">
                  <c:v>14023385751</c:v>
                </c:pt>
                <c:pt idx="551">
                  <c:v>14044117649</c:v>
                </c:pt>
                <c:pt idx="552">
                  <c:v>14052258533</c:v>
                </c:pt>
                <c:pt idx="553">
                  <c:v>14187877320</c:v>
                </c:pt>
                <c:pt idx="554">
                  <c:v>14088489759</c:v>
                </c:pt>
                <c:pt idx="555">
                  <c:v>14140677823</c:v>
                </c:pt>
                <c:pt idx="556">
                  <c:v>14168914309</c:v>
                </c:pt>
                <c:pt idx="557">
                  <c:v>14230905000</c:v>
                </c:pt>
                <c:pt idx="558">
                  <c:v>14273067719</c:v>
                </c:pt>
                <c:pt idx="559">
                  <c:v>14357781560</c:v>
                </c:pt>
                <c:pt idx="560">
                  <c:v>14470730045</c:v>
                </c:pt>
                <c:pt idx="561">
                  <c:v>14476412741</c:v>
                </c:pt>
                <c:pt idx="562">
                  <c:v>14624518358</c:v>
                </c:pt>
                <c:pt idx="563">
                  <c:v>14626664015</c:v>
                </c:pt>
                <c:pt idx="564">
                  <c:v>14716870790</c:v>
                </c:pt>
                <c:pt idx="565">
                  <c:v>14689980815</c:v>
                </c:pt>
                <c:pt idx="566">
                  <c:v>14696560147</c:v>
                </c:pt>
                <c:pt idx="567">
                  <c:v>14724561317</c:v>
                </c:pt>
                <c:pt idx="568">
                  <c:v>14720829627</c:v>
                </c:pt>
                <c:pt idx="569">
                  <c:v>14761062594</c:v>
                </c:pt>
                <c:pt idx="570">
                  <c:v>14757958175</c:v>
                </c:pt>
                <c:pt idx="571">
                  <c:v>14826483011</c:v>
                </c:pt>
                <c:pt idx="572">
                  <c:v>14852370004</c:v>
                </c:pt>
                <c:pt idx="573">
                  <c:v>15003103221</c:v>
                </c:pt>
                <c:pt idx="574">
                  <c:v>14972501132</c:v>
                </c:pt>
                <c:pt idx="575">
                  <c:v>15008940490</c:v>
                </c:pt>
                <c:pt idx="576">
                  <c:v>15043335115</c:v>
                </c:pt>
                <c:pt idx="577">
                  <c:v>15017448946</c:v>
                </c:pt>
                <c:pt idx="578">
                  <c:v>15065277121</c:v>
                </c:pt>
                <c:pt idx="579">
                  <c:v>15111048759</c:v>
                </c:pt>
                <c:pt idx="580">
                  <c:v>15171290429</c:v>
                </c:pt>
                <c:pt idx="581">
                  <c:v>15173574360</c:v>
                </c:pt>
                <c:pt idx="582">
                  <c:v>15210363406</c:v>
                </c:pt>
                <c:pt idx="583">
                  <c:v>15485899299</c:v>
                </c:pt>
                <c:pt idx="584">
                  <c:v>15254482936</c:v>
                </c:pt>
                <c:pt idx="585">
                  <c:v>15369222500</c:v>
                </c:pt>
                <c:pt idx="586">
                  <c:v>15444466890</c:v>
                </c:pt>
                <c:pt idx="587">
                  <c:v>15473595216</c:v>
                </c:pt>
                <c:pt idx="588">
                  <c:v>15651843020</c:v>
                </c:pt>
                <c:pt idx="589">
                  <c:v>15674968836</c:v>
                </c:pt>
                <c:pt idx="590">
                  <c:v>15736232537</c:v>
                </c:pt>
                <c:pt idx="591">
                  <c:v>15791097648</c:v>
                </c:pt>
                <c:pt idx="592">
                  <c:v>15811863285</c:v>
                </c:pt>
                <c:pt idx="593">
                  <c:v>15825404501</c:v>
                </c:pt>
                <c:pt idx="594">
                  <c:v>15837771200</c:v>
                </c:pt>
                <c:pt idx="595">
                  <c:v>15864100771</c:v>
                </c:pt>
                <c:pt idx="596">
                  <c:v>15985250872</c:v>
                </c:pt>
                <c:pt idx="597">
                  <c:v>15902263861</c:v>
                </c:pt>
                <c:pt idx="598">
                  <c:v>15945429197</c:v>
                </c:pt>
                <c:pt idx="599">
                  <c:v>15957993664</c:v>
                </c:pt>
                <c:pt idx="600">
                  <c:v>15982797357</c:v>
                </c:pt>
                <c:pt idx="601">
                  <c:v>16003620080</c:v>
                </c:pt>
                <c:pt idx="602">
                  <c:v>16168692731</c:v>
                </c:pt>
                <c:pt idx="603">
                  <c:v>16261042406</c:v>
                </c:pt>
                <c:pt idx="604">
                  <c:v>16269324314</c:v>
                </c:pt>
                <c:pt idx="605">
                  <c:v>16262597125</c:v>
                </c:pt>
                <c:pt idx="606">
                  <c:v>16242459456</c:v>
                </c:pt>
                <c:pt idx="607">
                  <c:v>16248377808</c:v>
                </c:pt>
                <c:pt idx="608">
                  <c:v>16340166776</c:v>
                </c:pt>
                <c:pt idx="609">
                  <c:v>16354112570</c:v>
                </c:pt>
                <c:pt idx="610">
                  <c:v>16588877193</c:v>
                </c:pt>
                <c:pt idx="611">
                  <c:v>16634951274</c:v>
                </c:pt>
                <c:pt idx="612">
                  <c:v>16621632544</c:v>
                </c:pt>
                <c:pt idx="613">
                  <c:v>16659333716</c:v>
                </c:pt>
                <c:pt idx="614">
                  <c:v>16694311146</c:v>
                </c:pt>
                <c:pt idx="615">
                  <c:v>16872655407</c:v>
                </c:pt>
                <c:pt idx="616">
                  <c:v>16915170266</c:v>
                </c:pt>
                <c:pt idx="617">
                  <c:v>16954342896</c:v>
                </c:pt>
                <c:pt idx="618">
                  <c:v>16955516001</c:v>
                </c:pt>
                <c:pt idx="619">
                  <c:v>16998532076</c:v>
                </c:pt>
                <c:pt idx="620">
                  <c:v>16995474901</c:v>
                </c:pt>
                <c:pt idx="621">
                  <c:v>17176381723</c:v>
                </c:pt>
                <c:pt idx="622">
                  <c:v>17155083671</c:v>
                </c:pt>
                <c:pt idx="623">
                  <c:v>17225191655</c:v>
                </c:pt>
                <c:pt idx="624">
                  <c:v>17274416245</c:v>
                </c:pt>
                <c:pt idx="625">
                  <c:v>17293750856</c:v>
                </c:pt>
                <c:pt idx="626">
                  <c:v>17455144444</c:v>
                </c:pt>
                <c:pt idx="627">
                  <c:v>17327315832</c:v>
                </c:pt>
                <c:pt idx="628">
                  <c:v>17362065173</c:v>
                </c:pt>
                <c:pt idx="629">
                  <c:v>17360522683</c:v>
                </c:pt>
                <c:pt idx="630">
                  <c:v>17492027032</c:v>
                </c:pt>
                <c:pt idx="631">
                  <c:v>17493141596</c:v>
                </c:pt>
                <c:pt idx="632">
                  <c:v>17506508070</c:v>
                </c:pt>
                <c:pt idx="633">
                  <c:v>17543217386</c:v>
                </c:pt>
                <c:pt idx="634">
                  <c:v>18040547495</c:v>
                </c:pt>
                <c:pt idx="635">
                  <c:v>17640243278</c:v>
                </c:pt>
                <c:pt idx="636">
                  <c:v>17783161029</c:v>
                </c:pt>
                <c:pt idx="637">
                  <c:v>17945137383</c:v>
                </c:pt>
                <c:pt idx="638">
                  <c:v>17935004735</c:v>
                </c:pt>
                <c:pt idx="639">
                  <c:v>18249547574</c:v>
                </c:pt>
                <c:pt idx="640">
                  <c:v>18293453509</c:v>
                </c:pt>
                <c:pt idx="641">
                  <c:v>18299336249</c:v>
                </c:pt>
                <c:pt idx="642">
                  <c:v>18311075057</c:v>
                </c:pt>
                <c:pt idx="643">
                  <c:v>18332466598</c:v>
                </c:pt>
                <c:pt idx="644">
                  <c:v>18344826241</c:v>
                </c:pt>
                <c:pt idx="645">
                  <c:v>18694411114</c:v>
                </c:pt>
                <c:pt idx="646">
                  <c:v>18790052702</c:v>
                </c:pt>
                <c:pt idx="647">
                  <c:v>18946360745</c:v>
                </c:pt>
                <c:pt idx="648">
                  <c:v>18951691451</c:v>
                </c:pt>
                <c:pt idx="649">
                  <c:v>18974921191</c:v>
                </c:pt>
                <c:pt idx="650">
                  <c:v>18957033639</c:v>
                </c:pt>
                <c:pt idx="651">
                  <c:v>19055290287</c:v>
                </c:pt>
                <c:pt idx="652">
                  <c:v>19111250153</c:v>
                </c:pt>
                <c:pt idx="653">
                  <c:v>19157462460</c:v>
                </c:pt>
                <c:pt idx="654">
                  <c:v>19288326739</c:v>
                </c:pt>
                <c:pt idx="655">
                  <c:v>19291592081</c:v>
                </c:pt>
                <c:pt idx="656">
                  <c:v>19320057043</c:v>
                </c:pt>
                <c:pt idx="657">
                  <c:v>19616107261</c:v>
                </c:pt>
                <c:pt idx="658">
                  <c:v>19699986759</c:v>
                </c:pt>
                <c:pt idx="659">
                  <c:v>19769104588</c:v>
                </c:pt>
                <c:pt idx="660">
                  <c:v>19966155644</c:v>
                </c:pt>
                <c:pt idx="661">
                  <c:v>20042055610</c:v>
                </c:pt>
                <c:pt idx="662">
                  <c:v>20051319852</c:v>
                </c:pt>
                <c:pt idx="663">
                  <c:v>20128335962</c:v>
                </c:pt>
                <c:pt idx="664">
                  <c:v>20265980932</c:v>
                </c:pt>
                <c:pt idx="665">
                  <c:v>20396169282</c:v>
                </c:pt>
                <c:pt idx="666">
                  <c:v>20313901510</c:v>
                </c:pt>
                <c:pt idx="667">
                  <c:v>20337934831</c:v>
                </c:pt>
                <c:pt idx="668">
                  <c:v>20631491869</c:v>
                </c:pt>
                <c:pt idx="669">
                  <c:v>20797903142</c:v>
                </c:pt>
                <c:pt idx="670">
                  <c:v>21005558284</c:v>
                </c:pt>
                <c:pt idx="671">
                  <c:v>20969770139</c:v>
                </c:pt>
                <c:pt idx="672">
                  <c:v>21030136663</c:v>
                </c:pt>
                <c:pt idx="673">
                  <c:v>21189852412</c:v>
                </c:pt>
                <c:pt idx="674">
                  <c:v>21238450608</c:v>
                </c:pt>
                <c:pt idx="675">
                  <c:v>21316405097</c:v>
                </c:pt>
                <c:pt idx="676">
                  <c:v>21386506291</c:v>
                </c:pt>
                <c:pt idx="677">
                  <c:v>21476371796</c:v>
                </c:pt>
                <c:pt idx="678">
                  <c:v>21529280593</c:v>
                </c:pt>
                <c:pt idx="679">
                  <c:v>21525587337</c:v>
                </c:pt>
                <c:pt idx="680">
                  <c:v>21646515331</c:v>
                </c:pt>
                <c:pt idx="681">
                  <c:v>21768257856</c:v>
                </c:pt>
                <c:pt idx="682">
                  <c:v>21790062603</c:v>
                </c:pt>
                <c:pt idx="683">
                  <c:v>22147293748</c:v>
                </c:pt>
                <c:pt idx="684">
                  <c:v>22193761462</c:v>
                </c:pt>
                <c:pt idx="685">
                  <c:v>22648403625</c:v>
                </c:pt>
                <c:pt idx="686">
                  <c:v>22599133850</c:v>
                </c:pt>
                <c:pt idx="687">
                  <c:v>22844517625</c:v>
                </c:pt>
                <c:pt idx="688">
                  <c:v>22991199354</c:v>
                </c:pt>
                <c:pt idx="689">
                  <c:v>23053111916</c:v>
                </c:pt>
                <c:pt idx="690">
                  <c:v>23270001181</c:v>
                </c:pt>
                <c:pt idx="691">
                  <c:v>23198582685</c:v>
                </c:pt>
                <c:pt idx="692">
                  <c:v>23237687653</c:v>
                </c:pt>
                <c:pt idx="693">
                  <c:v>23266624662</c:v>
                </c:pt>
                <c:pt idx="694">
                  <c:v>23385326594</c:v>
                </c:pt>
                <c:pt idx="695">
                  <c:v>23393703193</c:v>
                </c:pt>
                <c:pt idx="696">
                  <c:v>23521247266</c:v>
                </c:pt>
                <c:pt idx="697">
                  <c:v>23702783838</c:v>
                </c:pt>
                <c:pt idx="698">
                  <c:v>23645039650</c:v>
                </c:pt>
                <c:pt idx="699">
                  <c:v>23697748578</c:v>
                </c:pt>
                <c:pt idx="700">
                  <c:v>23861364574</c:v>
                </c:pt>
                <c:pt idx="701">
                  <c:v>23872173260</c:v>
                </c:pt>
                <c:pt idx="702">
                  <c:v>23929119462</c:v>
                </c:pt>
                <c:pt idx="703">
                  <c:v>24216600793</c:v>
                </c:pt>
                <c:pt idx="704">
                  <c:v>24269046877</c:v>
                </c:pt>
                <c:pt idx="705">
                  <c:v>24283398457</c:v>
                </c:pt>
                <c:pt idx="706">
                  <c:v>24331111279</c:v>
                </c:pt>
                <c:pt idx="707">
                  <c:v>24400682289</c:v>
                </c:pt>
                <c:pt idx="708">
                  <c:v>24450280102</c:v>
                </c:pt>
                <c:pt idx="709">
                  <c:v>24473362703</c:v>
                </c:pt>
                <c:pt idx="710">
                  <c:v>24514186660</c:v>
                </c:pt>
                <c:pt idx="711">
                  <c:v>24592539358</c:v>
                </c:pt>
                <c:pt idx="712">
                  <c:v>24784568343</c:v>
                </c:pt>
                <c:pt idx="713">
                  <c:v>24920455037</c:v>
                </c:pt>
                <c:pt idx="714">
                  <c:v>25017392862</c:v>
                </c:pt>
                <c:pt idx="715">
                  <c:v>25300696864</c:v>
                </c:pt>
                <c:pt idx="716">
                  <c:v>25908150525</c:v>
                </c:pt>
                <c:pt idx="717">
                  <c:v>25922590629</c:v>
                </c:pt>
                <c:pt idx="718">
                  <c:v>25968706375</c:v>
                </c:pt>
                <c:pt idx="719">
                  <c:v>25969412066</c:v>
                </c:pt>
                <c:pt idx="720">
                  <c:v>26004363145</c:v>
                </c:pt>
                <c:pt idx="721">
                  <c:v>26154560602</c:v>
                </c:pt>
                <c:pt idx="722">
                  <c:v>26226696668</c:v>
                </c:pt>
                <c:pt idx="723">
                  <c:v>26479707300</c:v>
                </c:pt>
                <c:pt idx="724">
                  <c:v>26639883516</c:v>
                </c:pt>
                <c:pt idx="725">
                  <c:v>26717601179</c:v>
                </c:pt>
                <c:pt idx="726">
                  <c:v>26810733877</c:v>
                </c:pt>
                <c:pt idx="727">
                  <c:v>26921727747</c:v>
                </c:pt>
                <c:pt idx="728">
                  <c:v>27340708078</c:v>
                </c:pt>
                <c:pt idx="729">
                  <c:v>27473643705</c:v>
                </c:pt>
                <c:pt idx="730">
                  <c:v>27543626566</c:v>
                </c:pt>
                <c:pt idx="731">
                  <c:v>27802819265</c:v>
                </c:pt>
                <c:pt idx="732">
                  <c:v>27850668419</c:v>
                </c:pt>
                <c:pt idx="733">
                  <c:v>28125176834</c:v>
                </c:pt>
                <c:pt idx="734">
                  <c:v>28219765942</c:v>
                </c:pt>
                <c:pt idx="735">
                  <c:v>28768247154</c:v>
                </c:pt>
                <c:pt idx="736">
                  <c:v>29153079577</c:v>
                </c:pt>
                <c:pt idx="737">
                  <c:v>29207327600</c:v>
                </c:pt>
                <c:pt idx="738">
                  <c:v>29307500010</c:v>
                </c:pt>
                <c:pt idx="739">
                  <c:v>29614883767</c:v>
                </c:pt>
                <c:pt idx="740">
                  <c:v>30440704755</c:v>
                </c:pt>
                <c:pt idx="741">
                  <c:v>30562215993</c:v>
                </c:pt>
                <c:pt idx="742">
                  <c:v>31298826092</c:v>
                </c:pt>
                <c:pt idx="743">
                  <c:v>31852211912</c:v>
                </c:pt>
                <c:pt idx="744">
                  <c:v>32331076622</c:v>
                </c:pt>
                <c:pt idx="745">
                  <c:v>33291156252</c:v>
                </c:pt>
                <c:pt idx="746">
                  <c:v>33517606416</c:v>
                </c:pt>
                <c:pt idx="747">
                  <c:v>33768271660</c:v>
                </c:pt>
                <c:pt idx="748">
                  <c:v>33821565836</c:v>
                </c:pt>
                <c:pt idx="749">
                  <c:v>34149923816</c:v>
                </c:pt>
                <c:pt idx="750">
                  <c:v>35164968180</c:v>
                </c:pt>
                <c:pt idx="751">
                  <c:v>35523881437</c:v>
                </c:pt>
                <c:pt idx="752">
                  <c:v>35853153669</c:v>
                </c:pt>
                <c:pt idx="753">
                  <c:v>36275470474</c:v>
                </c:pt>
                <c:pt idx="754">
                  <c:v>37790773506</c:v>
                </c:pt>
                <c:pt idx="755">
                  <c:v>38708467325</c:v>
                </c:pt>
                <c:pt idx="756">
                  <c:v>38804898945</c:v>
                </c:pt>
                <c:pt idx="757">
                  <c:v>39406939165</c:v>
                </c:pt>
                <c:pt idx="758">
                  <c:v>40109590274</c:v>
                </c:pt>
                <c:pt idx="759">
                  <c:v>40974623400</c:v>
                </c:pt>
                <c:pt idx="760">
                  <c:v>41522679912</c:v>
                </c:pt>
                <c:pt idx="761">
                  <c:v>41772760393</c:v>
                </c:pt>
                <c:pt idx="762">
                  <c:v>48380029667</c:v>
                </c:pt>
                <c:pt idx="763">
                  <c:v>49054172876</c:v>
                </c:pt>
                <c:pt idx="764">
                  <c:v>51687205254</c:v>
                </c:pt>
                <c:pt idx="765">
                  <c:v>56537548158</c:v>
                </c:pt>
                <c:pt idx="766">
                  <c:v>57089974241</c:v>
                </c:pt>
                <c:pt idx="767">
                  <c:v>57636114044</c:v>
                </c:pt>
                <c:pt idx="768">
                  <c:v>60681580066</c:v>
                </c:pt>
                <c:pt idx="769">
                  <c:v>63212827539</c:v>
                </c:pt>
                <c:pt idx="770">
                  <c:v>67245978783</c:v>
                </c:pt>
                <c:pt idx="771">
                  <c:v>80938759069</c:v>
                </c:pt>
                <c:pt idx="772">
                  <c:v>99014394989</c:v>
                </c:pt>
                <c:pt idx="773">
                  <c:v>109043975597</c:v>
                </c:pt>
                <c:pt idx="774">
                  <c:v>156261852102</c:v>
                </c:pt>
                <c:pt idx="775">
                  <c:v>173901691000</c:v>
                </c:pt>
                <c:pt idx="776">
                  <c:v>243593645256</c:v>
                </c:pt>
              </c:numCache>
            </c:numRef>
          </c:xVal>
          <c:yVal>
            <c:numRef>
              <c:f>finaldata1!$B$2:$B$778</c:f>
              <c:numCache>
                <c:formatCode>0.00,,"M"</c:formatCode>
                <c:ptCount val="777"/>
                <c:pt idx="0">
                  <c:v>13600000</c:v>
                </c:pt>
                <c:pt idx="1">
                  <c:v>14800000</c:v>
                </c:pt>
                <c:pt idx="2">
                  <c:v>10700000</c:v>
                </c:pt>
                <c:pt idx="3">
                  <c:v>5670000</c:v>
                </c:pt>
                <c:pt idx="4">
                  <c:v>7720000</c:v>
                </c:pt>
                <c:pt idx="5">
                  <c:v>17800000</c:v>
                </c:pt>
                <c:pt idx="6">
                  <c:v>23000000</c:v>
                </c:pt>
                <c:pt idx="7">
                  <c:v>14700000</c:v>
                </c:pt>
                <c:pt idx="8">
                  <c:v>5540000</c:v>
                </c:pt>
                <c:pt idx="9">
                  <c:v>7120000</c:v>
                </c:pt>
                <c:pt idx="10">
                  <c:v>18400000</c:v>
                </c:pt>
                <c:pt idx="11">
                  <c:v>12100000</c:v>
                </c:pt>
                <c:pt idx="12">
                  <c:v>9640000</c:v>
                </c:pt>
                <c:pt idx="13">
                  <c:v>8640000</c:v>
                </c:pt>
                <c:pt idx="14">
                  <c:v>17100000</c:v>
                </c:pt>
                <c:pt idx="15">
                  <c:v>6460000</c:v>
                </c:pt>
                <c:pt idx="16">
                  <c:v>12300000</c:v>
                </c:pt>
                <c:pt idx="17">
                  <c:v>4910000</c:v>
                </c:pt>
                <c:pt idx="18">
                  <c:v>9160000</c:v>
                </c:pt>
                <c:pt idx="19">
                  <c:v>15700000</c:v>
                </c:pt>
                <c:pt idx="20">
                  <c:v>7190000</c:v>
                </c:pt>
                <c:pt idx="21">
                  <c:v>5440000</c:v>
                </c:pt>
                <c:pt idx="22">
                  <c:v>14400000</c:v>
                </c:pt>
                <c:pt idx="23">
                  <c:v>11800000</c:v>
                </c:pt>
                <c:pt idx="24">
                  <c:v>9620000</c:v>
                </c:pt>
                <c:pt idx="25">
                  <c:v>16200000</c:v>
                </c:pt>
                <c:pt idx="26">
                  <c:v>11400000</c:v>
                </c:pt>
                <c:pt idx="27">
                  <c:v>38600000</c:v>
                </c:pt>
                <c:pt idx="28">
                  <c:v>16300000</c:v>
                </c:pt>
                <c:pt idx="29">
                  <c:v>6590000</c:v>
                </c:pt>
                <c:pt idx="30">
                  <c:v>18000000</c:v>
                </c:pt>
                <c:pt idx="31">
                  <c:v>25900000</c:v>
                </c:pt>
                <c:pt idx="32">
                  <c:v>12500000</c:v>
                </c:pt>
                <c:pt idx="33">
                  <c:v>14200000</c:v>
                </c:pt>
                <c:pt idx="34">
                  <c:v>15300000</c:v>
                </c:pt>
                <c:pt idx="35">
                  <c:v>17100000</c:v>
                </c:pt>
                <c:pt idx="36">
                  <c:v>12800000</c:v>
                </c:pt>
                <c:pt idx="37">
                  <c:v>15600000</c:v>
                </c:pt>
                <c:pt idx="38">
                  <c:v>16100000</c:v>
                </c:pt>
                <c:pt idx="39">
                  <c:v>18400000</c:v>
                </c:pt>
                <c:pt idx="40">
                  <c:v>12800000</c:v>
                </c:pt>
                <c:pt idx="41">
                  <c:v>42100000</c:v>
                </c:pt>
                <c:pt idx="42">
                  <c:v>11300000</c:v>
                </c:pt>
                <c:pt idx="43">
                  <c:v>24900000</c:v>
                </c:pt>
                <c:pt idx="44">
                  <c:v>12700000</c:v>
                </c:pt>
                <c:pt idx="45">
                  <c:v>12600000</c:v>
                </c:pt>
                <c:pt idx="46">
                  <c:v>12000000</c:v>
                </c:pt>
                <c:pt idx="47">
                  <c:v>14800000</c:v>
                </c:pt>
                <c:pt idx="48">
                  <c:v>10200000</c:v>
                </c:pt>
                <c:pt idx="49">
                  <c:v>10800000</c:v>
                </c:pt>
                <c:pt idx="50">
                  <c:v>18100000</c:v>
                </c:pt>
                <c:pt idx="51">
                  <c:v>6270000</c:v>
                </c:pt>
                <c:pt idx="52">
                  <c:v>6380000</c:v>
                </c:pt>
                <c:pt idx="53">
                  <c:v>4310000</c:v>
                </c:pt>
                <c:pt idx="54">
                  <c:v>15200000</c:v>
                </c:pt>
                <c:pt idx="55">
                  <c:v>11200000</c:v>
                </c:pt>
                <c:pt idx="56">
                  <c:v>14300000</c:v>
                </c:pt>
                <c:pt idx="57">
                  <c:v>12100000</c:v>
                </c:pt>
                <c:pt idx="58">
                  <c:v>8300000</c:v>
                </c:pt>
                <c:pt idx="59">
                  <c:v>12100000</c:v>
                </c:pt>
                <c:pt idx="60">
                  <c:v>15000000</c:v>
                </c:pt>
                <c:pt idx="61">
                  <c:v>9020000</c:v>
                </c:pt>
                <c:pt idx="62">
                  <c:v>15600000</c:v>
                </c:pt>
                <c:pt idx="63">
                  <c:v>9560000</c:v>
                </c:pt>
                <c:pt idx="64">
                  <c:v>6790000</c:v>
                </c:pt>
                <c:pt idx="65">
                  <c:v>17700000</c:v>
                </c:pt>
                <c:pt idx="66">
                  <c:v>22900000</c:v>
                </c:pt>
                <c:pt idx="67">
                  <c:v>5220000</c:v>
                </c:pt>
                <c:pt idx="68">
                  <c:v>10300000</c:v>
                </c:pt>
                <c:pt idx="69">
                  <c:v>2930000</c:v>
                </c:pt>
                <c:pt idx="70">
                  <c:v>12800000</c:v>
                </c:pt>
                <c:pt idx="71">
                  <c:v>9110000</c:v>
                </c:pt>
                <c:pt idx="72">
                  <c:v>14700000</c:v>
                </c:pt>
                <c:pt idx="73">
                  <c:v>8542367</c:v>
                </c:pt>
                <c:pt idx="74">
                  <c:v>8660000</c:v>
                </c:pt>
                <c:pt idx="75">
                  <c:v>13000000</c:v>
                </c:pt>
                <c:pt idx="76">
                  <c:v>7820000</c:v>
                </c:pt>
                <c:pt idx="77">
                  <c:v>41200000</c:v>
                </c:pt>
                <c:pt idx="78">
                  <c:v>11300000</c:v>
                </c:pt>
                <c:pt idx="79">
                  <c:v>7050000</c:v>
                </c:pt>
                <c:pt idx="80">
                  <c:v>7770000</c:v>
                </c:pt>
                <c:pt idx="81">
                  <c:v>7660000</c:v>
                </c:pt>
                <c:pt idx="82">
                  <c:v>4440000</c:v>
                </c:pt>
                <c:pt idx="83">
                  <c:v>6210000</c:v>
                </c:pt>
                <c:pt idx="84">
                  <c:v>10900000</c:v>
                </c:pt>
                <c:pt idx="85">
                  <c:v>12700000</c:v>
                </c:pt>
                <c:pt idx="86">
                  <c:v>6710000</c:v>
                </c:pt>
                <c:pt idx="87">
                  <c:v>7350000</c:v>
                </c:pt>
                <c:pt idx="88">
                  <c:v>3280000</c:v>
                </c:pt>
                <c:pt idx="89">
                  <c:v>12400000</c:v>
                </c:pt>
                <c:pt idx="90">
                  <c:v>19800000</c:v>
                </c:pt>
                <c:pt idx="91">
                  <c:v>5650000</c:v>
                </c:pt>
                <c:pt idx="92">
                  <c:v>3110000</c:v>
                </c:pt>
                <c:pt idx="93">
                  <c:v>16400000</c:v>
                </c:pt>
                <c:pt idx="94">
                  <c:v>3820000</c:v>
                </c:pt>
                <c:pt idx="95">
                  <c:v>11500000</c:v>
                </c:pt>
                <c:pt idx="96">
                  <c:v>9670000</c:v>
                </c:pt>
                <c:pt idx="97">
                  <c:v>6760000</c:v>
                </c:pt>
                <c:pt idx="98">
                  <c:v>11400000</c:v>
                </c:pt>
                <c:pt idx="99">
                  <c:v>7260000</c:v>
                </c:pt>
                <c:pt idx="100">
                  <c:v>12000000</c:v>
                </c:pt>
                <c:pt idx="101">
                  <c:v>9990000</c:v>
                </c:pt>
                <c:pt idx="102">
                  <c:v>28700000</c:v>
                </c:pt>
                <c:pt idx="103">
                  <c:v>7960000</c:v>
                </c:pt>
                <c:pt idx="104">
                  <c:v>40300000</c:v>
                </c:pt>
                <c:pt idx="105">
                  <c:v>13600000</c:v>
                </c:pt>
                <c:pt idx="106">
                  <c:v>6410000</c:v>
                </c:pt>
                <c:pt idx="107">
                  <c:v>17800000</c:v>
                </c:pt>
                <c:pt idx="108">
                  <c:v>5970000</c:v>
                </c:pt>
                <c:pt idx="109">
                  <c:v>20500000</c:v>
                </c:pt>
                <c:pt idx="110">
                  <c:v>12900000</c:v>
                </c:pt>
                <c:pt idx="111">
                  <c:v>12200000</c:v>
                </c:pt>
                <c:pt idx="112">
                  <c:v>17500000</c:v>
                </c:pt>
                <c:pt idx="113">
                  <c:v>4500000</c:v>
                </c:pt>
                <c:pt idx="114">
                  <c:v>17700000</c:v>
                </c:pt>
                <c:pt idx="115">
                  <c:v>15500000</c:v>
                </c:pt>
                <c:pt idx="116">
                  <c:v>4820000</c:v>
                </c:pt>
                <c:pt idx="117">
                  <c:v>4860000</c:v>
                </c:pt>
                <c:pt idx="118">
                  <c:v>7660000</c:v>
                </c:pt>
                <c:pt idx="119">
                  <c:v>16800000</c:v>
                </c:pt>
                <c:pt idx="120">
                  <c:v>10400000</c:v>
                </c:pt>
                <c:pt idx="121">
                  <c:v>10300000</c:v>
                </c:pt>
                <c:pt idx="122">
                  <c:v>11000000</c:v>
                </c:pt>
                <c:pt idx="123">
                  <c:v>18900000</c:v>
                </c:pt>
                <c:pt idx="124">
                  <c:v>8700000</c:v>
                </c:pt>
                <c:pt idx="125">
                  <c:v>9840000</c:v>
                </c:pt>
                <c:pt idx="126">
                  <c:v>24900000</c:v>
                </c:pt>
                <c:pt idx="127">
                  <c:v>11100000</c:v>
                </c:pt>
                <c:pt idx="128">
                  <c:v>7110000</c:v>
                </c:pt>
                <c:pt idx="129">
                  <c:v>5980000</c:v>
                </c:pt>
                <c:pt idx="130">
                  <c:v>5940000</c:v>
                </c:pt>
                <c:pt idx="131">
                  <c:v>8580000</c:v>
                </c:pt>
                <c:pt idx="132">
                  <c:v>4870000</c:v>
                </c:pt>
                <c:pt idx="133">
                  <c:v>4930000</c:v>
                </c:pt>
                <c:pt idx="134">
                  <c:v>10600000</c:v>
                </c:pt>
                <c:pt idx="135">
                  <c:v>16300000</c:v>
                </c:pt>
                <c:pt idx="136">
                  <c:v>10400000</c:v>
                </c:pt>
                <c:pt idx="137">
                  <c:v>26000000</c:v>
                </c:pt>
                <c:pt idx="138">
                  <c:v>13600000</c:v>
                </c:pt>
                <c:pt idx="139">
                  <c:v>6790000</c:v>
                </c:pt>
                <c:pt idx="140">
                  <c:v>4270000</c:v>
                </c:pt>
                <c:pt idx="141">
                  <c:v>16800000</c:v>
                </c:pt>
                <c:pt idx="142">
                  <c:v>21400000</c:v>
                </c:pt>
                <c:pt idx="143">
                  <c:v>8950000</c:v>
                </c:pt>
                <c:pt idx="144">
                  <c:v>17200000</c:v>
                </c:pt>
                <c:pt idx="145">
                  <c:v>11200000</c:v>
                </c:pt>
                <c:pt idx="146">
                  <c:v>9290000</c:v>
                </c:pt>
                <c:pt idx="147">
                  <c:v>15700000</c:v>
                </c:pt>
                <c:pt idx="148">
                  <c:v>17600000</c:v>
                </c:pt>
                <c:pt idx="149">
                  <c:v>19500000</c:v>
                </c:pt>
                <c:pt idx="150">
                  <c:v>10900000</c:v>
                </c:pt>
                <c:pt idx="151">
                  <c:v>11800000</c:v>
                </c:pt>
                <c:pt idx="152">
                  <c:v>9130000</c:v>
                </c:pt>
                <c:pt idx="153">
                  <c:v>6300000</c:v>
                </c:pt>
                <c:pt idx="154">
                  <c:v>10700000</c:v>
                </c:pt>
                <c:pt idx="155">
                  <c:v>17400000</c:v>
                </c:pt>
                <c:pt idx="156">
                  <c:v>8050000</c:v>
                </c:pt>
                <c:pt idx="157">
                  <c:v>1740000</c:v>
                </c:pt>
                <c:pt idx="158">
                  <c:v>10800000</c:v>
                </c:pt>
                <c:pt idx="159">
                  <c:v>4390000</c:v>
                </c:pt>
                <c:pt idx="160">
                  <c:v>10700000</c:v>
                </c:pt>
                <c:pt idx="161">
                  <c:v>8310000</c:v>
                </c:pt>
                <c:pt idx="162">
                  <c:v>10400000</c:v>
                </c:pt>
                <c:pt idx="163">
                  <c:v>3490000</c:v>
                </c:pt>
                <c:pt idx="164">
                  <c:v>11900000</c:v>
                </c:pt>
                <c:pt idx="165">
                  <c:v>11200000</c:v>
                </c:pt>
                <c:pt idx="166">
                  <c:v>27600000</c:v>
                </c:pt>
                <c:pt idx="167">
                  <c:v>10800000</c:v>
                </c:pt>
                <c:pt idx="168">
                  <c:v>8800000</c:v>
                </c:pt>
                <c:pt idx="169">
                  <c:v>17900000</c:v>
                </c:pt>
                <c:pt idx="170">
                  <c:v>12700000</c:v>
                </c:pt>
                <c:pt idx="171">
                  <c:v>9610000</c:v>
                </c:pt>
                <c:pt idx="172">
                  <c:v>11000000</c:v>
                </c:pt>
                <c:pt idx="173">
                  <c:v>10600000</c:v>
                </c:pt>
                <c:pt idx="174">
                  <c:v>45200000</c:v>
                </c:pt>
                <c:pt idx="175">
                  <c:v>15100000</c:v>
                </c:pt>
                <c:pt idx="176">
                  <c:v>11700000</c:v>
                </c:pt>
                <c:pt idx="177">
                  <c:v>25300000</c:v>
                </c:pt>
                <c:pt idx="178">
                  <c:v>13200000</c:v>
                </c:pt>
                <c:pt idx="179">
                  <c:v>12800000</c:v>
                </c:pt>
                <c:pt idx="180">
                  <c:v>10500000</c:v>
                </c:pt>
                <c:pt idx="181">
                  <c:v>7670000</c:v>
                </c:pt>
                <c:pt idx="182">
                  <c:v>12800000</c:v>
                </c:pt>
                <c:pt idx="183">
                  <c:v>10800000</c:v>
                </c:pt>
                <c:pt idx="184">
                  <c:v>8020000</c:v>
                </c:pt>
                <c:pt idx="185">
                  <c:v>9230000</c:v>
                </c:pt>
                <c:pt idx="186">
                  <c:v>11400000</c:v>
                </c:pt>
                <c:pt idx="187">
                  <c:v>26300000</c:v>
                </c:pt>
                <c:pt idx="188">
                  <c:v>15200000</c:v>
                </c:pt>
                <c:pt idx="189">
                  <c:v>6470000</c:v>
                </c:pt>
                <c:pt idx="190">
                  <c:v>7960000</c:v>
                </c:pt>
                <c:pt idx="191">
                  <c:v>25000000</c:v>
                </c:pt>
                <c:pt idx="192">
                  <c:v>9250000</c:v>
                </c:pt>
                <c:pt idx="193">
                  <c:v>23700000</c:v>
                </c:pt>
                <c:pt idx="194">
                  <c:v>7640000</c:v>
                </c:pt>
                <c:pt idx="195">
                  <c:v>9600000</c:v>
                </c:pt>
                <c:pt idx="196">
                  <c:v>7110000</c:v>
                </c:pt>
                <c:pt idx="197">
                  <c:v>7470000</c:v>
                </c:pt>
                <c:pt idx="198">
                  <c:v>9080000</c:v>
                </c:pt>
                <c:pt idx="199">
                  <c:v>10000000</c:v>
                </c:pt>
                <c:pt idx="200">
                  <c:v>6710000</c:v>
                </c:pt>
                <c:pt idx="201">
                  <c:v>8490000</c:v>
                </c:pt>
                <c:pt idx="202">
                  <c:v>18700000</c:v>
                </c:pt>
                <c:pt idx="203">
                  <c:v>8140000</c:v>
                </c:pt>
                <c:pt idx="204">
                  <c:v>35000000</c:v>
                </c:pt>
                <c:pt idx="205">
                  <c:v>12400000</c:v>
                </c:pt>
                <c:pt idx="206">
                  <c:v>27600000</c:v>
                </c:pt>
                <c:pt idx="207">
                  <c:v>16400000</c:v>
                </c:pt>
                <c:pt idx="208">
                  <c:v>11400000</c:v>
                </c:pt>
                <c:pt idx="209">
                  <c:v>13800000</c:v>
                </c:pt>
                <c:pt idx="210">
                  <c:v>24700000</c:v>
                </c:pt>
                <c:pt idx="211">
                  <c:v>10100000</c:v>
                </c:pt>
                <c:pt idx="212">
                  <c:v>6940000</c:v>
                </c:pt>
                <c:pt idx="213">
                  <c:v>9030000</c:v>
                </c:pt>
                <c:pt idx="214">
                  <c:v>10600000</c:v>
                </c:pt>
                <c:pt idx="215">
                  <c:v>18800000</c:v>
                </c:pt>
                <c:pt idx="216">
                  <c:v>8030000</c:v>
                </c:pt>
                <c:pt idx="217">
                  <c:v>15700000</c:v>
                </c:pt>
                <c:pt idx="218">
                  <c:v>29200000</c:v>
                </c:pt>
                <c:pt idx="219">
                  <c:v>10600000</c:v>
                </c:pt>
                <c:pt idx="220">
                  <c:v>8530000</c:v>
                </c:pt>
                <c:pt idx="221">
                  <c:v>13400000</c:v>
                </c:pt>
                <c:pt idx="222">
                  <c:v>7760000</c:v>
                </c:pt>
                <c:pt idx="223">
                  <c:v>12500000</c:v>
                </c:pt>
                <c:pt idx="224">
                  <c:v>17100000</c:v>
                </c:pt>
                <c:pt idx="225">
                  <c:v>8120000</c:v>
                </c:pt>
                <c:pt idx="226">
                  <c:v>21600000</c:v>
                </c:pt>
                <c:pt idx="227">
                  <c:v>7700000</c:v>
                </c:pt>
                <c:pt idx="228">
                  <c:v>30900000</c:v>
                </c:pt>
                <c:pt idx="229">
                  <c:v>9200000</c:v>
                </c:pt>
                <c:pt idx="230">
                  <c:v>20200000</c:v>
                </c:pt>
                <c:pt idx="231">
                  <c:v>10400000</c:v>
                </c:pt>
                <c:pt idx="232">
                  <c:v>20400000</c:v>
                </c:pt>
                <c:pt idx="233">
                  <c:v>15800000</c:v>
                </c:pt>
                <c:pt idx="234">
                  <c:v>3300000</c:v>
                </c:pt>
                <c:pt idx="235">
                  <c:v>13700000</c:v>
                </c:pt>
                <c:pt idx="236">
                  <c:v>12300000</c:v>
                </c:pt>
                <c:pt idx="237">
                  <c:v>9650000</c:v>
                </c:pt>
                <c:pt idx="238">
                  <c:v>12200000</c:v>
                </c:pt>
                <c:pt idx="239">
                  <c:v>8550000</c:v>
                </c:pt>
                <c:pt idx="240">
                  <c:v>8300000</c:v>
                </c:pt>
                <c:pt idx="241">
                  <c:v>17300000</c:v>
                </c:pt>
                <c:pt idx="242">
                  <c:v>26200000</c:v>
                </c:pt>
                <c:pt idx="243">
                  <c:v>12000000</c:v>
                </c:pt>
                <c:pt idx="244">
                  <c:v>13700000</c:v>
                </c:pt>
                <c:pt idx="245">
                  <c:v>24100000</c:v>
                </c:pt>
                <c:pt idx="246">
                  <c:v>15000000</c:v>
                </c:pt>
                <c:pt idx="247">
                  <c:v>19500000</c:v>
                </c:pt>
                <c:pt idx="248">
                  <c:v>15700000</c:v>
                </c:pt>
                <c:pt idx="249">
                  <c:v>10200000</c:v>
                </c:pt>
                <c:pt idx="250">
                  <c:v>7830000</c:v>
                </c:pt>
                <c:pt idx="251">
                  <c:v>9870000</c:v>
                </c:pt>
                <c:pt idx="252">
                  <c:v>11600000</c:v>
                </c:pt>
                <c:pt idx="253">
                  <c:v>26900000</c:v>
                </c:pt>
                <c:pt idx="254">
                  <c:v>24300000</c:v>
                </c:pt>
                <c:pt idx="255">
                  <c:v>11700000</c:v>
                </c:pt>
                <c:pt idx="256">
                  <c:v>14900000</c:v>
                </c:pt>
                <c:pt idx="257">
                  <c:v>9810000</c:v>
                </c:pt>
                <c:pt idx="258">
                  <c:v>12000000</c:v>
                </c:pt>
                <c:pt idx="259">
                  <c:v>9860000</c:v>
                </c:pt>
                <c:pt idx="260">
                  <c:v>22200000</c:v>
                </c:pt>
                <c:pt idx="261">
                  <c:v>19700000</c:v>
                </c:pt>
                <c:pt idx="262">
                  <c:v>14400000</c:v>
                </c:pt>
                <c:pt idx="263">
                  <c:v>7350000</c:v>
                </c:pt>
                <c:pt idx="264">
                  <c:v>9920000</c:v>
                </c:pt>
                <c:pt idx="265">
                  <c:v>11600000</c:v>
                </c:pt>
                <c:pt idx="266">
                  <c:v>8280000</c:v>
                </c:pt>
                <c:pt idx="267">
                  <c:v>21600000</c:v>
                </c:pt>
                <c:pt idx="268">
                  <c:v>4910000</c:v>
                </c:pt>
                <c:pt idx="269">
                  <c:v>18200000</c:v>
                </c:pt>
                <c:pt idx="270">
                  <c:v>12500000</c:v>
                </c:pt>
                <c:pt idx="271">
                  <c:v>23000000</c:v>
                </c:pt>
                <c:pt idx="272">
                  <c:v>17500000</c:v>
                </c:pt>
                <c:pt idx="273">
                  <c:v>6360000</c:v>
                </c:pt>
                <c:pt idx="274">
                  <c:v>14100000</c:v>
                </c:pt>
                <c:pt idx="275">
                  <c:v>20100000</c:v>
                </c:pt>
                <c:pt idx="276">
                  <c:v>14900000</c:v>
                </c:pt>
                <c:pt idx="277">
                  <c:v>9620000</c:v>
                </c:pt>
                <c:pt idx="278">
                  <c:v>19900000</c:v>
                </c:pt>
                <c:pt idx="279">
                  <c:v>16200000</c:v>
                </c:pt>
                <c:pt idx="280">
                  <c:v>17400000</c:v>
                </c:pt>
                <c:pt idx="281">
                  <c:v>16600000</c:v>
                </c:pt>
                <c:pt idx="282">
                  <c:v>10200000</c:v>
                </c:pt>
                <c:pt idx="283">
                  <c:v>5940000</c:v>
                </c:pt>
                <c:pt idx="284">
                  <c:v>11500000</c:v>
                </c:pt>
                <c:pt idx="285">
                  <c:v>21000000</c:v>
                </c:pt>
                <c:pt idx="286">
                  <c:v>16100000</c:v>
                </c:pt>
                <c:pt idx="287">
                  <c:v>23400000</c:v>
                </c:pt>
                <c:pt idx="288">
                  <c:v>17300000</c:v>
                </c:pt>
                <c:pt idx="289">
                  <c:v>7850000</c:v>
                </c:pt>
                <c:pt idx="290">
                  <c:v>10300000</c:v>
                </c:pt>
                <c:pt idx="291">
                  <c:v>9560000</c:v>
                </c:pt>
                <c:pt idx="292">
                  <c:v>9790000</c:v>
                </c:pt>
                <c:pt idx="293">
                  <c:v>18600000</c:v>
                </c:pt>
                <c:pt idx="294">
                  <c:v>21500000</c:v>
                </c:pt>
                <c:pt idx="295">
                  <c:v>17700000</c:v>
                </c:pt>
                <c:pt idx="296">
                  <c:v>20000000</c:v>
                </c:pt>
                <c:pt idx="297">
                  <c:v>8750000</c:v>
                </c:pt>
                <c:pt idx="298">
                  <c:v>6150000</c:v>
                </c:pt>
                <c:pt idx="299">
                  <c:v>41600000</c:v>
                </c:pt>
                <c:pt idx="300">
                  <c:v>16900000</c:v>
                </c:pt>
                <c:pt idx="301">
                  <c:v>13200000</c:v>
                </c:pt>
                <c:pt idx="302">
                  <c:v>25600000</c:v>
                </c:pt>
                <c:pt idx="303">
                  <c:v>9340000</c:v>
                </c:pt>
                <c:pt idx="304">
                  <c:v>18600000</c:v>
                </c:pt>
                <c:pt idx="305">
                  <c:v>16000000</c:v>
                </c:pt>
                <c:pt idx="306">
                  <c:v>5370000</c:v>
                </c:pt>
                <c:pt idx="307">
                  <c:v>2790000</c:v>
                </c:pt>
                <c:pt idx="308">
                  <c:v>17800000</c:v>
                </c:pt>
                <c:pt idx="309">
                  <c:v>15500000</c:v>
                </c:pt>
                <c:pt idx="310">
                  <c:v>18600000</c:v>
                </c:pt>
                <c:pt idx="311">
                  <c:v>7370000</c:v>
                </c:pt>
                <c:pt idx="312">
                  <c:v>12300000</c:v>
                </c:pt>
                <c:pt idx="313">
                  <c:v>28700000</c:v>
                </c:pt>
                <c:pt idx="314">
                  <c:v>29900000</c:v>
                </c:pt>
                <c:pt idx="315">
                  <c:v>19400000</c:v>
                </c:pt>
                <c:pt idx="316">
                  <c:v>6680000</c:v>
                </c:pt>
                <c:pt idx="317">
                  <c:v>7530000</c:v>
                </c:pt>
                <c:pt idx="318">
                  <c:v>11100000</c:v>
                </c:pt>
                <c:pt idx="319">
                  <c:v>3970000</c:v>
                </c:pt>
                <c:pt idx="320">
                  <c:v>10600000</c:v>
                </c:pt>
                <c:pt idx="321">
                  <c:v>21700000</c:v>
                </c:pt>
                <c:pt idx="322">
                  <c:v>19900000</c:v>
                </c:pt>
                <c:pt idx="323">
                  <c:v>10200000</c:v>
                </c:pt>
                <c:pt idx="324">
                  <c:v>9150000</c:v>
                </c:pt>
                <c:pt idx="325">
                  <c:v>20200000</c:v>
                </c:pt>
                <c:pt idx="326">
                  <c:v>16200000</c:v>
                </c:pt>
                <c:pt idx="327">
                  <c:v>8960000</c:v>
                </c:pt>
                <c:pt idx="328">
                  <c:v>14700000</c:v>
                </c:pt>
                <c:pt idx="329">
                  <c:v>3860000</c:v>
                </c:pt>
                <c:pt idx="330">
                  <c:v>11700000</c:v>
                </c:pt>
                <c:pt idx="331">
                  <c:v>14800000</c:v>
                </c:pt>
                <c:pt idx="332">
                  <c:v>14900000</c:v>
                </c:pt>
                <c:pt idx="333">
                  <c:v>15800000</c:v>
                </c:pt>
                <c:pt idx="334">
                  <c:v>7630000</c:v>
                </c:pt>
                <c:pt idx="335">
                  <c:v>13400000</c:v>
                </c:pt>
                <c:pt idx="336">
                  <c:v>12400000</c:v>
                </c:pt>
                <c:pt idx="337">
                  <c:v>13100000</c:v>
                </c:pt>
                <c:pt idx="338">
                  <c:v>18500000</c:v>
                </c:pt>
                <c:pt idx="339">
                  <c:v>10700000</c:v>
                </c:pt>
                <c:pt idx="340">
                  <c:v>9980000</c:v>
                </c:pt>
                <c:pt idx="341">
                  <c:v>24200000</c:v>
                </c:pt>
                <c:pt idx="342">
                  <c:v>22600000</c:v>
                </c:pt>
                <c:pt idx="343">
                  <c:v>13800000</c:v>
                </c:pt>
                <c:pt idx="344">
                  <c:v>8850000</c:v>
                </c:pt>
                <c:pt idx="345">
                  <c:v>15400000</c:v>
                </c:pt>
                <c:pt idx="346">
                  <c:v>25400000</c:v>
                </c:pt>
                <c:pt idx="347">
                  <c:v>22600000</c:v>
                </c:pt>
                <c:pt idx="348">
                  <c:v>14600000</c:v>
                </c:pt>
                <c:pt idx="349">
                  <c:v>18400000</c:v>
                </c:pt>
                <c:pt idx="350">
                  <c:v>8580000</c:v>
                </c:pt>
                <c:pt idx="351">
                  <c:v>18200000</c:v>
                </c:pt>
                <c:pt idx="352">
                  <c:v>17300000</c:v>
                </c:pt>
                <c:pt idx="353">
                  <c:v>20400000</c:v>
                </c:pt>
                <c:pt idx="354">
                  <c:v>14500000</c:v>
                </c:pt>
                <c:pt idx="355">
                  <c:v>16800000</c:v>
                </c:pt>
                <c:pt idx="356">
                  <c:v>10800000</c:v>
                </c:pt>
                <c:pt idx="357">
                  <c:v>16100000</c:v>
                </c:pt>
                <c:pt idx="358">
                  <c:v>19400000</c:v>
                </c:pt>
                <c:pt idx="359">
                  <c:v>19400000</c:v>
                </c:pt>
                <c:pt idx="360">
                  <c:v>17000000</c:v>
                </c:pt>
                <c:pt idx="361">
                  <c:v>17500000</c:v>
                </c:pt>
                <c:pt idx="362">
                  <c:v>13700000</c:v>
                </c:pt>
                <c:pt idx="363">
                  <c:v>15900000</c:v>
                </c:pt>
                <c:pt idx="364">
                  <c:v>19400000</c:v>
                </c:pt>
                <c:pt idx="365">
                  <c:v>28400000</c:v>
                </c:pt>
                <c:pt idx="366">
                  <c:v>17600000</c:v>
                </c:pt>
                <c:pt idx="367">
                  <c:v>6760000</c:v>
                </c:pt>
                <c:pt idx="368">
                  <c:v>19100000</c:v>
                </c:pt>
                <c:pt idx="369">
                  <c:v>12500000</c:v>
                </c:pt>
                <c:pt idx="370">
                  <c:v>11400000</c:v>
                </c:pt>
                <c:pt idx="371">
                  <c:v>22600000</c:v>
                </c:pt>
                <c:pt idx="372">
                  <c:v>14000000</c:v>
                </c:pt>
                <c:pt idx="373">
                  <c:v>9420000</c:v>
                </c:pt>
                <c:pt idx="374">
                  <c:v>6100000</c:v>
                </c:pt>
                <c:pt idx="375">
                  <c:v>7500000</c:v>
                </c:pt>
                <c:pt idx="376">
                  <c:v>9060000</c:v>
                </c:pt>
                <c:pt idx="377">
                  <c:v>1100000</c:v>
                </c:pt>
                <c:pt idx="378">
                  <c:v>15200000</c:v>
                </c:pt>
                <c:pt idx="379">
                  <c:v>3180000</c:v>
                </c:pt>
                <c:pt idx="380">
                  <c:v>14200000</c:v>
                </c:pt>
                <c:pt idx="381">
                  <c:v>18600000</c:v>
                </c:pt>
                <c:pt idx="382">
                  <c:v>13200000</c:v>
                </c:pt>
                <c:pt idx="383">
                  <c:v>17100000</c:v>
                </c:pt>
                <c:pt idx="384">
                  <c:v>20200000</c:v>
                </c:pt>
                <c:pt idx="385">
                  <c:v>10700000</c:v>
                </c:pt>
                <c:pt idx="386">
                  <c:v>18600000</c:v>
                </c:pt>
                <c:pt idx="387">
                  <c:v>33800000</c:v>
                </c:pt>
                <c:pt idx="388">
                  <c:v>9560000</c:v>
                </c:pt>
                <c:pt idx="389">
                  <c:v>46800000</c:v>
                </c:pt>
                <c:pt idx="390">
                  <c:v>12800000</c:v>
                </c:pt>
                <c:pt idx="391">
                  <c:v>3820000</c:v>
                </c:pt>
                <c:pt idx="392">
                  <c:v>17600000</c:v>
                </c:pt>
                <c:pt idx="393">
                  <c:v>27100000</c:v>
                </c:pt>
                <c:pt idx="394">
                  <c:v>11800000</c:v>
                </c:pt>
                <c:pt idx="395">
                  <c:v>23900000</c:v>
                </c:pt>
                <c:pt idx="396">
                  <c:v>16500000</c:v>
                </c:pt>
                <c:pt idx="397">
                  <c:v>32600000</c:v>
                </c:pt>
                <c:pt idx="398">
                  <c:v>9340000</c:v>
                </c:pt>
                <c:pt idx="399">
                  <c:v>20800000</c:v>
                </c:pt>
                <c:pt idx="400">
                  <c:v>26500000</c:v>
                </c:pt>
                <c:pt idx="401">
                  <c:v>20700000</c:v>
                </c:pt>
                <c:pt idx="402">
                  <c:v>12300000</c:v>
                </c:pt>
                <c:pt idx="403">
                  <c:v>12200000</c:v>
                </c:pt>
                <c:pt idx="404">
                  <c:v>20500000</c:v>
                </c:pt>
                <c:pt idx="405">
                  <c:v>9930000</c:v>
                </c:pt>
                <c:pt idx="406">
                  <c:v>39800000</c:v>
                </c:pt>
                <c:pt idx="407">
                  <c:v>9380000</c:v>
                </c:pt>
                <c:pt idx="408">
                  <c:v>26700000</c:v>
                </c:pt>
                <c:pt idx="409">
                  <c:v>16800000</c:v>
                </c:pt>
                <c:pt idx="410">
                  <c:v>10400000</c:v>
                </c:pt>
                <c:pt idx="411">
                  <c:v>9200000</c:v>
                </c:pt>
                <c:pt idx="412">
                  <c:v>15500000</c:v>
                </c:pt>
                <c:pt idx="413">
                  <c:v>39600000</c:v>
                </c:pt>
                <c:pt idx="414">
                  <c:v>12500000</c:v>
                </c:pt>
                <c:pt idx="415">
                  <c:v>23400000</c:v>
                </c:pt>
                <c:pt idx="416">
                  <c:v>32700000</c:v>
                </c:pt>
                <c:pt idx="417">
                  <c:v>37700000</c:v>
                </c:pt>
                <c:pt idx="418">
                  <c:v>16500000</c:v>
                </c:pt>
                <c:pt idx="419">
                  <c:v>17400000</c:v>
                </c:pt>
                <c:pt idx="420">
                  <c:v>11300000</c:v>
                </c:pt>
                <c:pt idx="421">
                  <c:v>15700000</c:v>
                </c:pt>
                <c:pt idx="422">
                  <c:v>18500000</c:v>
                </c:pt>
                <c:pt idx="423">
                  <c:v>17000000</c:v>
                </c:pt>
                <c:pt idx="424">
                  <c:v>15200000</c:v>
                </c:pt>
                <c:pt idx="425">
                  <c:v>13500000</c:v>
                </c:pt>
                <c:pt idx="426">
                  <c:v>21600000</c:v>
                </c:pt>
                <c:pt idx="427">
                  <c:v>10300000</c:v>
                </c:pt>
                <c:pt idx="428">
                  <c:v>12100000</c:v>
                </c:pt>
                <c:pt idx="429">
                  <c:v>24200000</c:v>
                </c:pt>
                <c:pt idx="430">
                  <c:v>11000000</c:v>
                </c:pt>
                <c:pt idx="431">
                  <c:v>13300000</c:v>
                </c:pt>
                <c:pt idx="432">
                  <c:v>15500000</c:v>
                </c:pt>
                <c:pt idx="433">
                  <c:v>9650000</c:v>
                </c:pt>
                <c:pt idx="434">
                  <c:v>23700000</c:v>
                </c:pt>
                <c:pt idx="435">
                  <c:v>13200000</c:v>
                </c:pt>
                <c:pt idx="436">
                  <c:v>13800000</c:v>
                </c:pt>
                <c:pt idx="437">
                  <c:v>17800000</c:v>
                </c:pt>
                <c:pt idx="438">
                  <c:v>11600000</c:v>
                </c:pt>
                <c:pt idx="439">
                  <c:v>14200000</c:v>
                </c:pt>
                <c:pt idx="440">
                  <c:v>28100000</c:v>
                </c:pt>
                <c:pt idx="441">
                  <c:v>20300000</c:v>
                </c:pt>
                <c:pt idx="442">
                  <c:v>11100000</c:v>
                </c:pt>
                <c:pt idx="443">
                  <c:v>8780000</c:v>
                </c:pt>
                <c:pt idx="444">
                  <c:v>31100000</c:v>
                </c:pt>
                <c:pt idx="445">
                  <c:v>22800000</c:v>
                </c:pt>
                <c:pt idx="446">
                  <c:v>16200000</c:v>
                </c:pt>
                <c:pt idx="447">
                  <c:v>28300000</c:v>
                </c:pt>
                <c:pt idx="448">
                  <c:v>1640000</c:v>
                </c:pt>
                <c:pt idx="449">
                  <c:v>12500000</c:v>
                </c:pt>
                <c:pt idx="450">
                  <c:v>20000000</c:v>
                </c:pt>
                <c:pt idx="451">
                  <c:v>17600000</c:v>
                </c:pt>
                <c:pt idx="452">
                  <c:v>23500000</c:v>
                </c:pt>
                <c:pt idx="453">
                  <c:v>17900000</c:v>
                </c:pt>
                <c:pt idx="454">
                  <c:v>19300000</c:v>
                </c:pt>
                <c:pt idx="455">
                  <c:v>27900000</c:v>
                </c:pt>
                <c:pt idx="456">
                  <c:v>31100000</c:v>
                </c:pt>
                <c:pt idx="457">
                  <c:v>20100000</c:v>
                </c:pt>
                <c:pt idx="458">
                  <c:v>19100000</c:v>
                </c:pt>
                <c:pt idx="459">
                  <c:v>16600000</c:v>
                </c:pt>
                <c:pt idx="460">
                  <c:v>33600000</c:v>
                </c:pt>
                <c:pt idx="461">
                  <c:v>16600000</c:v>
                </c:pt>
                <c:pt idx="462">
                  <c:v>25100000</c:v>
                </c:pt>
                <c:pt idx="463">
                  <c:v>25600000</c:v>
                </c:pt>
                <c:pt idx="464">
                  <c:v>20300000</c:v>
                </c:pt>
                <c:pt idx="465">
                  <c:v>12000000</c:v>
                </c:pt>
                <c:pt idx="466">
                  <c:v>21100000</c:v>
                </c:pt>
                <c:pt idx="467">
                  <c:v>15600000</c:v>
                </c:pt>
                <c:pt idx="468">
                  <c:v>30200000</c:v>
                </c:pt>
                <c:pt idx="469">
                  <c:v>29600000</c:v>
                </c:pt>
                <c:pt idx="470">
                  <c:v>11300000</c:v>
                </c:pt>
                <c:pt idx="471">
                  <c:v>10300000</c:v>
                </c:pt>
                <c:pt idx="472">
                  <c:v>26600000</c:v>
                </c:pt>
                <c:pt idx="473">
                  <c:v>9110000</c:v>
                </c:pt>
                <c:pt idx="474">
                  <c:v>15800000</c:v>
                </c:pt>
                <c:pt idx="475">
                  <c:v>11500000</c:v>
                </c:pt>
                <c:pt idx="476">
                  <c:v>27600000</c:v>
                </c:pt>
                <c:pt idx="477">
                  <c:v>12400000</c:v>
                </c:pt>
                <c:pt idx="478">
                  <c:v>8710000</c:v>
                </c:pt>
                <c:pt idx="479">
                  <c:v>8240000</c:v>
                </c:pt>
                <c:pt idx="480">
                  <c:v>16500000</c:v>
                </c:pt>
                <c:pt idx="481">
                  <c:v>19200000</c:v>
                </c:pt>
                <c:pt idx="482">
                  <c:v>26600000</c:v>
                </c:pt>
                <c:pt idx="483">
                  <c:v>7750000</c:v>
                </c:pt>
                <c:pt idx="484">
                  <c:v>23800000</c:v>
                </c:pt>
                <c:pt idx="485">
                  <c:v>17100000</c:v>
                </c:pt>
                <c:pt idx="486">
                  <c:v>26600000</c:v>
                </c:pt>
                <c:pt idx="487">
                  <c:v>23500000</c:v>
                </c:pt>
                <c:pt idx="488">
                  <c:v>16500000</c:v>
                </c:pt>
                <c:pt idx="489">
                  <c:v>24200000</c:v>
                </c:pt>
                <c:pt idx="490">
                  <c:v>16300000</c:v>
                </c:pt>
                <c:pt idx="491">
                  <c:v>9110000</c:v>
                </c:pt>
                <c:pt idx="492">
                  <c:v>20300000</c:v>
                </c:pt>
                <c:pt idx="493">
                  <c:v>15300000</c:v>
                </c:pt>
                <c:pt idx="494">
                  <c:v>21700000</c:v>
                </c:pt>
                <c:pt idx="495">
                  <c:v>17900000</c:v>
                </c:pt>
                <c:pt idx="496">
                  <c:v>17400000</c:v>
                </c:pt>
                <c:pt idx="497">
                  <c:v>12800000</c:v>
                </c:pt>
                <c:pt idx="498">
                  <c:v>13000000</c:v>
                </c:pt>
                <c:pt idx="499">
                  <c:v>13400000</c:v>
                </c:pt>
                <c:pt idx="500">
                  <c:v>9460000</c:v>
                </c:pt>
                <c:pt idx="501">
                  <c:v>18800000</c:v>
                </c:pt>
                <c:pt idx="502">
                  <c:v>17100000</c:v>
                </c:pt>
                <c:pt idx="503">
                  <c:v>4280000</c:v>
                </c:pt>
                <c:pt idx="504">
                  <c:v>17100000</c:v>
                </c:pt>
                <c:pt idx="505">
                  <c:v>21500000</c:v>
                </c:pt>
                <c:pt idx="506">
                  <c:v>4040000</c:v>
                </c:pt>
                <c:pt idx="507">
                  <c:v>24000000</c:v>
                </c:pt>
                <c:pt idx="508">
                  <c:v>25100000</c:v>
                </c:pt>
                <c:pt idx="509">
                  <c:v>16000000</c:v>
                </c:pt>
                <c:pt idx="510">
                  <c:v>22100000</c:v>
                </c:pt>
                <c:pt idx="511">
                  <c:v>10600000</c:v>
                </c:pt>
                <c:pt idx="512">
                  <c:v>11800000</c:v>
                </c:pt>
                <c:pt idx="513">
                  <c:v>16300000</c:v>
                </c:pt>
                <c:pt idx="514">
                  <c:v>8050000</c:v>
                </c:pt>
                <c:pt idx="515">
                  <c:v>14100000</c:v>
                </c:pt>
                <c:pt idx="516">
                  <c:v>7980000</c:v>
                </c:pt>
                <c:pt idx="517">
                  <c:v>19400000</c:v>
                </c:pt>
                <c:pt idx="518">
                  <c:v>14300000</c:v>
                </c:pt>
                <c:pt idx="519">
                  <c:v>19400000</c:v>
                </c:pt>
                <c:pt idx="520">
                  <c:v>20400000</c:v>
                </c:pt>
                <c:pt idx="521">
                  <c:v>16200000</c:v>
                </c:pt>
                <c:pt idx="522">
                  <c:v>9990000</c:v>
                </c:pt>
                <c:pt idx="523">
                  <c:v>7010000</c:v>
                </c:pt>
                <c:pt idx="524">
                  <c:v>34900000</c:v>
                </c:pt>
                <c:pt idx="525">
                  <c:v>15800000</c:v>
                </c:pt>
                <c:pt idx="526">
                  <c:v>20000000</c:v>
                </c:pt>
                <c:pt idx="527">
                  <c:v>30100000</c:v>
                </c:pt>
                <c:pt idx="528">
                  <c:v>32400000</c:v>
                </c:pt>
                <c:pt idx="529">
                  <c:v>19200000</c:v>
                </c:pt>
                <c:pt idx="530">
                  <c:v>10800000</c:v>
                </c:pt>
                <c:pt idx="531">
                  <c:v>20300000</c:v>
                </c:pt>
                <c:pt idx="532">
                  <c:v>33200000</c:v>
                </c:pt>
                <c:pt idx="533">
                  <c:v>11500000</c:v>
                </c:pt>
                <c:pt idx="534">
                  <c:v>44700000</c:v>
                </c:pt>
                <c:pt idx="535">
                  <c:v>34400000</c:v>
                </c:pt>
                <c:pt idx="536">
                  <c:v>30400000</c:v>
                </c:pt>
                <c:pt idx="537">
                  <c:v>33500000</c:v>
                </c:pt>
                <c:pt idx="538">
                  <c:v>14900000</c:v>
                </c:pt>
                <c:pt idx="539">
                  <c:v>19800000</c:v>
                </c:pt>
                <c:pt idx="540">
                  <c:v>28000000</c:v>
                </c:pt>
                <c:pt idx="541">
                  <c:v>13500000</c:v>
                </c:pt>
                <c:pt idx="542">
                  <c:v>16000000</c:v>
                </c:pt>
                <c:pt idx="543">
                  <c:v>15300000</c:v>
                </c:pt>
                <c:pt idx="544">
                  <c:v>13900000</c:v>
                </c:pt>
                <c:pt idx="545">
                  <c:v>15700000</c:v>
                </c:pt>
                <c:pt idx="546">
                  <c:v>14500000</c:v>
                </c:pt>
                <c:pt idx="547">
                  <c:v>23800000</c:v>
                </c:pt>
                <c:pt idx="548">
                  <c:v>17100000</c:v>
                </c:pt>
                <c:pt idx="549">
                  <c:v>16800000</c:v>
                </c:pt>
                <c:pt idx="550">
                  <c:v>21400000</c:v>
                </c:pt>
                <c:pt idx="551">
                  <c:v>8920000</c:v>
                </c:pt>
                <c:pt idx="552">
                  <c:v>23100000</c:v>
                </c:pt>
                <c:pt idx="553">
                  <c:v>32300000</c:v>
                </c:pt>
                <c:pt idx="554">
                  <c:v>13100000</c:v>
                </c:pt>
                <c:pt idx="555">
                  <c:v>28500000</c:v>
                </c:pt>
                <c:pt idx="556">
                  <c:v>15500000</c:v>
                </c:pt>
                <c:pt idx="557">
                  <c:v>14500000</c:v>
                </c:pt>
                <c:pt idx="558">
                  <c:v>30400000</c:v>
                </c:pt>
                <c:pt idx="559">
                  <c:v>21000000</c:v>
                </c:pt>
                <c:pt idx="560">
                  <c:v>11900000</c:v>
                </c:pt>
                <c:pt idx="561">
                  <c:v>49000000</c:v>
                </c:pt>
                <c:pt idx="562">
                  <c:v>23100000</c:v>
                </c:pt>
                <c:pt idx="563">
                  <c:v>17100000</c:v>
                </c:pt>
                <c:pt idx="564">
                  <c:v>21900000</c:v>
                </c:pt>
                <c:pt idx="565">
                  <c:v>37800000</c:v>
                </c:pt>
                <c:pt idx="566">
                  <c:v>11700000</c:v>
                </c:pt>
                <c:pt idx="567">
                  <c:v>12700000</c:v>
                </c:pt>
                <c:pt idx="568">
                  <c:v>22600000</c:v>
                </c:pt>
                <c:pt idx="569">
                  <c:v>39900000</c:v>
                </c:pt>
                <c:pt idx="570">
                  <c:v>20600000</c:v>
                </c:pt>
                <c:pt idx="571">
                  <c:v>8790000</c:v>
                </c:pt>
                <c:pt idx="572">
                  <c:v>25700000</c:v>
                </c:pt>
                <c:pt idx="573">
                  <c:v>14400000</c:v>
                </c:pt>
                <c:pt idx="574">
                  <c:v>12100000</c:v>
                </c:pt>
                <c:pt idx="575">
                  <c:v>49100000</c:v>
                </c:pt>
                <c:pt idx="576">
                  <c:v>32800000</c:v>
                </c:pt>
                <c:pt idx="577">
                  <c:v>56800000</c:v>
                </c:pt>
                <c:pt idx="578">
                  <c:v>15700000</c:v>
                </c:pt>
                <c:pt idx="579">
                  <c:v>30900000</c:v>
                </c:pt>
                <c:pt idx="580">
                  <c:v>17300000</c:v>
                </c:pt>
                <c:pt idx="581">
                  <c:v>20600000</c:v>
                </c:pt>
                <c:pt idx="582">
                  <c:v>24100000</c:v>
                </c:pt>
                <c:pt idx="583">
                  <c:v>14400000</c:v>
                </c:pt>
                <c:pt idx="584">
                  <c:v>10200000</c:v>
                </c:pt>
                <c:pt idx="585">
                  <c:v>14000000</c:v>
                </c:pt>
                <c:pt idx="586">
                  <c:v>38300000</c:v>
                </c:pt>
                <c:pt idx="587">
                  <c:v>31600000</c:v>
                </c:pt>
                <c:pt idx="588">
                  <c:v>34000000</c:v>
                </c:pt>
                <c:pt idx="589">
                  <c:v>27200000</c:v>
                </c:pt>
                <c:pt idx="590">
                  <c:v>20800000</c:v>
                </c:pt>
                <c:pt idx="591">
                  <c:v>19200000</c:v>
                </c:pt>
                <c:pt idx="592">
                  <c:v>24100000</c:v>
                </c:pt>
                <c:pt idx="593">
                  <c:v>15800000</c:v>
                </c:pt>
                <c:pt idx="594">
                  <c:v>21700000</c:v>
                </c:pt>
                <c:pt idx="595">
                  <c:v>25900000</c:v>
                </c:pt>
                <c:pt idx="596">
                  <c:v>27900000</c:v>
                </c:pt>
                <c:pt idx="597">
                  <c:v>17200000</c:v>
                </c:pt>
                <c:pt idx="598">
                  <c:v>11000000</c:v>
                </c:pt>
                <c:pt idx="599">
                  <c:v>28900000</c:v>
                </c:pt>
                <c:pt idx="600">
                  <c:v>35100000</c:v>
                </c:pt>
                <c:pt idx="601">
                  <c:v>27100000</c:v>
                </c:pt>
                <c:pt idx="602">
                  <c:v>26100000</c:v>
                </c:pt>
                <c:pt idx="603">
                  <c:v>27800000</c:v>
                </c:pt>
                <c:pt idx="604">
                  <c:v>30600000</c:v>
                </c:pt>
                <c:pt idx="605">
                  <c:v>22500000</c:v>
                </c:pt>
                <c:pt idx="606">
                  <c:v>32700000</c:v>
                </c:pt>
                <c:pt idx="607">
                  <c:v>23700000</c:v>
                </c:pt>
                <c:pt idx="608">
                  <c:v>17800000</c:v>
                </c:pt>
                <c:pt idx="609">
                  <c:v>21700000</c:v>
                </c:pt>
                <c:pt idx="610">
                  <c:v>30600000</c:v>
                </c:pt>
                <c:pt idx="611">
                  <c:v>10100000</c:v>
                </c:pt>
                <c:pt idx="612">
                  <c:v>25200000</c:v>
                </c:pt>
                <c:pt idx="613">
                  <c:v>28500000</c:v>
                </c:pt>
                <c:pt idx="614">
                  <c:v>37500000</c:v>
                </c:pt>
                <c:pt idx="615">
                  <c:v>25500000</c:v>
                </c:pt>
                <c:pt idx="616">
                  <c:v>17900000</c:v>
                </c:pt>
                <c:pt idx="617">
                  <c:v>20200000</c:v>
                </c:pt>
                <c:pt idx="618">
                  <c:v>60000000</c:v>
                </c:pt>
                <c:pt idx="619">
                  <c:v>31400000</c:v>
                </c:pt>
                <c:pt idx="620">
                  <c:v>19500000</c:v>
                </c:pt>
                <c:pt idx="621">
                  <c:v>14300000</c:v>
                </c:pt>
                <c:pt idx="622">
                  <c:v>30000000</c:v>
                </c:pt>
                <c:pt idx="623">
                  <c:v>8510000</c:v>
                </c:pt>
                <c:pt idx="624">
                  <c:v>33200000</c:v>
                </c:pt>
                <c:pt idx="625">
                  <c:v>46100000</c:v>
                </c:pt>
                <c:pt idx="626">
                  <c:v>30300000</c:v>
                </c:pt>
                <c:pt idx="627">
                  <c:v>9000000</c:v>
                </c:pt>
                <c:pt idx="628">
                  <c:v>38000000</c:v>
                </c:pt>
                <c:pt idx="629">
                  <c:v>16500000</c:v>
                </c:pt>
                <c:pt idx="630">
                  <c:v>24200000</c:v>
                </c:pt>
                <c:pt idx="631">
                  <c:v>17900000</c:v>
                </c:pt>
                <c:pt idx="632">
                  <c:v>13000000</c:v>
                </c:pt>
                <c:pt idx="633">
                  <c:v>8360000</c:v>
                </c:pt>
                <c:pt idx="634">
                  <c:v>26900000</c:v>
                </c:pt>
                <c:pt idx="635">
                  <c:v>46900000</c:v>
                </c:pt>
                <c:pt idx="636">
                  <c:v>34400000</c:v>
                </c:pt>
                <c:pt idx="637">
                  <c:v>40500000</c:v>
                </c:pt>
                <c:pt idx="638">
                  <c:v>22900000</c:v>
                </c:pt>
                <c:pt idx="639">
                  <c:v>18400000</c:v>
                </c:pt>
                <c:pt idx="640">
                  <c:v>19600000</c:v>
                </c:pt>
                <c:pt idx="641">
                  <c:v>27500000</c:v>
                </c:pt>
                <c:pt idx="642">
                  <c:v>24300000</c:v>
                </c:pt>
                <c:pt idx="643">
                  <c:v>21300000</c:v>
                </c:pt>
                <c:pt idx="644">
                  <c:v>26300000</c:v>
                </c:pt>
                <c:pt idx="645">
                  <c:v>31700000</c:v>
                </c:pt>
                <c:pt idx="646">
                  <c:v>17400000</c:v>
                </c:pt>
                <c:pt idx="647">
                  <c:v>20700000</c:v>
                </c:pt>
                <c:pt idx="648">
                  <c:v>42900000</c:v>
                </c:pt>
                <c:pt idx="649">
                  <c:v>30500000</c:v>
                </c:pt>
                <c:pt idx="650">
                  <c:v>33700000</c:v>
                </c:pt>
                <c:pt idx="651">
                  <c:v>11900000</c:v>
                </c:pt>
                <c:pt idx="652">
                  <c:v>43600000</c:v>
                </c:pt>
                <c:pt idx="653">
                  <c:v>15300000</c:v>
                </c:pt>
                <c:pt idx="654">
                  <c:v>39400000</c:v>
                </c:pt>
                <c:pt idx="655">
                  <c:v>14900000</c:v>
                </c:pt>
                <c:pt idx="656">
                  <c:v>26300000</c:v>
                </c:pt>
                <c:pt idx="657">
                  <c:v>47200000</c:v>
                </c:pt>
                <c:pt idx="658">
                  <c:v>28500000</c:v>
                </c:pt>
                <c:pt idx="659">
                  <c:v>21500000</c:v>
                </c:pt>
                <c:pt idx="660">
                  <c:v>10300000</c:v>
                </c:pt>
                <c:pt idx="661">
                  <c:v>42800000</c:v>
                </c:pt>
                <c:pt idx="662">
                  <c:v>25000000</c:v>
                </c:pt>
                <c:pt idx="663">
                  <c:v>23800000</c:v>
                </c:pt>
                <c:pt idx="664">
                  <c:v>33300000</c:v>
                </c:pt>
                <c:pt idx="665">
                  <c:v>19900000</c:v>
                </c:pt>
                <c:pt idx="666">
                  <c:v>19200000</c:v>
                </c:pt>
                <c:pt idx="667">
                  <c:v>38600000</c:v>
                </c:pt>
                <c:pt idx="668">
                  <c:v>14400000</c:v>
                </c:pt>
                <c:pt idx="669">
                  <c:v>17600000</c:v>
                </c:pt>
                <c:pt idx="670">
                  <c:v>22100000</c:v>
                </c:pt>
                <c:pt idx="671">
                  <c:v>20800000</c:v>
                </c:pt>
                <c:pt idx="672">
                  <c:v>36200000</c:v>
                </c:pt>
                <c:pt idx="673">
                  <c:v>22900000</c:v>
                </c:pt>
                <c:pt idx="674">
                  <c:v>13200000</c:v>
                </c:pt>
                <c:pt idx="675">
                  <c:v>19300000</c:v>
                </c:pt>
                <c:pt idx="676">
                  <c:v>24600000</c:v>
                </c:pt>
                <c:pt idx="677">
                  <c:v>22800000</c:v>
                </c:pt>
                <c:pt idx="678">
                  <c:v>28600000</c:v>
                </c:pt>
                <c:pt idx="679">
                  <c:v>17200000</c:v>
                </c:pt>
                <c:pt idx="680">
                  <c:v>28600000</c:v>
                </c:pt>
                <c:pt idx="681">
                  <c:v>32100000</c:v>
                </c:pt>
                <c:pt idx="682">
                  <c:v>33900000</c:v>
                </c:pt>
                <c:pt idx="683">
                  <c:v>36800000</c:v>
                </c:pt>
                <c:pt idx="684">
                  <c:v>36300000</c:v>
                </c:pt>
                <c:pt idx="685">
                  <c:v>28000000</c:v>
                </c:pt>
                <c:pt idx="686">
                  <c:v>35700000</c:v>
                </c:pt>
                <c:pt idx="687">
                  <c:v>16200000</c:v>
                </c:pt>
                <c:pt idx="688">
                  <c:v>38200000</c:v>
                </c:pt>
                <c:pt idx="689">
                  <c:v>28600000</c:v>
                </c:pt>
                <c:pt idx="690">
                  <c:v>40400000</c:v>
                </c:pt>
                <c:pt idx="691">
                  <c:v>12800000</c:v>
                </c:pt>
                <c:pt idx="692">
                  <c:v>28300000</c:v>
                </c:pt>
                <c:pt idx="693">
                  <c:v>23600000</c:v>
                </c:pt>
                <c:pt idx="694">
                  <c:v>36800000</c:v>
                </c:pt>
                <c:pt idx="695">
                  <c:v>31000000</c:v>
                </c:pt>
                <c:pt idx="696">
                  <c:v>34200000</c:v>
                </c:pt>
                <c:pt idx="697">
                  <c:v>34900000</c:v>
                </c:pt>
                <c:pt idx="698">
                  <c:v>38500000</c:v>
                </c:pt>
                <c:pt idx="699">
                  <c:v>26800000</c:v>
                </c:pt>
                <c:pt idx="700">
                  <c:v>41500000</c:v>
                </c:pt>
                <c:pt idx="701">
                  <c:v>51200000</c:v>
                </c:pt>
                <c:pt idx="702">
                  <c:v>28500000</c:v>
                </c:pt>
                <c:pt idx="703">
                  <c:v>36600000</c:v>
                </c:pt>
                <c:pt idx="704">
                  <c:v>24600000</c:v>
                </c:pt>
                <c:pt idx="705">
                  <c:v>27900000</c:v>
                </c:pt>
                <c:pt idx="706">
                  <c:v>23800000</c:v>
                </c:pt>
                <c:pt idx="707">
                  <c:v>20900000</c:v>
                </c:pt>
                <c:pt idx="708">
                  <c:v>33500000</c:v>
                </c:pt>
                <c:pt idx="709">
                  <c:v>34300000</c:v>
                </c:pt>
                <c:pt idx="710">
                  <c:v>20200000</c:v>
                </c:pt>
                <c:pt idx="711">
                  <c:v>22900000</c:v>
                </c:pt>
                <c:pt idx="712">
                  <c:v>38400000</c:v>
                </c:pt>
                <c:pt idx="713">
                  <c:v>53400000</c:v>
                </c:pt>
                <c:pt idx="714">
                  <c:v>39900000</c:v>
                </c:pt>
                <c:pt idx="715">
                  <c:v>34000000</c:v>
                </c:pt>
                <c:pt idx="716">
                  <c:v>43700000</c:v>
                </c:pt>
                <c:pt idx="717">
                  <c:v>39100000</c:v>
                </c:pt>
                <c:pt idx="718">
                  <c:v>50100000</c:v>
                </c:pt>
                <c:pt idx="719">
                  <c:v>25400000</c:v>
                </c:pt>
                <c:pt idx="720">
                  <c:v>44700000</c:v>
                </c:pt>
                <c:pt idx="721">
                  <c:v>20900000</c:v>
                </c:pt>
                <c:pt idx="722">
                  <c:v>26100000</c:v>
                </c:pt>
                <c:pt idx="723">
                  <c:v>23700000</c:v>
                </c:pt>
                <c:pt idx="724">
                  <c:v>39100000</c:v>
                </c:pt>
                <c:pt idx="725">
                  <c:v>18400000</c:v>
                </c:pt>
                <c:pt idx="726">
                  <c:v>39900000</c:v>
                </c:pt>
                <c:pt idx="727">
                  <c:v>80500000</c:v>
                </c:pt>
                <c:pt idx="728">
                  <c:v>25600000</c:v>
                </c:pt>
                <c:pt idx="729">
                  <c:v>34300000</c:v>
                </c:pt>
                <c:pt idx="730">
                  <c:v>93400000</c:v>
                </c:pt>
                <c:pt idx="731">
                  <c:v>30300000</c:v>
                </c:pt>
                <c:pt idx="732">
                  <c:v>43200000</c:v>
                </c:pt>
                <c:pt idx="733">
                  <c:v>37900000</c:v>
                </c:pt>
                <c:pt idx="734">
                  <c:v>61200000</c:v>
                </c:pt>
                <c:pt idx="735">
                  <c:v>33900000</c:v>
                </c:pt>
                <c:pt idx="736">
                  <c:v>45300000</c:v>
                </c:pt>
                <c:pt idx="737">
                  <c:v>111000000</c:v>
                </c:pt>
                <c:pt idx="738">
                  <c:v>38100000</c:v>
                </c:pt>
                <c:pt idx="739">
                  <c:v>38000000</c:v>
                </c:pt>
                <c:pt idx="740">
                  <c:v>34500000</c:v>
                </c:pt>
                <c:pt idx="741">
                  <c:v>59100000</c:v>
                </c:pt>
                <c:pt idx="742">
                  <c:v>30700000</c:v>
                </c:pt>
                <c:pt idx="743">
                  <c:v>49200000</c:v>
                </c:pt>
                <c:pt idx="744">
                  <c:v>65400000</c:v>
                </c:pt>
                <c:pt idx="745">
                  <c:v>47400000</c:v>
                </c:pt>
                <c:pt idx="746">
                  <c:v>36200000</c:v>
                </c:pt>
                <c:pt idx="747">
                  <c:v>55900000</c:v>
                </c:pt>
                <c:pt idx="748">
                  <c:v>58500000</c:v>
                </c:pt>
                <c:pt idx="749">
                  <c:v>31200000</c:v>
                </c:pt>
                <c:pt idx="750">
                  <c:v>27200000</c:v>
                </c:pt>
                <c:pt idx="751">
                  <c:v>22600000</c:v>
                </c:pt>
                <c:pt idx="752">
                  <c:v>28400000</c:v>
                </c:pt>
                <c:pt idx="753">
                  <c:v>63200000</c:v>
                </c:pt>
                <c:pt idx="754">
                  <c:v>66800000</c:v>
                </c:pt>
                <c:pt idx="755">
                  <c:v>46200000</c:v>
                </c:pt>
                <c:pt idx="756">
                  <c:v>58000000</c:v>
                </c:pt>
                <c:pt idx="757">
                  <c:v>32000000</c:v>
                </c:pt>
                <c:pt idx="758">
                  <c:v>40900000</c:v>
                </c:pt>
                <c:pt idx="759">
                  <c:v>229000000</c:v>
                </c:pt>
                <c:pt idx="760">
                  <c:v>72100000</c:v>
                </c:pt>
                <c:pt idx="761">
                  <c:v>60200000</c:v>
                </c:pt>
                <c:pt idx="762">
                  <c:v>40800000</c:v>
                </c:pt>
                <c:pt idx="763">
                  <c:v>69500000</c:v>
                </c:pt>
                <c:pt idx="764">
                  <c:v>46500000</c:v>
                </c:pt>
                <c:pt idx="765">
                  <c:v>36100000</c:v>
                </c:pt>
                <c:pt idx="766">
                  <c:v>62100000</c:v>
                </c:pt>
                <c:pt idx="767">
                  <c:v>50700000</c:v>
                </c:pt>
                <c:pt idx="768">
                  <c:v>60400000</c:v>
                </c:pt>
                <c:pt idx="769">
                  <c:v>103000000</c:v>
                </c:pt>
                <c:pt idx="770">
                  <c:v>69800000</c:v>
                </c:pt>
                <c:pt idx="771">
                  <c:v>98900000</c:v>
                </c:pt>
                <c:pt idx="772">
                  <c:v>118000000</c:v>
                </c:pt>
                <c:pt idx="773">
                  <c:v>88500000</c:v>
                </c:pt>
                <c:pt idx="774">
                  <c:v>167000000</c:v>
                </c:pt>
                <c:pt idx="775">
                  <c:v>170000000</c:v>
                </c:pt>
                <c:pt idx="776">
                  <c:v>257000000</c:v>
                </c:pt>
              </c:numCache>
            </c:numRef>
          </c:yVal>
          <c:smooth val="0"/>
          <c:extLst>
            <c:ext xmlns:c16="http://schemas.microsoft.com/office/drawing/2014/chart" uri="{C3380CC4-5D6E-409C-BE32-E72D297353CC}">
              <c16:uniqueId val="{00000000-D393-4BCC-8C8E-B6CA82A2F431}"/>
            </c:ext>
          </c:extLst>
        </c:ser>
        <c:ser>
          <c:idx val="1"/>
          <c:order val="1"/>
          <c:tx>
            <c:v>Predicted Y</c:v>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prstDash val="sysDash"/>
              </a:ln>
              <a:effectLst/>
            </c:spPr>
            <c:trendlineType val="linear"/>
            <c:dispRSqr val="1"/>
            <c:dispEq val="1"/>
            <c:trendlineLbl>
              <c:layout>
                <c:manualLayout>
                  <c:x val="3.3028034312402456E-2"/>
                  <c:y val="-5.4754017028359261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finaldata1!$C$2:$C$778</c:f>
              <c:numCache>
                <c:formatCode>0.00,,,"B"</c:formatCode>
                <c:ptCount val="777"/>
                <c:pt idx="0">
                  <c:v>6853661703</c:v>
                </c:pt>
                <c:pt idx="1">
                  <c:v>6854831885</c:v>
                </c:pt>
                <c:pt idx="2">
                  <c:v>6883810864</c:v>
                </c:pt>
                <c:pt idx="3">
                  <c:v>6868125791</c:v>
                </c:pt>
                <c:pt idx="4">
                  <c:v>6868482040</c:v>
                </c:pt>
                <c:pt idx="5">
                  <c:v>6979542903</c:v>
                </c:pt>
                <c:pt idx="6">
                  <c:v>6873901961</c:v>
                </c:pt>
                <c:pt idx="7">
                  <c:v>6879196607</c:v>
                </c:pt>
                <c:pt idx="8">
                  <c:v>6953361052</c:v>
                </c:pt>
                <c:pt idx="9">
                  <c:v>6910554421</c:v>
                </c:pt>
                <c:pt idx="10">
                  <c:v>6920340848</c:v>
                </c:pt>
                <c:pt idx="11">
                  <c:v>6921395237</c:v>
                </c:pt>
                <c:pt idx="12">
                  <c:v>6946645855</c:v>
                </c:pt>
                <c:pt idx="13">
                  <c:v>6936667077</c:v>
                </c:pt>
                <c:pt idx="14">
                  <c:v>6942269439</c:v>
                </c:pt>
                <c:pt idx="15">
                  <c:v>6967593951</c:v>
                </c:pt>
                <c:pt idx="16">
                  <c:v>6958352411</c:v>
                </c:pt>
                <c:pt idx="17">
                  <c:v>6966047983</c:v>
                </c:pt>
                <c:pt idx="18">
                  <c:v>6972154208</c:v>
                </c:pt>
                <c:pt idx="19">
                  <c:v>6980022057</c:v>
                </c:pt>
                <c:pt idx="20">
                  <c:v>6972945698</c:v>
                </c:pt>
                <c:pt idx="21">
                  <c:v>6974099256</c:v>
                </c:pt>
                <c:pt idx="22">
                  <c:v>7001440880</c:v>
                </c:pt>
                <c:pt idx="23">
                  <c:v>7012376896</c:v>
                </c:pt>
                <c:pt idx="24">
                  <c:v>6993472451</c:v>
                </c:pt>
                <c:pt idx="25">
                  <c:v>7072843288</c:v>
                </c:pt>
                <c:pt idx="26">
                  <c:v>7041293186</c:v>
                </c:pt>
                <c:pt idx="27">
                  <c:v>7014561041</c:v>
                </c:pt>
                <c:pt idx="28">
                  <c:v>7016479617</c:v>
                </c:pt>
                <c:pt idx="29">
                  <c:v>7052761184</c:v>
                </c:pt>
                <c:pt idx="30">
                  <c:v>7033274137</c:v>
                </c:pt>
                <c:pt idx="31">
                  <c:v>7106840501</c:v>
                </c:pt>
                <c:pt idx="32">
                  <c:v>7050160084</c:v>
                </c:pt>
                <c:pt idx="33">
                  <c:v>7054768757</c:v>
                </c:pt>
                <c:pt idx="34">
                  <c:v>7059594809</c:v>
                </c:pt>
                <c:pt idx="35">
                  <c:v>7102621344</c:v>
                </c:pt>
                <c:pt idx="36">
                  <c:v>7075812293</c:v>
                </c:pt>
                <c:pt idx="37">
                  <c:v>7101316055</c:v>
                </c:pt>
                <c:pt idx="38">
                  <c:v>7153456906</c:v>
                </c:pt>
                <c:pt idx="39">
                  <c:v>7104517216</c:v>
                </c:pt>
                <c:pt idx="40">
                  <c:v>7091983337</c:v>
                </c:pt>
                <c:pt idx="41">
                  <c:v>7097330051</c:v>
                </c:pt>
                <c:pt idx="42">
                  <c:v>7101245042</c:v>
                </c:pt>
                <c:pt idx="43">
                  <c:v>7083883693</c:v>
                </c:pt>
                <c:pt idx="44">
                  <c:v>7118161807</c:v>
                </c:pt>
                <c:pt idx="45">
                  <c:v>7131445632</c:v>
                </c:pt>
                <c:pt idx="46">
                  <c:v>7142221065</c:v>
                </c:pt>
                <c:pt idx="47">
                  <c:v>7123326599</c:v>
                </c:pt>
                <c:pt idx="48">
                  <c:v>7125001866</c:v>
                </c:pt>
                <c:pt idx="49">
                  <c:v>7134413733</c:v>
                </c:pt>
                <c:pt idx="50">
                  <c:v>7134369897</c:v>
                </c:pt>
                <c:pt idx="51">
                  <c:v>7147717411</c:v>
                </c:pt>
                <c:pt idx="52">
                  <c:v>7149610913</c:v>
                </c:pt>
                <c:pt idx="53">
                  <c:v>7166278292</c:v>
                </c:pt>
                <c:pt idx="54">
                  <c:v>7185613101</c:v>
                </c:pt>
                <c:pt idx="55">
                  <c:v>7175466712</c:v>
                </c:pt>
                <c:pt idx="56">
                  <c:v>7175557199</c:v>
                </c:pt>
                <c:pt idx="57">
                  <c:v>7178410597</c:v>
                </c:pt>
                <c:pt idx="58">
                  <c:v>7189402837</c:v>
                </c:pt>
                <c:pt idx="59">
                  <c:v>7192786779</c:v>
                </c:pt>
                <c:pt idx="60">
                  <c:v>7202129786</c:v>
                </c:pt>
                <c:pt idx="61">
                  <c:v>7206878543</c:v>
                </c:pt>
                <c:pt idx="62">
                  <c:v>7207596237</c:v>
                </c:pt>
                <c:pt idx="63">
                  <c:v>7207790702</c:v>
                </c:pt>
                <c:pt idx="64">
                  <c:v>7214771836</c:v>
                </c:pt>
                <c:pt idx="65">
                  <c:v>7216854909</c:v>
                </c:pt>
                <c:pt idx="66">
                  <c:v>7221640719</c:v>
                </c:pt>
                <c:pt idx="67">
                  <c:v>7235730139</c:v>
                </c:pt>
                <c:pt idx="68">
                  <c:v>7238165911</c:v>
                </c:pt>
                <c:pt idx="69">
                  <c:v>7256699352</c:v>
                </c:pt>
                <c:pt idx="70">
                  <c:v>7258170587</c:v>
                </c:pt>
                <c:pt idx="71">
                  <c:v>7278852412</c:v>
                </c:pt>
                <c:pt idx="72">
                  <c:v>7262813923</c:v>
                </c:pt>
                <c:pt idx="73">
                  <c:v>7263410223</c:v>
                </c:pt>
                <c:pt idx="74">
                  <c:v>7232570772</c:v>
                </c:pt>
                <c:pt idx="75">
                  <c:v>7268790304</c:v>
                </c:pt>
                <c:pt idx="76">
                  <c:v>7279539624</c:v>
                </c:pt>
                <c:pt idx="77">
                  <c:v>7295651816</c:v>
                </c:pt>
                <c:pt idx="78">
                  <c:v>7297023832</c:v>
                </c:pt>
                <c:pt idx="79">
                  <c:v>7298274091</c:v>
                </c:pt>
                <c:pt idx="80">
                  <c:v>7300162674</c:v>
                </c:pt>
                <c:pt idx="81">
                  <c:v>7501374589</c:v>
                </c:pt>
                <c:pt idx="82">
                  <c:v>7312293063</c:v>
                </c:pt>
                <c:pt idx="83">
                  <c:v>7313413157</c:v>
                </c:pt>
                <c:pt idx="84">
                  <c:v>7325643605</c:v>
                </c:pt>
                <c:pt idx="85">
                  <c:v>7329597654</c:v>
                </c:pt>
                <c:pt idx="86">
                  <c:v>7347450059</c:v>
                </c:pt>
                <c:pt idx="87">
                  <c:v>7340520425</c:v>
                </c:pt>
                <c:pt idx="88">
                  <c:v>7389610369</c:v>
                </c:pt>
                <c:pt idx="89">
                  <c:v>7352039782</c:v>
                </c:pt>
                <c:pt idx="90">
                  <c:v>7352729204</c:v>
                </c:pt>
                <c:pt idx="91">
                  <c:v>7405088500</c:v>
                </c:pt>
                <c:pt idx="92">
                  <c:v>7362548800</c:v>
                </c:pt>
                <c:pt idx="93">
                  <c:v>7354543839</c:v>
                </c:pt>
                <c:pt idx="94">
                  <c:v>7365433444</c:v>
                </c:pt>
                <c:pt idx="95">
                  <c:v>7360766030</c:v>
                </c:pt>
                <c:pt idx="96">
                  <c:v>7371845403</c:v>
                </c:pt>
                <c:pt idx="97">
                  <c:v>7377571267</c:v>
                </c:pt>
                <c:pt idx="98">
                  <c:v>7425664906</c:v>
                </c:pt>
                <c:pt idx="99">
                  <c:v>7449304181</c:v>
                </c:pt>
                <c:pt idx="100">
                  <c:v>7375637998</c:v>
                </c:pt>
                <c:pt idx="101">
                  <c:v>7388974810</c:v>
                </c:pt>
                <c:pt idx="102">
                  <c:v>7390152672</c:v>
                </c:pt>
                <c:pt idx="103">
                  <c:v>7441350247</c:v>
                </c:pt>
                <c:pt idx="104">
                  <c:v>7431827428</c:v>
                </c:pt>
                <c:pt idx="105">
                  <c:v>7444508241</c:v>
                </c:pt>
                <c:pt idx="106">
                  <c:v>7458314031</c:v>
                </c:pt>
                <c:pt idx="107">
                  <c:v>7472155694</c:v>
                </c:pt>
                <c:pt idx="108">
                  <c:v>7469432163</c:v>
                </c:pt>
                <c:pt idx="109">
                  <c:v>7476440392</c:v>
                </c:pt>
                <c:pt idx="110">
                  <c:v>7550304559</c:v>
                </c:pt>
                <c:pt idx="111">
                  <c:v>7499156527</c:v>
                </c:pt>
                <c:pt idx="112">
                  <c:v>7519939221</c:v>
                </c:pt>
                <c:pt idx="113">
                  <c:v>7522358723</c:v>
                </c:pt>
                <c:pt idx="114">
                  <c:v>7522837041</c:v>
                </c:pt>
                <c:pt idx="115">
                  <c:v>7528512415</c:v>
                </c:pt>
                <c:pt idx="116">
                  <c:v>7540518229</c:v>
                </c:pt>
                <c:pt idx="117">
                  <c:v>7535290120</c:v>
                </c:pt>
                <c:pt idx="118">
                  <c:v>7538340393</c:v>
                </c:pt>
                <c:pt idx="119">
                  <c:v>7542913216</c:v>
                </c:pt>
                <c:pt idx="120">
                  <c:v>7554314357</c:v>
                </c:pt>
                <c:pt idx="121">
                  <c:v>7608692961</c:v>
                </c:pt>
                <c:pt idx="122">
                  <c:v>7599842910</c:v>
                </c:pt>
                <c:pt idx="123">
                  <c:v>7653295288</c:v>
                </c:pt>
                <c:pt idx="124">
                  <c:v>7667456997</c:v>
                </c:pt>
                <c:pt idx="125">
                  <c:v>7642452845</c:v>
                </c:pt>
                <c:pt idx="126">
                  <c:v>7645405925</c:v>
                </c:pt>
                <c:pt idx="127">
                  <c:v>7688281918</c:v>
                </c:pt>
                <c:pt idx="128">
                  <c:v>7652464830</c:v>
                </c:pt>
                <c:pt idx="129">
                  <c:v>7656876615</c:v>
                </c:pt>
                <c:pt idx="130">
                  <c:v>7652347218</c:v>
                </c:pt>
                <c:pt idx="131">
                  <c:v>7653222524</c:v>
                </c:pt>
                <c:pt idx="132">
                  <c:v>7978201133</c:v>
                </c:pt>
                <c:pt idx="133">
                  <c:v>7672577787</c:v>
                </c:pt>
                <c:pt idx="134">
                  <c:v>7687183593</c:v>
                </c:pt>
                <c:pt idx="135">
                  <c:v>7683055057</c:v>
                </c:pt>
                <c:pt idx="136">
                  <c:v>7696851791</c:v>
                </c:pt>
                <c:pt idx="137">
                  <c:v>7725969922</c:v>
                </c:pt>
                <c:pt idx="138">
                  <c:v>7717499910</c:v>
                </c:pt>
                <c:pt idx="139">
                  <c:v>7851972755</c:v>
                </c:pt>
                <c:pt idx="140">
                  <c:v>7810447289</c:v>
                </c:pt>
                <c:pt idx="141">
                  <c:v>7745486588</c:v>
                </c:pt>
                <c:pt idx="142">
                  <c:v>7760412887</c:v>
                </c:pt>
                <c:pt idx="143">
                  <c:v>7751768688</c:v>
                </c:pt>
                <c:pt idx="144">
                  <c:v>7759708622</c:v>
                </c:pt>
                <c:pt idx="145">
                  <c:v>7766459978</c:v>
                </c:pt>
                <c:pt idx="146">
                  <c:v>7769140597</c:v>
                </c:pt>
                <c:pt idx="147">
                  <c:v>7888718491</c:v>
                </c:pt>
                <c:pt idx="148">
                  <c:v>7779466722</c:v>
                </c:pt>
                <c:pt idx="149">
                  <c:v>7793517339</c:v>
                </c:pt>
                <c:pt idx="150">
                  <c:v>7758375534</c:v>
                </c:pt>
                <c:pt idx="151">
                  <c:v>7827100109</c:v>
                </c:pt>
                <c:pt idx="152">
                  <c:v>7850084804</c:v>
                </c:pt>
                <c:pt idx="153">
                  <c:v>7844487970</c:v>
                </c:pt>
                <c:pt idx="154">
                  <c:v>7871293237</c:v>
                </c:pt>
                <c:pt idx="155">
                  <c:v>7874018345</c:v>
                </c:pt>
                <c:pt idx="156">
                  <c:v>7860048127</c:v>
                </c:pt>
                <c:pt idx="157">
                  <c:v>7880685054</c:v>
                </c:pt>
                <c:pt idx="158">
                  <c:v>7885417595</c:v>
                </c:pt>
                <c:pt idx="159">
                  <c:v>7902997714</c:v>
                </c:pt>
                <c:pt idx="160">
                  <c:v>7921546441</c:v>
                </c:pt>
                <c:pt idx="161">
                  <c:v>7917013537</c:v>
                </c:pt>
                <c:pt idx="162">
                  <c:v>7917227030</c:v>
                </c:pt>
                <c:pt idx="163">
                  <c:v>7936460088</c:v>
                </c:pt>
                <c:pt idx="164">
                  <c:v>7947212070</c:v>
                </c:pt>
                <c:pt idx="165">
                  <c:v>7969805069</c:v>
                </c:pt>
                <c:pt idx="166">
                  <c:v>7949217458</c:v>
                </c:pt>
                <c:pt idx="167">
                  <c:v>7958784068</c:v>
                </c:pt>
                <c:pt idx="168">
                  <c:v>8141717102</c:v>
                </c:pt>
                <c:pt idx="169">
                  <c:v>7975738141</c:v>
                </c:pt>
                <c:pt idx="170">
                  <c:v>8030831849</c:v>
                </c:pt>
                <c:pt idx="171">
                  <c:v>8004635046</c:v>
                </c:pt>
                <c:pt idx="172">
                  <c:v>8085792394</c:v>
                </c:pt>
                <c:pt idx="173">
                  <c:v>8009332187</c:v>
                </c:pt>
                <c:pt idx="174">
                  <c:v>7998746760</c:v>
                </c:pt>
                <c:pt idx="175">
                  <c:v>8112519652</c:v>
                </c:pt>
                <c:pt idx="176">
                  <c:v>8037151301</c:v>
                </c:pt>
                <c:pt idx="177">
                  <c:v>8062030446</c:v>
                </c:pt>
                <c:pt idx="178">
                  <c:v>8060506422</c:v>
                </c:pt>
                <c:pt idx="179">
                  <c:v>8059351065</c:v>
                </c:pt>
                <c:pt idx="180">
                  <c:v>8054103030</c:v>
                </c:pt>
                <c:pt idx="181">
                  <c:v>8068692735</c:v>
                </c:pt>
                <c:pt idx="182">
                  <c:v>8069826180</c:v>
                </c:pt>
                <c:pt idx="183">
                  <c:v>8082820681</c:v>
                </c:pt>
                <c:pt idx="184">
                  <c:v>8089888241</c:v>
                </c:pt>
                <c:pt idx="185">
                  <c:v>8101581824</c:v>
                </c:pt>
                <c:pt idx="186">
                  <c:v>8105431630</c:v>
                </c:pt>
                <c:pt idx="187">
                  <c:v>8107187982</c:v>
                </c:pt>
                <c:pt idx="188">
                  <c:v>8118753522</c:v>
                </c:pt>
                <c:pt idx="189">
                  <c:v>8139359609</c:v>
                </c:pt>
                <c:pt idx="190">
                  <c:v>8176018034</c:v>
                </c:pt>
                <c:pt idx="191">
                  <c:v>8187503911</c:v>
                </c:pt>
                <c:pt idx="192">
                  <c:v>8254231301</c:v>
                </c:pt>
                <c:pt idx="193">
                  <c:v>8200399242</c:v>
                </c:pt>
                <c:pt idx="194">
                  <c:v>8225184747</c:v>
                </c:pt>
                <c:pt idx="195">
                  <c:v>8233881597</c:v>
                </c:pt>
                <c:pt idx="196">
                  <c:v>8235855326</c:v>
                </c:pt>
                <c:pt idx="197">
                  <c:v>8248454630</c:v>
                </c:pt>
                <c:pt idx="198">
                  <c:v>8346913012</c:v>
                </c:pt>
                <c:pt idx="199">
                  <c:v>8266228666</c:v>
                </c:pt>
                <c:pt idx="200">
                  <c:v>8261970815</c:v>
                </c:pt>
                <c:pt idx="201">
                  <c:v>8285507679</c:v>
                </c:pt>
                <c:pt idx="202">
                  <c:v>8293320502</c:v>
                </c:pt>
                <c:pt idx="203">
                  <c:v>8282410982</c:v>
                </c:pt>
                <c:pt idx="204">
                  <c:v>8328430489</c:v>
                </c:pt>
                <c:pt idx="205">
                  <c:v>8313964136</c:v>
                </c:pt>
                <c:pt idx="206">
                  <c:v>8324534704</c:v>
                </c:pt>
                <c:pt idx="207">
                  <c:v>8337345203</c:v>
                </c:pt>
                <c:pt idx="208">
                  <c:v>8369720034</c:v>
                </c:pt>
                <c:pt idx="209">
                  <c:v>8353931113</c:v>
                </c:pt>
                <c:pt idx="210">
                  <c:v>8385803426</c:v>
                </c:pt>
                <c:pt idx="211">
                  <c:v>8366845171</c:v>
                </c:pt>
                <c:pt idx="212">
                  <c:v>8373768429</c:v>
                </c:pt>
                <c:pt idx="213">
                  <c:v>8380700734</c:v>
                </c:pt>
                <c:pt idx="214">
                  <c:v>8386367731</c:v>
                </c:pt>
                <c:pt idx="215">
                  <c:v>8399302995</c:v>
                </c:pt>
                <c:pt idx="216">
                  <c:v>8420453191</c:v>
                </c:pt>
                <c:pt idx="217">
                  <c:v>8435733229</c:v>
                </c:pt>
                <c:pt idx="218">
                  <c:v>8450143398</c:v>
                </c:pt>
                <c:pt idx="219">
                  <c:v>8437270130</c:v>
                </c:pt>
                <c:pt idx="220">
                  <c:v>8451669666</c:v>
                </c:pt>
                <c:pt idx="221">
                  <c:v>8451478240</c:v>
                </c:pt>
                <c:pt idx="222">
                  <c:v>8447701967</c:v>
                </c:pt>
                <c:pt idx="223">
                  <c:v>8458938462</c:v>
                </c:pt>
                <c:pt idx="224">
                  <c:v>8491018421</c:v>
                </c:pt>
                <c:pt idx="225">
                  <c:v>8493482087</c:v>
                </c:pt>
                <c:pt idx="226">
                  <c:v>8506523060</c:v>
                </c:pt>
                <c:pt idx="227">
                  <c:v>8555989982</c:v>
                </c:pt>
                <c:pt idx="228">
                  <c:v>8539183652</c:v>
                </c:pt>
                <c:pt idx="229">
                  <c:v>8539291446</c:v>
                </c:pt>
                <c:pt idx="230">
                  <c:v>8610777785</c:v>
                </c:pt>
                <c:pt idx="231">
                  <c:v>8544763857</c:v>
                </c:pt>
                <c:pt idx="232">
                  <c:v>8591067017</c:v>
                </c:pt>
                <c:pt idx="233">
                  <c:v>8559975150</c:v>
                </c:pt>
                <c:pt idx="234">
                  <c:v>8560834522</c:v>
                </c:pt>
                <c:pt idx="235">
                  <c:v>8573493522</c:v>
                </c:pt>
                <c:pt idx="236">
                  <c:v>8583290511</c:v>
                </c:pt>
                <c:pt idx="237">
                  <c:v>8588339672</c:v>
                </c:pt>
                <c:pt idx="238">
                  <c:v>8596879666</c:v>
                </c:pt>
                <c:pt idx="239">
                  <c:v>8609828175</c:v>
                </c:pt>
                <c:pt idx="240">
                  <c:v>8619051145</c:v>
                </c:pt>
                <c:pt idx="241">
                  <c:v>8643681695</c:v>
                </c:pt>
                <c:pt idx="242">
                  <c:v>8628106122</c:v>
                </c:pt>
                <c:pt idx="243">
                  <c:v>8663681729</c:v>
                </c:pt>
                <c:pt idx="244">
                  <c:v>8659371551</c:v>
                </c:pt>
                <c:pt idx="245">
                  <c:v>8689376711</c:v>
                </c:pt>
                <c:pt idx="246">
                  <c:v>8723129127</c:v>
                </c:pt>
                <c:pt idx="247">
                  <c:v>8688670400</c:v>
                </c:pt>
                <c:pt idx="248">
                  <c:v>8722739057</c:v>
                </c:pt>
                <c:pt idx="249">
                  <c:v>8693780520</c:v>
                </c:pt>
                <c:pt idx="250">
                  <c:v>8705278979</c:v>
                </c:pt>
                <c:pt idx="251">
                  <c:v>8717415200</c:v>
                </c:pt>
                <c:pt idx="252">
                  <c:v>8720166103</c:v>
                </c:pt>
                <c:pt idx="253">
                  <c:v>8753229382</c:v>
                </c:pt>
                <c:pt idx="254">
                  <c:v>8751732849</c:v>
                </c:pt>
                <c:pt idx="255">
                  <c:v>8775495559</c:v>
                </c:pt>
                <c:pt idx="256">
                  <c:v>8777138778</c:v>
                </c:pt>
                <c:pt idx="257">
                  <c:v>8777748007</c:v>
                </c:pt>
                <c:pt idx="258">
                  <c:v>8804190028</c:v>
                </c:pt>
                <c:pt idx="259">
                  <c:v>8783713345</c:v>
                </c:pt>
                <c:pt idx="260">
                  <c:v>8791859491</c:v>
                </c:pt>
                <c:pt idx="261">
                  <c:v>9003373983</c:v>
                </c:pt>
                <c:pt idx="262">
                  <c:v>8806004258</c:v>
                </c:pt>
                <c:pt idx="263">
                  <c:v>8930159125</c:v>
                </c:pt>
                <c:pt idx="264">
                  <c:v>8843598642</c:v>
                </c:pt>
                <c:pt idx="265">
                  <c:v>8862748789</c:v>
                </c:pt>
                <c:pt idx="266">
                  <c:v>8952141156</c:v>
                </c:pt>
                <c:pt idx="267">
                  <c:v>8902158100</c:v>
                </c:pt>
                <c:pt idx="268">
                  <c:v>8872983161</c:v>
                </c:pt>
                <c:pt idx="269">
                  <c:v>8996291073</c:v>
                </c:pt>
                <c:pt idx="270">
                  <c:v>8877047428</c:v>
                </c:pt>
                <c:pt idx="271">
                  <c:v>8902881169</c:v>
                </c:pt>
                <c:pt idx="272">
                  <c:v>8891150799</c:v>
                </c:pt>
                <c:pt idx="273">
                  <c:v>8975207510</c:v>
                </c:pt>
                <c:pt idx="274">
                  <c:v>8943222311</c:v>
                </c:pt>
                <c:pt idx="275">
                  <c:v>8948042757</c:v>
                </c:pt>
                <c:pt idx="276">
                  <c:v>8947516587</c:v>
                </c:pt>
                <c:pt idx="277">
                  <c:v>8965582341</c:v>
                </c:pt>
                <c:pt idx="278">
                  <c:v>8958938532</c:v>
                </c:pt>
                <c:pt idx="279">
                  <c:v>8960571996</c:v>
                </c:pt>
                <c:pt idx="280">
                  <c:v>8969065206</c:v>
                </c:pt>
                <c:pt idx="281">
                  <c:v>9003887429</c:v>
                </c:pt>
                <c:pt idx="282">
                  <c:v>8999084826</c:v>
                </c:pt>
                <c:pt idx="283">
                  <c:v>8986401678</c:v>
                </c:pt>
                <c:pt idx="284">
                  <c:v>9026317825</c:v>
                </c:pt>
                <c:pt idx="285">
                  <c:v>9078338906</c:v>
                </c:pt>
                <c:pt idx="286">
                  <c:v>9058650908</c:v>
                </c:pt>
                <c:pt idx="287">
                  <c:v>9049131672</c:v>
                </c:pt>
                <c:pt idx="288">
                  <c:v>9086990009</c:v>
                </c:pt>
                <c:pt idx="289">
                  <c:v>9082608551</c:v>
                </c:pt>
                <c:pt idx="290">
                  <c:v>9096803610</c:v>
                </c:pt>
                <c:pt idx="291">
                  <c:v>9096860005</c:v>
                </c:pt>
                <c:pt idx="292">
                  <c:v>9124691370</c:v>
                </c:pt>
                <c:pt idx="293">
                  <c:v>9163302054</c:v>
                </c:pt>
                <c:pt idx="294">
                  <c:v>9164527800</c:v>
                </c:pt>
                <c:pt idx="295">
                  <c:v>9177733539</c:v>
                </c:pt>
                <c:pt idx="296">
                  <c:v>9187603588</c:v>
                </c:pt>
                <c:pt idx="297">
                  <c:v>9178915787</c:v>
                </c:pt>
                <c:pt idx="298">
                  <c:v>9189285737</c:v>
                </c:pt>
                <c:pt idx="299">
                  <c:v>9192535990</c:v>
                </c:pt>
                <c:pt idx="300">
                  <c:v>9198338897</c:v>
                </c:pt>
                <c:pt idx="301">
                  <c:v>9222301784</c:v>
                </c:pt>
                <c:pt idx="302">
                  <c:v>9237852411</c:v>
                </c:pt>
                <c:pt idx="303">
                  <c:v>9257732078</c:v>
                </c:pt>
                <c:pt idx="304">
                  <c:v>9279958530</c:v>
                </c:pt>
                <c:pt idx="305">
                  <c:v>9276154296</c:v>
                </c:pt>
                <c:pt idx="306">
                  <c:v>9267913872</c:v>
                </c:pt>
                <c:pt idx="307">
                  <c:v>9290362093</c:v>
                </c:pt>
                <c:pt idx="308">
                  <c:v>9317746036</c:v>
                </c:pt>
                <c:pt idx="309">
                  <c:v>9308250085</c:v>
                </c:pt>
                <c:pt idx="310">
                  <c:v>9312256232</c:v>
                </c:pt>
                <c:pt idx="311">
                  <c:v>9314404337</c:v>
                </c:pt>
                <c:pt idx="312">
                  <c:v>9320399066</c:v>
                </c:pt>
                <c:pt idx="313">
                  <c:v>9372591881</c:v>
                </c:pt>
                <c:pt idx="314">
                  <c:v>9391190947</c:v>
                </c:pt>
                <c:pt idx="315">
                  <c:v>9377505072</c:v>
                </c:pt>
                <c:pt idx="316">
                  <c:v>9390610514</c:v>
                </c:pt>
                <c:pt idx="317">
                  <c:v>9396735333</c:v>
                </c:pt>
                <c:pt idx="318">
                  <c:v>9396885617</c:v>
                </c:pt>
                <c:pt idx="319">
                  <c:v>9418500772</c:v>
                </c:pt>
                <c:pt idx="320">
                  <c:v>9431518864</c:v>
                </c:pt>
                <c:pt idx="321">
                  <c:v>9427737326</c:v>
                </c:pt>
                <c:pt idx="322">
                  <c:v>9455391148</c:v>
                </c:pt>
                <c:pt idx="323">
                  <c:v>9485683589</c:v>
                </c:pt>
                <c:pt idx="324">
                  <c:v>9492112563</c:v>
                </c:pt>
                <c:pt idx="325">
                  <c:v>9506463488</c:v>
                </c:pt>
                <c:pt idx="326">
                  <c:v>9505371047</c:v>
                </c:pt>
                <c:pt idx="327">
                  <c:v>9521006883</c:v>
                </c:pt>
                <c:pt idx="328">
                  <c:v>9523884158</c:v>
                </c:pt>
                <c:pt idx="329">
                  <c:v>9545787846</c:v>
                </c:pt>
                <c:pt idx="330">
                  <c:v>9529300526</c:v>
                </c:pt>
                <c:pt idx="331">
                  <c:v>9581304606</c:v>
                </c:pt>
                <c:pt idx="332">
                  <c:v>9590405859</c:v>
                </c:pt>
                <c:pt idx="333">
                  <c:v>9630006806</c:v>
                </c:pt>
                <c:pt idx="334">
                  <c:v>9600602204</c:v>
                </c:pt>
                <c:pt idx="335">
                  <c:v>9664526578</c:v>
                </c:pt>
                <c:pt idx="336">
                  <c:v>9648041909</c:v>
                </c:pt>
                <c:pt idx="337">
                  <c:v>9678673125</c:v>
                </c:pt>
                <c:pt idx="338">
                  <c:v>9680706436</c:v>
                </c:pt>
                <c:pt idx="339">
                  <c:v>9671316691</c:v>
                </c:pt>
                <c:pt idx="340">
                  <c:v>9675972206</c:v>
                </c:pt>
                <c:pt idx="341">
                  <c:v>9707545042</c:v>
                </c:pt>
                <c:pt idx="342">
                  <c:v>9717059274</c:v>
                </c:pt>
                <c:pt idx="343">
                  <c:v>9720946038</c:v>
                </c:pt>
                <c:pt idx="344">
                  <c:v>9756218275</c:v>
                </c:pt>
                <c:pt idx="345">
                  <c:v>9808279426</c:v>
                </c:pt>
                <c:pt idx="346">
                  <c:v>9796777053</c:v>
                </c:pt>
                <c:pt idx="347">
                  <c:v>9819453951</c:v>
                </c:pt>
                <c:pt idx="348">
                  <c:v>9806161584</c:v>
                </c:pt>
                <c:pt idx="349">
                  <c:v>9829853051</c:v>
                </c:pt>
                <c:pt idx="350">
                  <c:v>9871118264</c:v>
                </c:pt>
                <c:pt idx="351">
                  <c:v>9861162402</c:v>
                </c:pt>
                <c:pt idx="352">
                  <c:v>9886177189</c:v>
                </c:pt>
                <c:pt idx="353">
                  <c:v>9870894520</c:v>
                </c:pt>
                <c:pt idx="354">
                  <c:v>9879624496</c:v>
                </c:pt>
                <c:pt idx="355">
                  <c:v>9884711159</c:v>
                </c:pt>
                <c:pt idx="356">
                  <c:v>9900983648</c:v>
                </c:pt>
                <c:pt idx="357">
                  <c:v>9906731398</c:v>
                </c:pt>
                <c:pt idx="358">
                  <c:v>9964826507</c:v>
                </c:pt>
                <c:pt idx="359">
                  <c:v>10003858650</c:v>
                </c:pt>
                <c:pt idx="360">
                  <c:v>9985074382</c:v>
                </c:pt>
                <c:pt idx="361">
                  <c:v>10008385531</c:v>
                </c:pt>
                <c:pt idx="362">
                  <c:v>10005182228</c:v>
                </c:pt>
                <c:pt idx="363">
                  <c:v>10014867029</c:v>
                </c:pt>
                <c:pt idx="364">
                  <c:v>10068961260</c:v>
                </c:pt>
                <c:pt idx="365">
                  <c:v>10072189055</c:v>
                </c:pt>
                <c:pt idx="366">
                  <c:v>10094824985</c:v>
                </c:pt>
                <c:pt idx="367">
                  <c:v>10085125073</c:v>
                </c:pt>
                <c:pt idx="368">
                  <c:v>10085908203</c:v>
                </c:pt>
                <c:pt idx="369">
                  <c:v>10086256340</c:v>
                </c:pt>
                <c:pt idx="370">
                  <c:v>10159050275</c:v>
                </c:pt>
                <c:pt idx="371">
                  <c:v>10136524174</c:v>
                </c:pt>
                <c:pt idx="372">
                  <c:v>10158071745</c:v>
                </c:pt>
                <c:pt idx="373">
                  <c:v>10308609949</c:v>
                </c:pt>
                <c:pt idx="374">
                  <c:v>10381920771</c:v>
                </c:pt>
                <c:pt idx="375">
                  <c:v>10256849282</c:v>
                </c:pt>
                <c:pt idx="376">
                  <c:v>10295102186</c:v>
                </c:pt>
                <c:pt idx="377">
                  <c:v>10279659204</c:v>
                </c:pt>
                <c:pt idx="378">
                  <c:v>10293160116</c:v>
                </c:pt>
                <c:pt idx="379">
                  <c:v>10305856996</c:v>
                </c:pt>
                <c:pt idx="380">
                  <c:v>10329380983</c:v>
                </c:pt>
                <c:pt idx="381">
                  <c:v>10371550984</c:v>
                </c:pt>
                <c:pt idx="382">
                  <c:v>10383727180</c:v>
                </c:pt>
                <c:pt idx="383">
                  <c:v>10440057279</c:v>
                </c:pt>
                <c:pt idx="384">
                  <c:v>10484278762</c:v>
                </c:pt>
                <c:pt idx="385">
                  <c:v>10417187626</c:v>
                </c:pt>
                <c:pt idx="386">
                  <c:v>10420763871</c:v>
                </c:pt>
                <c:pt idx="387">
                  <c:v>10429582695</c:v>
                </c:pt>
                <c:pt idx="388">
                  <c:v>10486030906</c:v>
                </c:pt>
                <c:pt idx="389">
                  <c:v>10495259585</c:v>
                </c:pt>
                <c:pt idx="390">
                  <c:v>10539200955</c:v>
                </c:pt>
                <c:pt idx="391">
                  <c:v>10554074985</c:v>
                </c:pt>
                <c:pt idx="392">
                  <c:v>10581226766</c:v>
                </c:pt>
                <c:pt idx="393">
                  <c:v>10566558633</c:v>
                </c:pt>
                <c:pt idx="394">
                  <c:v>10633508520</c:v>
                </c:pt>
                <c:pt idx="395">
                  <c:v>10574528442</c:v>
                </c:pt>
                <c:pt idx="396">
                  <c:v>10579401741</c:v>
                </c:pt>
                <c:pt idx="397">
                  <c:v>10624925411</c:v>
                </c:pt>
                <c:pt idx="398">
                  <c:v>10693393676</c:v>
                </c:pt>
                <c:pt idx="399">
                  <c:v>10674586845</c:v>
                </c:pt>
                <c:pt idx="400">
                  <c:v>10688249553</c:v>
                </c:pt>
                <c:pt idx="401">
                  <c:v>10807498452</c:v>
                </c:pt>
                <c:pt idx="402">
                  <c:v>10702067286</c:v>
                </c:pt>
                <c:pt idx="403">
                  <c:v>10751808407</c:v>
                </c:pt>
                <c:pt idx="404">
                  <c:v>10718420550</c:v>
                </c:pt>
                <c:pt idx="405">
                  <c:v>10759431954</c:v>
                </c:pt>
                <c:pt idx="406">
                  <c:v>10746216533</c:v>
                </c:pt>
                <c:pt idx="407">
                  <c:v>10762267780</c:v>
                </c:pt>
                <c:pt idx="408">
                  <c:v>10794858636</c:v>
                </c:pt>
                <c:pt idx="409">
                  <c:v>10774065140</c:v>
                </c:pt>
                <c:pt idx="410">
                  <c:v>11045399515</c:v>
                </c:pt>
                <c:pt idx="411">
                  <c:v>10784889159</c:v>
                </c:pt>
                <c:pt idx="412">
                  <c:v>10789641631</c:v>
                </c:pt>
                <c:pt idx="413">
                  <c:v>10843202139</c:v>
                </c:pt>
                <c:pt idx="414">
                  <c:v>10812143329</c:v>
                </c:pt>
                <c:pt idx="415">
                  <c:v>10863906984</c:v>
                </c:pt>
                <c:pt idx="416">
                  <c:v>10950806988</c:v>
                </c:pt>
                <c:pt idx="417">
                  <c:v>10945177321</c:v>
                </c:pt>
                <c:pt idx="418">
                  <c:v>10989514083</c:v>
                </c:pt>
                <c:pt idx="419">
                  <c:v>10949772910</c:v>
                </c:pt>
                <c:pt idx="420">
                  <c:v>10989628793</c:v>
                </c:pt>
                <c:pt idx="421">
                  <c:v>10975153922</c:v>
                </c:pt>
                <c:pt idx="422">
                  <c:v>10975386715</c:v>
                </c:pt>
                <c:pt idx="423">
                  <c:v>10993222661</c:v>
                </c:pt>
                <c:pt idx="424">
                  <c:v>11048887273</c:v>
                </c:pt>
                <c:pt idx="425">
                  <c:v>11077440996</c:v>
                </c:pt>
                <c:pt idx="426">
                  <c:v>11054228662</c:v>
                </c:pt>
                <c:pt idx="427">
                  <c:v>11054773581</c:v>
                </c:pt>
                <c:pt idx="428">
                  <c:v>11081299332</c:v>
                </c:pt>
                <c:pt idx="429">
                  <c:v>11144691392</c:v>
                </c:pt>
                <c:pt idx="430">
                  <c:v>11130348044</c:v>
                </c:pt>
                <c:pt idx="431">
                  <c:v>11101264573</c:v>
                </c:pt>
                <c:pt idx="432">
                  <c:v>11130832851</c:v>
                </c:pt>
                <c:pt idx="433">
                  <c:v>11165844001</c:v>
                </c:pt>
                <c:pt idx="434">
                  <c:v>11190657960</c:v>
                </c:pt>
                <c:pt idx="435">
                  <c:v>11224280216</c:v>
                </c:pt>
                <c:pt idx="436">
                  <c:v>11317649099</c:v>
                </c:pt>
                <c:pt idx="437">
                  <c:v>11345489889</c:v>
                </c:pt>
                <c:pt idx="438">
                  <c:v>11237242204</c:v>
                </c:pt>
                <c:pt idx="439">
                  <c:v>11263843614</c:v>
                </c:pt>
                <c:pt idx="440">
                  <c:v>11310681374</c:v>
                </c:pt>
                <c:pt idx="441">
                  <c:v>11266026832</c:v>
                </c:pt>
                <c:pt idx="442">
                  <c:v>11293980046</c:v>
                </c:pt>
                <c:pt idx="443">
                  <c:v>11346985240</c:v>
                </c:pt>
                <c:pt idx="444">
                  <c:v>11451460389</c:v>
                </c:pt>
                <c:pt idx="445">
                  <c:v>11351740814</c:v>
                </c:pt>
                <c:pt idx="446">
                  <c:v>11388437813</c:v>
                </c:pt>
                <c:pt idx="447">
                  <c:v>11503161721</c:v>
                </c:pt>
                <c:pt idx="448">
                  <c:v>11428024397</c:v>
                </c:pt>
                <c:pt idx="449">
                  <c:v>11431677220</c:v>
                </c:pt>
                <c:pt idx="450">
                  <c:v>11431706581</c:v>
                </c:pt>
                <c:pt idx="451">
                  <c:v>11457849287</c:v>
                </c:pt>
                <c:pt idx="452">
                  <c:v>11485453045</c:v>
                </c:pt>
                <c:pt idx="453">
                  <c:v>11499829434</c:v>
                </c:pt>
                <c:pt idx="454">
                  <c:v>11505112071</c:v>
                </c:pt>
                <c:pt idx="455">
                  <c:v>11546764336</c:v>
                </c:pt>
                <c:pt idx="456">
                  <c:v>11594683724</c:v>
                </c:pt>
                <c:pt idx="457">
                  <c:v>11558220633</c:v>
                </c:pt>
                <c:pt idx="458">
                  <c:v>11579140427</c:v>
                </c:pt>
                <c:pt idx="459">
                  <c:v>11580324732</c:v>
                </c:pt>
                <c:pt idx="460">
                  <c:v>11591428178</c:v>
                </c:pt>
                <c:pt idx="461">
                  <c:v>11625234858</c:v>
                </c:pt>
                <c:pt idx="462">
                  <c:v>11740811650</c:v>
                </c:pt>
                <c:pt idx="463">
                  <c:v>11683737898</c:v>
                </c:pt>
                <c:pt idx="464">
                  <c:v>11696518800</c:v>
                </c:pt>
                <c:pt idx="465">
                  <c:v>11727596611</c:v>
                </c:pt>
                <c:pt idx="466">
                  <c:v>11720424277</c:v>
                </c:pt>
                <c:pt idx="467">
                  <c:v>11734314964</c:v>
                </c:pt>
                <c:pt idx="468">
                  <c:v>11806509891</c:v>
                </c:pt>
                <c:pt idx="469">
                  <c:v>12045171643</c:v>
                </c:pt>
                <c:pt idx="470">
                  <c:v>11858220870</c:v>
                </c:pt>
                <c:pt idx="471">
                  <c:v>11930717939</c:v>
                </c:pt>
                <c:pt idx="472">
                  <c:v>11931682022</c:v>
                </c:pt>
                <c:pt idx="473">
                  <c:v>11993025340</c:v>
                </c:pt>
                <c:pt idx="474">
                  <c:v>12001466116</c:v>
                </c:pt>
                <c:pt idx="475">
                  <c:v>12027964323</c:v>
                </c:pt>
                <c:pt idx="476">
                  <c:v>12087781710</c:v>
                </c:pt>
                <c:pt idx="477">
                  <c:v>12050952094</c:v>
                </c:pt>
                <c:pt idx="478">
                  <c:v>12178296199</c:v>
                </c:pt>
                <c:pt idx="479">
                  <c:v>12066017881</c:v>
                </c:pt>
                <c:pt idx="480">
                  <c:v>12178942269</c:v>
                </c:pt>
                <c:pt idx="481">
                  <c:v>12175337381</c:v>
                </c:pt>
                <c:pt idx="482">
                  <c:v>12173530761</c:v>
                </c:pt>
                <c:pt idx="483">
                  <c:v>12202317008</c:v>
                </c:pt>
                <c:pt idx="484">
                  <c:v>12244901019</c:v>
                </c:pt>
                <c:pt idx="485">
                  <c:v>12366423202</c:v>
                </c:pt>
                <c:pt idx="486">
                  <c:v>12264980653</c:v>
                </c:pt>
                <c:pt idx="487">
                  <c:v>12284561008</c:v>
                </c:pt>
                <c:pt idx="488">
                  <c:v>12295416843</c:v>
                </c:pt>
                <c:pt idx="489">
                  <c:v>12311774303</c:v>
                </c:pt>
                <c:pt idx="490">
                  <c:v>12415602642</c:v>
                </c:pt>
                <c:pt idx="491">
                  <c:v>12504101873</c:v>
                </c:pt>
                <c:pt idx="492">
                  <c:v>12571793412</c:v>
                </c:pt>
                <c:pt idx="493">
                  <c:v>12543850098</c:v>
                </c:pt>
                <c:pt idx="494">
                  <c:v>12423870195</c:v>
                </c:pt>
                <c:pt idx="495">
                  <c:v>12511037555</c:v>
                </c:pt>
                <c:pt idx="496">
                  <c:v>12530156958</c:v>
                </c:pt>
                <c:pt idx="497">
                  <c:v>12548051309</c:v>
                </c:pt>
                <c:pt idx="498">
                  <c:v>12554466159</c:v>
                </c:pt>
                <c:pt idx="499">
                  <c:v>12574853637</c:v>
                </c:pt>
                <c:pt idx="500">
                  <c:v>12598328289</c:v>
                </c:pt>
                <c:pt idx="501">
                  <c:v>12617881941</c:v>
                </c:pt>
                <c:pt idx="502">
                  <c:v>12634865214</c:v>
                </c:pt>
                <c:pt idx="503">
                  <c:v>12639726982</c:v>
                </c:pt>
                <c:pt idx="504">
                  <c:v>12645122314</c:v>
                </c:pt>
                <c:pt idx="505">
                  <c:v>12702795895</c:v>
                </c:pt>
                <c:pt idx="506">
                  <c:v>12772985727</c:v>
                </c:pt>
                <c:pt idx="507">
                  <c:v>12738935143</c:v>
                </c:pt>
                <c:pt idx="508">
                  <c:v>12833084545</c:v>
                </c:pt>
                <c:pt idx="509">
                  <c:v>12944298559</c:v>
                </c:pt>
                <c:pt idx="510">
                  <c:v>12876119793</c:v>
                </c:pt>
                <c:pt idx="511">
                  <c:v>12931883782</c:v>
                </c:pt>
                <c:pt idx="512">
                  <c:v>12954939406</c:v>
                </c:pt>
                <c:pt idx="513">
                  <c:v>13009088274</c:v>
                </c:pt>
                <c:pt idx="514">
                  <c:v>12999289571</c:v>
                </c:pt>
                <c:pt idx="515">
                  <c:v>13051963694</c:v>
                </c:pt>
                <c:pt idx="516">
                  <c:v>13077611731</c:v>
                </c:pt>
                <c:pt idx="517">
                  <c:v>13119405818</c:v>
                </c:pt>
                <c:pt idx="518">
                  <c:v>13133730639</c:v>
                </c:pt>
                <c:pt idx="519">
                  <c:v>13140332411</c:v>
                </c:pt>
                <c:pt idx="520">
                  <c:v>13164282930</c:v>
                </c:pt>
                <c:pt idx="521">
                  <c:v>13190263629</c:v>
                </c:pt>
                <c:pt idx="522">
                  <c:v>13221674596</c:v>
                </c:pt>
                <c:pt idx="523">
                  <c:v>13236616357</c:v>
                </c:pt>
                <c:pt idx="524">
                  <c:v>13278383957</c:v>
                </c:pt>
                <c:pt idx="525">
                  <c:v>13274463367</c:v>
                </c:pt>
                <c:pt idx="526">
                  <c:v>13290547446</c:v>
                </c:pt>
                <c:pt idx="527">
                  <c:v>13302144513</c:v>
                </c:pt>
                <c:pt idx="528">
                  <c:v>13304640282</c:v>
                </c:pt>
                <c:pt idx="529">
                  <c:v>13345053951</c:v>
                </c:pt>
                <c:pt idx="530">
                  <c:v>13392481131</c:v>
                </c:pt>
                <c:pt idx="531">
                  <c:v>13406849615</c:v>
                </c:pt>
                <c:pt idx="532">
                  <c:v>13467164055</c:v>
                </c:pt>
                <c:pt idx="533">
                  <c:v>13471519253</c:v>
                </c:pt>
                <c:pt idx="534">
                  <c:v>13556721435</c:v>
                </c:pt>
                <c:pt idx="535">
                  <c:v>13579860782</c:v>
                </c:pt>
                <c:pt idx="536">
                  <c:v>13689533061</c:v>
                </c:pt>
                <c:pt idx="537">
                  <c:v>13778267675</c:v>
                </c:pt>
                <c:pt idx="538">
                  <c:v>13731102875</c:v>
                </c:pt>
                <c:pt idx="539">
                  <c:v>13890418868</c:v>
                </c:pt>
                <c:pt idx="540">
                  <c:v>13848204760</c:v>
                </c:pt>
                <c:pt idx="541">
                  <c:v>13855415425</c:v>
                </c:pt>
                <c:pt idx="542">
                  <c:v>13860420213</c:v>
                </c:pt>
                <c:pt idx="543">
                  <c:v>13866638300</c:v>
                </c:pt>
                <c:pt idx="544">
                  <c:v>13973764922</c:v>
                </c:pt>
                <c:pt idx="545">
                  <c:v>13928989656</c:v>
                </c:pt>
                <c:pt idx="546">
                  <c:v>14027091527</c:v>
                </c:pt>
                <c:pt idx="547">
                  <c:v>13939076551</c:v>
                </c:pt>
                <c:pt idx="548">
                  <c:v>13953302340</c:v>
                </c:pt>
                <c:pt idx="549">
                  <c:v>14015548694</c:v>
                </c:pt>
                <c:pt idx="550">
                  <c:v>14023385751</c:v>
                </c:pt>
                <c:pt idx="551">
                  <c:v>14044117649</c:v>
                </c:pt>
                <c:pt idx="552">
                  <c:v>14052258533</c:v>
                </c:pt>
                <c:pt idx="553">
                  <c:v>14187877320</c:v>
                </c:pt>
                <c:pt idx="554">
                  <c:v>14088489759</c:v>
                </c:pt>
                <c:pt idx="555">
                  <c:v>14140677823</c:v>
                </c:pt>
                <c:pt idx="556">
                  <c:v>14168914309</c:v>
                </c:pt>
                <c:pt idx="557">
                  <c:v>14230905000</c:v>
                </c:pt>
                <c:pt idx="558">
                  <c:v>14273067719</c:v>
                </c:pt>
                <c:pt idx="559">
                  <c:v>14357781560</c:v>
                </c:pt>
                <c:pt idx="560">
                  <c:v>14470730045</c:v>
                </c:pt>
                <c:pt idx="561">
                  <c:v>14476412741</c:v>
                </c:pt>
                <c:pt idx="562">
                  <c:v>14624518358</c:v>
                </c:pt>
                <c:pt idx="563">
                  <c:v>14626664015</c:v>
                </c:pt>
                <c:pt idx="564">
                  <c:v>14716870790</c:v>
                </c:pt>
                <c:pt idx="565">
                  <c:v>14689980815</c:v>
                </c:pt>
                <c:pt idx="566">
                  <c:v>14696560147</c:v>
                </c:pt>
                <c:pt idx="567">
                  <c:v>14724561317</c:v>
                </c:pt>
                <c:pt idx="568">
                  <c:v>14720829627</c:v>
                </c:pt>
                <c:pt idx="569">
                  <c:v>14761062594</c:v>
                </c:pt>
                <c:pt idx="570">
                  <c:v>14757958175</c:v>
                </c:pt>
                <c:pt idx="571">
                  <c:v>14826483011</c:v>
                </c:pt>
                <c:pt idx="572">
                  <c:v>14852370004</c:v>
                </c:pt>
                <c:pt idx="573">
                  <c:v>15003103221</c:v>
                </c:pt>
                <c:pt idx="574">
                  <c:v>14972501132</c:v>
                </c:pt>
                <c:pt idx="575">
                  <c:v>15008940490</c:v>
                </c:pt>
                <c:pt idx="576">
                  <c:v>15043335115</c:v>
                </c:pt>
                <c:pt idx="577">
                  <c:v>15017448946</c:v>
                </c:pt>
                <c:pt idx="578">
                  <c:v>15065277121</c:v>
                </c:pt>
                <c:pt idx="579">
                  <c:v>15111048759</c:v>
                </c:pt>
                <c:pt idx="580">
                  <c:v>15171290429</c:v>
                </c:pt>
                <c:pt idx="581">
                  <c:v>15173574360</c:v>
                </c:pt>
                <c:pt idx="582">
                  <c:v>15210363406</c:v>
                </c:pt>
                <c:pt idx="583">
                  <c:v>15485899299</c:v>
                </c:pt>
                <c:pt idx="584">
                  <c:v>15254482936</c:v>
                </c:pt>
                <c:pt idx="585">
                  <c:v>15369222500</c:v>
                </c:pt>
                <c:pt idx="586">
                  <c:v>15444466890</c:v>
                </c:pt>
                <c:pt idx="587">
                  <c:v>15473595216</c:v>
                </c:pt>
                <c:pt idx="588">
                  <c:v>15651843020</c:v>
                </c:pt>
                <c:pt idx="589">
                  <c:v>15674968836</c:v>
                </c:pt>
                <c:pt idx="590">
                  <c:v>15736232537</c:v>
                </c:pt>
                <c:pt idx="591">
                  <c:v>15791097648</c:v>
                </c:pt>
                <c:pt idx="592">
                  <c:v>15811863285</c:v>
                </c:pt>
                <c:pt idx="593">
                  <c:v>15825404501</c:v>
                </c:pt>
                <c:pt idx="594">
                  <c:v>15837771200</c:v>
                </c:pt>
                <c:pt idx="595">
                  <c:v>15864100771</c:v>
                </c:pt>
                <c:pt idx="596">
                  <c:v>15985250872</c:v>
                </c:pt>
                <c:pt idx="597">
                  <c:v>15902263861</c:v>
                </c:pt>
                <c:pt idx="598">
                  <c:v>15945429197</c:v>
                </c:pt>
                <c:pt idx="599">
                  <c:v>15957993664</c:v>
                </c:pt>
                <c:pt idx="600">
                  <c:v>15982797357</c:v>
                </c:pt>
                <c:pt idx="601">
                  <c:v>16003620080</c:v>
                </c:pt>
                <c:pt idx="602">
                  <c:v>16168692731</c:v>
                </c:pt>
                <c:pt idx="603">
                  <c:v>16261042406</c:v>
                </c:pt>
                <c:pt idx="604">
                  <c:v>16269324314</c:v>
                </c:pt>
                <c:pt idx="605">
                  <c:v>16262597125</c:v>
                </c:pt>
                <c:pt idx="606">
                  <c:v>16242459456</c:v>
                </c:pt>
                <c:pt idx="607">
                  <c:v>16248377808</c:v>
                </c:pt>
                <c:pt idx="608">
                  <c:v>16340166776</c:v>
                </c:pt>
                <c:pt idx="609">
                  <c:v>16354112570</c:v>
                </c:pt>
                <c:pt idx="610">
                  <c:v>16588877193</c:v>
                </c:pt>
                <c:pt idx="611">
                  <c:v>16634951274</c:v>
                </c:pt>
                <c:pt idx="612">
                  <c:v>16621632544</c:v>
                </c:pt>
                <c:pt idx="613">
                  <c:v>16659333716</c:v>
                </c:pt>
                <c:pt idx="614">
                  <c:v>16694311146</c:v>
                </c:pt>
                <c:pt idx="615">
                  <c:v>16872655407</c:v>
                </c:pt>
                <c:pt idx="616">
                  <c:v>16915170266</c:v>
                </c:pt>
                <c:pt idx="617">
                  <c:v>16954342896</c:v>
                </c:pt>
                <c:pt idx="618">
                  <c:v>16955516001</c:v>
                </c:pt>
                <c:pt idx="619">
                  <c:v>16998532076</c:v>
                </c:pt>
                <c:pt idx="620">
                  <c:v>16995474901</c:v>
                </c:pt>
                <c:pt idx="621">
                  <c:v>17176381723</c:v>
                </c:pt>
                <c:pt idx="622">
                  <c:v>17155083671</c:v>
                </c:pt>
                <c:pt idx="623">
                  <c:v>17225191655</c:v>
                </c:pt>
                <c:pt idx="624">
                  <c:v>17274416245</c:v>
                </c:pt>
                <c:pt idx="625">
                  <c:v>17293750856</c:v>
                </c:pt>
                <c:pt idx="626">
                  <c:v>17455144444</c:v>
                </c:pt>
                <c:pt idx="627">
                  <c:v>17327315832</c:v>
                </c:pt>
                <c:pt idx="628">
                  <c:v>17362065173</c:v>
                </c:pt>
                <c:pt idx="629">
                  <c:v>17360522683</c:v>
                </c:pt>
                <c:pt idx="630">
                  <c:v>17492027032</c:v>
                </c:pt>
                <c:pt idx="631">
                  <c:v>17493141596</c:v>
                </c:pt>
                <c:pt idx="632">
                  <c:v>17506508070</c:v>
                </c:pt>
                <c:pt idx="633">
                  <c:v>17543217386</c:v>
                </c:pt>
                <c:pt idx="634">
                  <c:v>18040547495</c:v>
                </c:pt>
                <c:pt idx="635">
                  <c:v>17640243278</c:v>
                </c:pt>
                <c:pt idx="636">
                  <c:v>17783161029</c:v>
                </c:pt>
                <c:pt idx="637">
                  <c:v>17945137383</c:v>
                </c:pt>
                <c:pt idx="638">
                  <c:v>17935004735</c:v>
                </c:pt>
                <c:pt idx="639">
                  <c:v>18249547574</c:v>
                </c:pt>
                <c:pt idx="640">
                  <c:v>18293453509</c:v>
                </c:pt>
                <c:pt idx="641">
                  <c:v>18299336249</c:v>
                </c:pt>
                <c:pt idx="642">
                  <c:v>18311075057</c:v>
                </c:pt>
                <c:pt idx="643">
                  <c:v>18332466598</c:v>
                </c:pt>
                <c:pt idx="644">
                  <c:v>18344826241</c:v>
                </c:pt>
                <c:pt idx="645">
                  <c:v>18694411114</c:v>
                </c:pt>
                <c:pt idx="646">
                  <c:v>18790052702</c:v>
                </c:pt>
                <c:pt idx="647">
                  <c:v>18946360745</c:v>
                </c:pt>
                <c:pt idx="648">
                  <c:v>18951691451</c:v>
                </c:pt>
                <c:pt idx="649">
                  <c:v>18974921191</c:v>
                </c:pt>
                <c:pt idx="650">
                  <c:v>18957033639</c:v>
                </c:pt>
                <c:pt idx="651">
                  <c:v>19055290287</c:v>
                </c:pt>
                <c:pt idx="652">
                  <c:v>19111250153</c:v>
                </c:pt>
                <c:pt idx="653">
                  <c:v>19157462460</c:v>
                </c:pt>
                <c:pt idx="654">
                  <c:v>19288326739</c:v>
                </c:pt>
                <c:pt idx="655">
                  <c:v>19291592081</c:v>
                </c:pt>
                <c:pt idx="656">
                  <c:v>19320057043</c:v>
                </c:pt>
                <c:pt idx="657">
                  <c:v>19616107261</c:v>
                </c:pt>
                <c:pt idx="658">
                  <c:v>19699986759</c:v>
                </c:pt>
                <c:pt idx="659">
                  <c:v>19769104588</c:v>
                </c:pt>
                <c:pt idx="660">
                  <c:v>19966155644</c:v>
                </c:pt>
                <c:pt idx="661">
                  <c:v>20042055610</c:v>
                </c:pt>
                <c:pt idx="662">
                  <c:v>20051319852</c:v>
                </c:pt>
                <c:pt idx="663">
                  <c:v>20128335962</c:v>
                </c:pt>
                <c:pt idx="664">
                  <c:v>20265980932</c:v>
                </c:pt>
                <c:pt idx="665">
                  <c:v>20396169282</c:v>
                </c:pt>
                <c:pt idx="666">
                  <c:v>20313901510</c:v>
                </c:pt>
                <c:pt idx="667">
                  <c:v>20337934831</c:v>
                </c:pt>
                <c:pt idx="668">
                  <c:v>20631491869</c:v>
                </c:pt>
                <c:pt idx="669">
                  <c:v>20797903142</c:v>
                </c:pt>
                <c:pt idx="670">
                  <c:v>21005558284</c:v>
                </c:pt>
                <c:pt idx="671">
                  <c:v>20969770139</c:v>
                </c:pt>
                <c:pt idx="672">
                  <c:v>21030136663</c:v>
                </c:pt>
                <c:pt idx="673">
                  <c:v>21189852412</c:v>
                </c:pt>
                <c:pt idx="674">
                  <c:v>21238450608</c:v>
                </c:pt>
                <c:pt idx="675">
                  <c:v>21316405097</c:v>
                </c:pt>
                <c:pt idx="676">
                  <c:v>21386506291</c:v>
                </c:pt>
                <c:pt idx="677">
                  <c:v>21476371796</c:v>
                </c:pt>
                <c:pt idx="678">
                  <c:v>21529280593</c:v>
                </c:pt>
                <c:pt idx="679">
                  <c:v>21525587337</c:v>
                </c:pt>
                <c:pt idx="680">
                  <c:v>21646515331</c:v>
                </c:pt>
                <c:pt idx="681">
                  <c:v>21768257856</c:v>
                </c:pt>
                <c:pt idx="682">
                  <c:v>21790062603</c:v>
                </c:pt>
                <c:pt idx="683">
                  <c:v>22147293748</c:v>
                </c:pt>
                <c:pt idx="684">
                  <c:v>22193761462</c:v>
                </c:pt>
                <c:pt idx="685">
                  <c:v>22648403625</c:v>
                </c:pt>
                <c:pt idx="686">
                  <c:v>22599133850</c:v>
                </c:pt>
                <c:pt idx="687">
                  <c:v>22844517625</c:v>
                </c:pt>
                <c:pt idx="688">
                  <c:v>22991199354</c:v>
                </c:pt>
                <c:pt idx="689">
                  <c:v>23053111916</c:v>
                </c:pt>
                <c:pt idx="690">
                  <c:v>23270001181</c:v>
                </c:pt>
                <c:pt idx="691">
                  <c:v>23198582685</c:v>
                </c:pt>
                <c:pt idx="692">
                  <c:v>23237687653</c:v>
                </c:pt>
                <c:pt idx="693">
                  <c:v>23266624662</c:v>
                </c:pt>
                <c:pt idx="694">
                  <c:v>23385326594</c:v>
                </c:pt>
                <c:pt idx="695">
                  <c:v>23393703193</c:v>
                </c:pt>
                <c:pt idx="696">
                  <c:v>23521247266</c:v>
                </c:pt>
                <c:pt idx="697">
                  <c:v>23702783838</c:v>
                </c:pt>
                <c:pt idx="698">
                  <c:v>23645039650</c:v>
                </c:pt>
                <c:pt idx="699">
                  <c:v>23697748578</c:v>
                </c:pt>
                <c:pt idx="700">
                  <c:v>23861364574</c:v>
                </c:pt>
                <c:pt idx="701">
                  <c:v>23872173260</c:v>
                </c:pt>
                <c:pt idx="702">
                  <c:v>23929119462</c:v>
                </c:pt>
                <c:pt idx="703">
                  <c:v>24216600793</c:v>
                </c:pt>
                <c:pt idx="704">
                  <c:v>24269046877</c:v>
                </c:pt>
                <c:pt idx="705">
                  <c:v>24283398457</c:v>
                </c:pt>
                <c:pt idx="706">
                  <c:v>24331111279</c:v>
                </c:pt>
                <c:pt idx="707">
                  <c:v>24400682289</c:v>
                </c:pt>
                <c:pt idx="708">
                  <c:v>24450280102</c:v>
                </c:pt>
                <c:pt idx="709">
                  <c:v>24473362703</c:v>
                </c:pt>
                <c:pt idx="710">
                  <c:v>24514186660</c:v>
                </c:pt>
                <c:pt idx="711">
                  <c:v>24592539358</c:v>
                </c:pt>
                <c:pt idx="712">
                  <c:v>24784568343</c:v>
                </c:pt>
                <c:pt idx="713">
                  <c:v>24920455037</c:v>
                </c:pt>
                <c:pt idx="714">
                  <c:v>25017392862</c:v>
                </c:pt>
                <c:pt idx="715">
                  <c:v>25300696864</c:v>
                </c:pt>
                <c:pt idx="716">
                  <c:v>25908150525</c:v>
                </c:pt>
                <c:pt idx="717">
                  <c:v>25922590629</c:v>
                </c:pt>
                <c:pt idx="718">
                  <c:v>25968706375</c:v>
                </c:pt>
                <c:pt idx="719">
                  <c:v>25969412066</c:v>
                </c:pt>
                <c:pt idx="720">
                  <c:v>26004363145</c:v>
                </c:pt>
                <c:pt idx="721">
                  <c:v>26154560602</c:v>
                </c:pt>
                <c:pt idx="722">
                  <c:v>26226696668</c:v>
                </c:pt>
                <c:pt idx="723">
                  <c:v>26479707300</c:v>
                </c:pt>
                <c:pt idx="724">
                  <c:v>26639883516</c:v>
                </c:pt>
                <c:pt idx="725">
                  <c:v>26717601179</c:v>
                </c:pt>
                <c:pt idx="726">
                  <c:v>26810733877</c:v>
                </c:pt>
                <c:pt idx="727">
                  <c:v>26921727747</c:v>
                </c:pt>
                <c:pt idx="728">
                  <c:v>27340708078</c:v>
                </c:pt>
                <c:pt idx="729">
                  <c:v>27473643705</c:v>
                </c:pt>
                <c:pt idx="730">
                  <c:v>27543626566</c:v>
                </c:pt>
                <c:pt idx="731">
                  <c:v>27802819265</c:v>
                </c:pt>
                <c:pt idx="732">
                  <c:v>27850668419</c:v>
                </c:pt>
                <c:pt idx="733">
                  <c:v>28125176834</c:v>
                </c:pt>
                <c:pt idx="734">
                  <c:v>28219765942</c:v>
                </c:pt>
                <c:pt idx="735">
                  <c:v>28768247154</c:v>
                </c:pt>
                <c:pt idx="736">
                  <c:v>29153079577</c:v>
                </c:pt>
                <c:pt idx="737">
                  <c:v>29207327600</c:v>
                </c:pt>
                <c:pt idx="738">
                  <c:v>29307500010</c:v>
                </c:pt>
                <c:pt idx="739">
                  <c:v>29614883767</c:v>
                </c:pt>
                <c:pt idx="740">
                  <c:v>30440704755</c:v>
                </c:pt>
                <c:pt idx="741">
                  <c:v>30562215993</c:v>
                </c:pt>
                <c:pt idx="742">
                  <c:v>31298826092</c:v>
                </c:pt>
                <c:pt idx="743">
                  <c:v>31852211912</c:v>
                </c:pt>
                <c:pt idx="744">
                  <c:v>32331076622</c:v>
                </c:pt>
                <c:pt idx="745">
                  <c:v>33291156252</c:v>
                </c:pt>
                <c:pt idx="746">
                  <c:v>33517606416</c:v>
                </c:pt>
                <c:pt idx="747">
                  <c:v>33768271660</c:v>
                </c:pt>
                <c:pt idx="748">
                  <c:v>33821565836</c:v>
                </c:pt>
                <c:pt idx="749">
                  <c:v>34149923816</c:v>
                </c:pt>
                <c:pt idx="750">
                  <c:v>35164968180</c:v>
                </c:pt>
                <c:pt idx="751">
                  <c:v>35523881437</c:v>
                </c:pt>
                <c:pt idx="752">
                  <c:v>35853153669</c:v>
                </c:pt>
                <c:pt idx="753">
                  <c:v>36275470474</c:v>
                </c:pt>
                <c:pt idx="754">
                  <c:v>37790773506</c:v>
                </c:pt>
                <c:pt idx="755">
                  <c:v>38708467325</c:v>
                </c:pt>
                <c:pt idx="756">
                  <c:v>38804898945</c:v>
                </c:pt>
                <c:pt idx="757">
                  <c:v>39406939165</c:v>
                </c:pt>
                <c:pt idx="758">
                  <c:v>40109590274</c:v>
                </c:pt>
                <c:pt idx="759">
                  <c:v>40974623400</c:v>
                </c:pt>
                <c:pt idx="760">
                  <c:v>41522679912</c:v>
                </c:pt>
                <c:pt idx="761">
                  <c:v>41772760393</c:v>
                </c:pt>
                <c:pt idx="762">
                  <c:v>48380029667</c:v>
                </c:pt>
                <c:pt idx="763">
                  <c:v>49054172876</c:v>
                </c:pt>
                <c:pt idx="764">
                  <c:v>51687205254</c:v>
                </c:pt>
                <c:pt idx="765">
                  <c:v>56537548158</c:v>
                </c:pt>
                <c:pt idx="766">
                  <c:v>57089974241</c:v>
                </c:pt>
                <c:pt idx="767">
                  <c:v>57636114044</c:v>
                </c:pt>
                <c:pt idx="768">
                  <c:v>60681580066</c:v>
                </c:pt>
                <c:pt idx="769">
                  <c:v>63212827539</c:v>
                </c:pt>
                <c:pt idx="770">
                  <c:v>67245978783</c:v>
                </c:pt>
                <c:pt idx="771">
                  <c:v>80938759069</c:v>
                </c:pt>
                <c:pt idx="772">
                  <c:v>99014394989</c:v>
                </c:pt>
                <c:pt idx="773">
                  <c:v>109043975597</c:v>
                </c:pt>
                <c:pt idx="774">
                  <c:v>156261852102</c:v>
                </c:pt>
                <c:pt idx="775">
                  <c:v>173901691000</c:v>
                </c:pt>
                <c:pt idx="776">
                  <c:v>243593645256</c:v>
                </c:pt>
              </c:numCache>
            </c:numRef>
          </c:xVal>
          <c:yVal>
            <c:numRef>
              <c:f>Sheet18!$B$25:$B$801</c:f>
              <c:numCache>
                <c:formatCode>General</c:formatCode>
                <c:ptCount val="777"/>
                <c:pt idx="0">
                  <c:v>13133345.995736536</c:v>
                </c:pt>
                <c:pt idx="1">
                  <c:v>13134600.733565181</c:v>
                </c:pt>
                <c:pt idx="2">
                  <c:v>13165673.695879448</c:v>
                </c:pt>
                <c:pt idx="3">
                  <c:v>13148855.239914332</c:v>
                </c:pt>
                <c:pt idx="4">
                  <c:v>13149237.231003512</c:v>
                </c:pt>
                <c:pt idx="5">
                  <c:v>13268323.207448326</c:v>
                </c:pt>
                <c:pt idx="6">
                  <c:v>13155048.788442414</c:v>
                </c:pt>
                <c:pt idx="7">
                  <c:v>13160726.018672831</c:v>
                </c:pt>
                <c:pt idx="8">
                  <c:v>13240249.489963638</c:v>
                </c:pt>
                <c:pt idx="9">
                  <c:v>13194349.707508788</c:v>
                </c:pt>
                <c:pt idx="10">
                  <c:v>13204843.28898943</c:v>
                </c:pt>
                <c:pt idx="11">
                  <c:v>13205973.866766568</c:v>
                </c:pt>
                <c:pt idx="12">
                  <c:v>13233049.061566424</c:v>
                </c:pt>
                <c:pt idx="13">
                  <c:v>13222349.230052814</c:v>
                </c:pt>
                <c:pt idx="14">
                  <c:v>13228356.411440982</c:v>
                </c:pt>
                <c:pt idx="15">
                  <c:v>13255510.839725124</c:v>
                </c:pt>
                <c:pt idx="16">
                  <c:v>13245601.518070079</c:v>
                </c:pt>
                <c:pt idx="17">
                  <c:v>13253853.162089102</c:v>
                </c:pt>
                <c:pt idx="18">
                  <c:v>13260400.614962008</c:v>
                </c:pt>
                <c:pt idx="19">
                  <c:v>13268836.984492877</c:v>
                </c:pt>
                <c:pt idx="20">
                  <c:v>13261249.296999497</c:v>
                </c:pt>
                <c:pt idx="21">
                  <c:v>13262486.209599536</c:v>
                </c:pt>
                <c:pt idx="22">
                  <c:v>13291803.503772072</c:v>
                </c:pt>
                <c:pt idx="23">
                  <c:v>13303529.742057977</c:v>
                </c:pt>
                <c:pt idx="24">
                  <c:v>13283259.286461281</c:v>
                </c:pt>
                <c:pt idx="25">
                  <c:v>13368365.356863301</c:v>
                </c:pt>
                <c:pt idx="26">
                  <c:v>13334535.485546675</c:v>
                </c:pt>
                <c:pt idx="27">
                  <c:v>13305871.710533604</c:v>
                </c:pt>
                <c:pt idx="28">
                  <c:v>13307928.92033886</c:v>
                </c:pt>
                <c:pt idx="29">
                  <c:v>13346832.146159668</c:v>
                </c:pt>
                <c:pt idx="30">
                  <c:v>13325936.990500551</c:v>
                </c:pt>
                <c:pt idx="31">
                  <c:v>13404819.164236538</c:v>
                </c:pt>
                <c:pt idx="32">
                  <c:v>13344043.094058294</c:v>
                </c:pt>
                <c:pt idx="33">
                  <c:v>13348984.783772338</c:v>
                </c:pt>
                <c:pt idx="34">
                  <c:v>13354159.560010061</c:v>
                </c:pt>
                <c:pt idx="35">
                  <c:v>13400295.136441804</c:v>
                </c:pt>
                <c:pt idx="36">
                  <c:v>13371548.898301248</c:v>
                </c:pt>
                <c:pt idx="37">
                  <c:v>13398895.528957143</c:v>
                </c:pt>
                <c:pt idx="38">
                  <c:v>13454804.010003241</c:v>
                </c:pt>
                <c:pt idx="39">
                  <c:v>13402328.001685563</c:v>
                </c:pt>
                <c:pt idx="40">
                  <c:v>13388888.440898463</c:v>
                </c:pt>
                <c:pt idx="41">
                  <c:v>13394621.501494806</c:v>
                </c:pt>
                <c:pt idx="42">
                  <c:v>13398819.384650169</c:v>
                </c:pt>
                <c:pt idx="43">
                  <c:v>13380203.527162511</c:v>
                </c:pt>
                <c:pt idx="44">
                  <c:v>13416958.533076491</c:v>
                </c:pt>
                <c:pt idx="45">
                  <c:v>13431202.229985699</c:v>
                </c:pt>
                <c:pt idx="46">
                  <c:v>13442756.281752978</c:v>
                </c:pt>
                <c:pt idx="47">
                  <c:v>13422496.526225837</c:v>
                </c:pt>
                <c:pt idx="48">
                  <c:v>13424292.845839351</c:v>
                </c:pt>
                <c:pt idx="49">
                  <c:v>13434384.802101782</c:v>
                </c:pt>
                <c:pt idx="50">
                  <c:v>13434337.798569463</c:v>
                </c:pt>
                <c:pt idx="51">
                  <c:v>13448649.786562935</c:v>
                </c:pt>
                <c:pt idx="52">
                  <c:v>13450680.110553578</c:v>
                </c:pt>
                <c:pt idx="53">
                  <c:v>13468551.852672048</c:v>
                </c:pt>
                <c:pt idx="54">
                  <c:v>13489283.769811383</c:v>
                </c:pt>
                <c:pt idx="55">
                  <c:v>13478404.215945013</c:v>
                </c:pt>
                <c:pt idx="56">
                  <c:v>13478501.241417889</c:v>
                </c:pt>
                <c:pt idx="57">
                  <c:v>13481560.822244447</c:v>
                </c:pt>
                <c:pt idx="58">
                  <c:v>13493347.34720343</c:v>
                </c:pt>
                <c:pt idx="59">
                  <c:v>13496975.808449067</c:v>
                </c:pt>
                <c:pt idx="60">
                  <c:v>13506993.928977501</c:v>
                </c:pt>
                <c:pt idx="61">
                  <c:v>13512085.824979102</c:v>
                </c:pt>
                <c:pt idx="62">
                  <c:v>13512855.378613658</c:v>
                </c:pt>
                <c:pt idx="63">
                  <c:v>13513063.895401515</c:v>
                </c:pt>
                <c:pt idx="64">
                  <c:v>13520549.477060303</c:v>
                </c:pt>
                <c:pt idx="65">
                  <c:v>13522783.070204731</c:v>
                </c:pt>
                <c:pt idx="66">
                  <c:v>13527914.696607897</c:v>
                </c:pt>
                <c:pt idx="67">
                  <c:v>13543022.199763542</c:v>
                </c:pt>
                <c:pt idx="68">
                  <c:v>13545633.977478765</c:v>
                </c:pt>
                <c:pt idx="69">
                  <c:v>13565506.620809183</c:v>
                </c:pt>
                <c:pt idx="70">
                  <c:v>13567084.165335871</c:v>
                </c:pt>
                <c:pt idx="71">
                  <c:v>13589260.43209859</c:v>
                </c:pt>
                <c:pt idx="72">
                  <c:v>13572063.02275319</c:v>
                </c:pt>
                <c:pt idx="73">
                  <c:v>13572702.410615265</c:v>
                </c:pt>
                <c:pt idx="74">
                  <c:v>13539634.54101518</c:v>
                </c:pt>
                <c:pt idx="75">
                  <c:v>13578471.249267612</c:v>
                </c:pt>
                <c:pt idx="76">
                  <c:v>13589997.30114349</c:v>
                </c:pt>
                <c:pt idx="77">
                  <c:v>13607273.739171766</c:v>
                </c:pt>
                <c:pt idx="78">
                  <c:v>13608744.895262618</c:v>
                </c:pt>
                <c:pt idx="79">
                  <c:v>13610085.496351086</c:v>
                </c:pt>
                <c:pt idx="80">
                  <c:v>13612110.545901187</c:v>
                </c:pt>
                <c:pt idx="81">
                  <c:v>13827861.772056401</c:v>
                </c:pt>
                <c:pt idx="82">
                  <c:v>13625117.46102592</c:v>
                </c:pt>
                <c:pt idx="83">
                  <c:v>13626318.491560861</c:v>
                </c:pt>
                <c:pt idx="84">
                  <c:v>13639432.695818733</c:v>
                </c:pt>
                <c:pt idx="85">
                  <c:v>13643672.459254351</c:v>
                </c:pt>
                <c:pt idx="86">
                  <c:v>13662814.855809592</c:v>
                </c:pt>
                <c:pt idx="87">
                  <c:v>13655384.495473791</c:v>
                </c:pt>
                <c:pt idx="88">
                  <c:v>13708021.614949994</c:v>
                </c:pt>
                <c:pt idx="89">
                  <c:v>13667736.226221293</c:v>
                </c:pt>
                <c:pt idx="90">
                  <c:v>13668475.464957919</c:v>
                </c:pt>
                <c:pt idx="91">
                  <c:v>13724618.175555468</c:v>
                </c:pt>
                <c:pt idx="92">
                  <c:v>13679004.612187341</c:v>
                </c:pt>
                <c:pt idx="93">
                  <c:v>13670421.223121764</c:v>
                </c:pt>
                <c:pt idx="94">
                  <c:v>13682097.696809199</c:v>
                </c:pt>
                <c:pt idx="95">
                  <c:v>13677093.02154693</c:v>
                </c:pt>
                <c:pt idx="96">
                  <c:v>13688972.975623116</c:v>
                </c:pt>
                <c:pt idx="97">
                  <c:v>13695112.583105098</c:v>
                </c:pt>
                <c:pt idx="98">
                  <c:v>13746681.405878421</c:v>
                </c:pt>
                <c:pt idx="99">
                  <c:v>13772028.824129822</c:v>
                </c:pt>
                <c:pt idx="100">
                  <c:v>13693039.618602782</c:v>
                </c:pt>
                <c:pt idx="101">
                  <c:v>13707340.131283661</c:v>
                </c:pt>
                <c:pt idx="102">
                  <c:v>13708603.104059115</c:v>
                </c:pt>
                <c:pt idx="103">
                  <c:v>13763500.149208868</c:v>
                </c:pt>
                <c:pt idx="104">
                  <c:v>13753289.22369929</c:v>
                </c:pt>
                <c:pt idx="105">
                  <c:v>13766886.335746035</c:v>
                </c:pt>
                <c:pt idx="106">
                  <c:v>13781689.714166947</c:v>
                </c:pt>
                <c:pt idx="107">
                  <c:v>13796531.557724161</c:v>
                </c:pt>
                <c:pt idx="108">
                  <c:v>13793611.227918036</c:v>
                </c:pt>
                <c:pt idx="109">
                  <c:v>13801125.86242627</c:v>
                </c:pt>
                <c:pt idx="110">
                  <c:v>13880327.358019527</c:v>
                </c:pt>
                <c:pt idx="111">
                  <c:v>13825483.435782487</c:v>
                </c:pt>
                <c:pt idx="112">
                  <c:v>13847767.860207891</c:v>
                </c:pt>
                <c:pt idx="113">
                  <c:v>13850362.192274086</c:v>
                </c:pt>
                <c:pt idx="114">
                  <c:v>13850875.072910365</c:v>
                </c:pt>
                <c:pt idx="115">
                  <c:v>13856960.542050647</c:v>
                </c:pt>
                <c:pt idx="116">
                  <c:v>13869833.880547978</c:v>
                </c:pt>
                <c:pt idx="117">
                  <c:v>13864227.995194603</c:v>
                </c:pt>
                <c:pt idx="118">
                  <c:v>13867498.676952481</c:v>
                </c:pt>
                <c:pt idx="119">
                  <c:v>13872401.926192174</c:v>
                </c:pt>
                <c:pt idx="120">
                  <c:v>13884626.898805343</c:v>
                </c:pt>
                <c:pt idx="121">
                  <c:v>13942934.829971392</c:v>
                </c:pt>
                <c:pt idx="122">
                  <c:v>13933445.28580207</c:v>
                </c:pt>
                <c:pt idx="123">
                  <c:v>13990760.063082591</c:v>
                </c:pt>
                <c:pt idx="124">
                  <c:v>14005945.07874731</c:v>
                </c:pt>
                <c:pt idx="125">
                  <c:v>13979134.159259908</c:v>
                </c:pt>
                <c:pt idx="126">
                  <c:v>13982300.624978075</c:v>
                </c:pt>
                <c:pt idx="127">
                  <c:v>14028274.781440789</c:v>
                </c:pt>
                <c:pt idx="128">
                  <c:v>13989869.597268127</c:v>
                </c:pt>
                <c:pt idx="129">
                  <c:v>13994600.172111485</c:v>
                </c:pt>
                <c:pt idx="130">
                  <c:v>13989743.486778047</c:v>
                </c:pt>
                <c:pt idx="131">
                  <c:v>13990682.041250633</c:v>
                </c:pt>
                <c:pt idx="132">
                  <c:v>14339143.18166553</c:v>
                </c:pt>
                <c:pt idx="133">
                  <c:v>14011435.890369393</c:v>
                </c:pt>
                <c:pt idx="134">
                  <c:v>14027097.092905462</c:v>
                </c:pt>
                <c:pt idx="135">
                  <c:v>14022670.23426627</c:v>
                </c:pt>
                <c:pt idx="136">
                  <c:v>14037463.902312405</c:v>
                </c:pt>
                <c:pt idx="137">
                  <c:v>14068686.071569122</c:v>
                </c:pt>
                <c:pt idx="138">
                  <c:v>14059604.027523424</c:v>
                </c:pt>
                <c:pt idx="139">
                  <c:v>14203793.705323219</c:v>
                </c:pt>
                <c:pt idx="140">
                  <c:v>14159267.663184181</c:v>
                </c:pt>
                <c:pt idx="141">
                  <c:v>14089612.986458641</c:v>
                </c:pt>
                <c:pt idx="142">
                  <c:v>14105617.840401853</c:v>
                </c:pt>
                <c:pt idx="143">
                  <c:v>14096349.022830192</c:v>
                </c:pt>
                <c:pt idx="144">
                  <c:v>14104862.686129361</c:v>
                </c:pt>
                <c:pt idx="145">
                  <c:v>14112101.886328865</c:v>
                </c:pt>
                <c:pt idx="146">
                  <c:v>14114976.203369707</c:v>
                </c:pt>
                <c:pt idx="147">
                  <c:v>14243194.640391979</c:v>
                </c:pt>
                <c:pt idx="148">
                  <c:v>14126048.480725558</c:v>
                </c:pt>
                <c:pt idx="149">
                  <c:v>14141114.377026916</c:v>
                </c:pt>
                <c:pt idx="150">
                  <c:v>14103433.270925134</c:v>
                </c:pt>
                <c:pt idx="151">
                  <c:v>14177123.794288255</c:v>
                </c:pt>
                <c:pt idx="152">
                  <c:v>14201769.333440615</c:v>
                </c:pt>
                <c:pt idx="153">
                  <c:v>14195768.079498535</c:v>
                </c:pt>
                <c:pt idx="154">
                  <c:v>14224510.260212176</c:v>
                </c:pt>
                <c:pt idx="155">
                  <c:v>14227432.280970268</c:v>
                </c:pt>
                <c:pt idx="156">
                  <c:v>14212452.593196034</c:v>
                </c:pt>
                <c:pt idx="157">
                  <c:v>14234580.717687696</c:v>
                </c:pt>
                <c:pt idx="158">
                  <c:v>14239655.225942239</c:v>
                </c:pt>
                <c:pt idx="159">
                  <c:v>14258505.661465425</c:v>
                </c:pt>
                <c:pt idx="160">
                  <c:v>14278394.695342313</c:v>
                </c:pt>
                <c:pt idx="161">
                  <c:v>14273534.249597616</c:v>
                </c:pt>
                <c:pt idx="162">
                  <c:v>14273763.169323994</c:v>
                </c:pt>
                <c:pt idx="163">
                  <c:v>14294385.98306847</c:v>
                </c:pt>
                <c:pt idx="164">
                  <c:v>14305914.889297003</c:v>
                </c:pt>
                <c:pt idx="165">
                  <c:v>14330140.429006089</c:v>
                </c:pt>
                <c:pt idx="166">
                  <c:v>14308065.184024416</c:v>
                </c:pt>
                <c:pt idx="167">
                  <c:v>14318323.06481467</c:v>
                </c:pt>
                <c:pt idx="168">
                  <c:v>14514474.601813825</c:v>
                </c:pt>
                <c:pt idx="169">
                  <c:v>14336502.217068525</c:v>
                </c:pt>
                <c:pt idx="170">
                  <c:v>14395576.924719101</c:v>
                </c:pt>
                <c:pt idx="171">
                  <c:v>14367487.174822349</c:v>
                </c:pt>
                <c:pt idx="172">
                  <c:v>14454508.847184571</c:v>
                </c:pt>
                <c:pt idx="173">
                  <c:v>14372523.725118954</c:v>
                </c:pt>
                <c:pt idx="174">
                  <c:v>14361173.408937994</c:v>
                </c:pt>
                <c:pt idx="175">
                  <c:v>14483167.382069379</c:v>
                </c:pt>
                <c:pt idx="176">
                  <c:v>14402353.012097569</c:v>
                </c:pt>
                <c:pt idx="177">
                  <c:v>14429029.891741816</c:v>
                </c:pt>
                <c:pt idx="178">
                  <c:v>14427395.743750678</c:v>
                </c:pt>
                <c:pt idx="179">
                  <c:v>14426156.902157243</c:v>
                </c:pt>
                <c:pt idx="180">
                  <c:v>14420529.650977036</c:v>
                </c:pt>
                <c:pt idx="181">
                  <c:v>14436173.589075794</c:v>
                </c:pt>
                <c:pt idx="182">
                  <c:v>14437388.935336623</c:v>
                </c:pt>
                <c:pt idx="183">
                  <c:v>14451322.402070068</c:v>
                </c:pt>
                <c:pt idx="184">
                  <c:v>14458900.654759157</c:v>
                </c:pt>
                <c:pt idx="185">
                  <c:v>14471439.200850714</c:v>
                </c:pt>
                <c:pt idx="186">
                  <c:v>14475567.188822797</c:v>
                </c:pt>
                <c:pt idx="187">
                  <c:v>14477450.4525329</c:v>
                </c:pt>
                <c:pt idx="188">
                  <c:v>14489851.70340389</c:v>
                </c:pt>
                <c:pt idx="189">
                  <c:v>14511946.759437282</c:v>
                </c:pt>
                <c:pt idx="190">
                  <c:v>14551254.074526792</c:v>
                </c:pt>
                <c:pt idx="191">
                  <c:v>14563569.906053061</c:v>
                </c:pt>
                <c:pt idx="192">
                  <c:v>14635118.930426877</c:v>
                </c:pt>
                <c:pt idx="193">
                  <c:v>14577397.036891349</c:v>
                </c:pt>
                <c:pt idx="194">
                  <c:v>14603973.510231042</c:v>
                </c:pt>
                <c:pt idx="195">
                  <c:v>14613298.783295453</c:v>
                </c:pt>
                <c:pt idx="196">
                  <c:v>14615415.131384719</c:v>
                </c:pt>
                <c:pt idx="197">
                  <c:v>14628924.844697185</c:v>
                </c:pt>
                <c:pt idx="198">
                  <c:v>14734497.701263649</c:v>
                </c:pt>
                <c:pt idx="199">
                  <c:v>14647983.209410463</c:v>
                </c:pt>
                <c:pt idx="200">
                  <c:v>14643417.691637641</c:v>
                </c:pt>
                <c:pt idx="201">
                  <c:v>14668655.298803441</c:v>
                </c:pt>
                <c:pt idx="202">
                  <c:v>14677032.666227153</c:v>
                </c:pt>
                <c:pt idx="203">
                  <c:v>14665334.838507731</c:v>
                </c:pt>
                <c:pt idx="204">
                  <c:v>14714679.655201655</c:v>
                </c:pt>
                <c:pt idx="205">
                  <c:v>14699167.982357906</c:v>
                </c:pt>
                <c:pt idx="206">
                  <c:v>14710502.365846861</c:v>
                </c:pt>
                <c:pt idx="207">
                  <c:v>14724238.534835216</c:v>
                </c:pt>
                <c:pt idx="208">
                  <c:v>14758952.728996221</c:v>
                </c:pt>
                <c:pt idx="209">
                  <c:v>14742022.921109755</c:v>
                </c:pt>
                <c:pt idx="210">
                  <c:v>14776198.285973972</c:v>
                </c:pt>
                <c:pt idx="211">
                  <c:v>14755870.132136695</c:v>
                </c:pt>
                <c:pt idx="212">
                  <c:v>14763293.655751033</c:v>
                </c:pt>
                <c:pt idx="213">
                  <c:v>14770726.880089819</c:v>
                </c:pt>
                <c:pt idx="214">
                  <c:v>14776803.366918983</c:v>
                </c:pt>
                <c:pt idx="215">
                  <c:v>14790673.316263888</c:v>
                </c:pt>
                <c:pt idx="216">
                  <c:v>14813351.797905609</c:v>
                </c:pt>
                <c:pt idx="217">
                  <c:v>14829735.951568667</c:v>
                </c:pt>
                <c:pt idx="218">
                  <c:v>14845187.380629683</c:v>
                </c:pt>
                <c:pt idx="219">
                  <c:v>14831383.907035068</c:v>
                </c:pt>
                <c:pt idx="220">
                  <c:v>14846823.93476934</c:v>
                </c:pt>
                <c:pt idx="221">
                  <c:v>14846618.67657567</c:v>
                </c:pt>
                <c:pt idx="222">
                  <c:v>14842569.535002483</c:v>
                </c:pt>
                <c:pt idx="223">
                  <c:v>14854617.964509936</c:v>
                </c:pt>
                <c:pt idx="224">
                  <c:v>14889015.979603916</c:v>
                </c:pt>
                <c:pt idx="225">
                  <c:v>14891657.666903285</c:v>
                </c:pt>
                <c:pt idx="226">
                  <c:v>14905640.963642977</c:v>
                </c:pt>
                <c:pt idx="227">
                  <c:v>14958682.301058928</c:v>
                </c:pt>
                <c:pt idx="228">
                  <c:v>14940661.567522004</c:v>
                </c:pt>
                <c:pt idx="229">
                  <c:v>14940777.150576178</c:v>
                </c:pt>
                <c:pt idx="230">
                  <c:v>15017428.999412253</c:v>
                </c:pt>
                <c:pt idx="231">
                  <c:v>14946644.990874181</c:v>
                </c:pt>
                <c:pt idx="232">
                  <c:v>14996293.956964787</c:v>
                </c:pt>
                <c:pt idx="233">
                  <c:v>14962955.432112994</c:v>
                </c:pt>
                <c:pt idx="234">
                  <c:v>14963876.901215473</c:v>
                </c:pt>
                <c:pt idx="235">
                  <c:v>14977450.624083221</c:v>
                </c:pt>
                <c:pt idx="236">
                  <c:v>14987955.53076024</c:v>
                </c:pt>
                <c:pt idx="237">
                  <c:v>14993369.537563987</c:v>
                </c:pt>
                <c:pt idx="238">
                  <c:v>15002526.620417943</c:v>
                </c:pt>
                <c:pt idx="239">
                  <c:v>15016410.771829313</c:v>
                </c:pt>
                <c:pt idx="240">
                  <c:v>15026300.181640321</c:v>
                </c:pt>
                <c:pt idx="241">
                  <c:v>15052710.503133347</c:v>
                </c:pt>
                <c:pt idx="242">
                  <c:v>15036009.459495747</c:v>
                </c:pt>
                <c:pt idx="243">
                  <c:v>15074155.713565571</c:v>
                </c:pt>
                <c:pt idx="244">
                  <c:v>15069534.087711819</c:v>
                </c:pt>
                <c:pt idx="245">
                  <c:v>15101707.381529847</c:v>
                </c:pt>
                <c:pt idx="246">
                  <c:v>15137898.703190401</c:v>
                </c:pt>
                <c:pt idx="247">
                  <c:v>15100950.033416061</c:v>
                </c:pt>
                <c:pt idx="248">
                  <c:v>15137480.447239771</c:v>
                </c:pt>
                <c:pt idx="249">
                  <c:v>15106429.404037826</c:v>
                </c:pt>
                <c:pt idx="250">
                  <c:v>15118758.726723043</c:v>
                </c:pt>
                <c:pt idx="251">
                  <c:v>15131771.895260505</c:v>
                </c:pt>
                <c:pt idx="252">
                  <c:v>15134721.574931731</c:v>
                </c:pt>
                <c:pt idx="253">
                  <c:v>15170173.963449389</c:v>
                </c:pt>
                <c:pt idx="254">
                  <c:v>15168569.292922141</c:v>
                </c:pt>
                <c:pt idx="255">
                  <c:v>15194049.065426024</c:v>
                </c:pt>
                <c:pt idx="256">
                  <c:v>15195811.021292761</c:v>
                </c:pt>
                <c:pt idx="257">
                  <c:v>15196464.272387555</c:v>
                </c:pt>
                <c:pt idx="258">
                  <c:v>15224816.959417902</c:v>
                </c:pt>
                <c:pt idx="259">
                  <c:v>15202860.657949166</c:v>
                </c:pt>
                <c:pt idx="260">
                  <c:v>15211595.433859129</c:v>
                </c:pt>
                <c:pt idx="261">
                  <c:v>15438393.687822355</c:v>
                </c:pt>
                <c:pt idx="262">
                  <c:v>15226762.283316975</c:v>
                </c:pt>
                <c:pt idx="263">
                  <c:v>15359888.419452537</c:v>
                </c:pt>
                <c:pt idx="264">
                  <c:v>15267073.18858593</c:v>
                </c:pt>
                <c:pt idx="265">
                  <c:v>15287607.10028943</c:v>
                </c:pt>
                <c:pt idx="266">
                  <c:v>15383458.843408952</c:v>
                </c:pt>
                <c:pt idx="267">
                  <c:v>15329864.076821771</c:v>
                </c:pt>
                <c:pt idx="268">
                  <c:v>15298580.994692894</c:v>
                </c:pt>
                <c:pt idx="269">
                  <c:v>15430798.975962238</c:v>
                </c:pt>
                <c:pt idx="270">
                  <c:v>15302938.940337773</c:v>
                </c:pt>
                <c:pt idx="271">
                  <c:v>15330639.393846832</c:v>
                </c:pt>
                <c:pt idx="272">
                  <c:v>15318061.402574524</c:v>
                </c:pt>
                <c:pt idx="273">
                  <c:v>15408191.942134393</c:v>
                </c:pt>
                <c:pt idx="274">
                  <c:v>15373895.534274707</c:v>
                </c:pt>
                <c:pt idx="275">
                  <c:v>15379064.299430165</c:v>
                </c:pt>
                <c:pt idx="276">
                  <c:v>15378500.109070633</c:v>
                </c:pt>
                <c:pt idx="277">
                  <c:v>15397871.270946998</c:v>
                </c:pt>
                <c:pt idx="278">
                  <c:v>15390747.388953771</c:v>
                </c:pt>
                <c:pt idx="279">
                  <c:v>15392498.884936901</c:v>
                </c:pt>
                <c:pt idx="280">
                  <c:v>15401605.803239895</c:v>
                </c:pt>
                <c:pt idx="281">
                  <c:v>15438944.234762203</c:v>
                </c:pt>
                <c:pt idx="282">
                  <c:v>15433794.601918709</c:v>
                </c:pt>
                <c:pt idx="283">
                  <c:v>15420194.986147903</c:v>
                </c:pt>
                <c:pt idx="284">
                  <c:v>15462995.421990093</c:v>
                </c:pt>
                <c:pt idx="285">
                  <c:v>15518775.478611836</c:v>
                </c:pt>
                <c:pt idx="286">
                  <c:v>15497664.851494942</c:v>
                </c:pt>
                <c:pt idx="287">
                  <c:v>15487457.767888283</c:v>
                </c:pt>
                <c:pt idx="288">
                  <c:v>15528051.699057555</c:v>
                </c:pt>
                <c:pt idx="289">
                  <c:v>15523353.642603753</c:v>
                </c:pt>
                <c:pt idx="290">
                  <c:v>15538574.418096077</c:v>
                </c:pt>
                <c:pt idx="291">
                  <c:v>15538634.888125394</c:v>
                </c:pt>
                <c:pt idx="292">
                  <c:v>15568477.311345328</c:v>
                </c:pt>
                <c:pt idx="293">
                  <c:v>15609877.953129843</c:v>
                </c:pt>
                <c:pt idx="294">
                  <c:v>15611192.269940827</c:v>
                </c:pt>
                <c:pt idx="295">
                  <c:v>15625352.238457283</c:v>
                </c:pt>
                <c:pt idx="296">
                  <c:v>15635935.484354833</c:v>
                </c:pt>
                <c:pt idx="297">
                  <c:v>15626619.914159387</c:v>
                </c:pt>
                <c:pt idx="298">
                  <c:v>15637739.183252713</c:v>
                </c:pt>
                <c:pt idx="299">
                  <c:v>15641224.295305172</c:v>
                </c:pt>
                <c:pt idx="300">
                  <c:v>15647446.512814082</c:v>
                </c:pt>
                <c:pt idx="301">
                  <c:v>15673140.92684751</c:v>
                </c:pt>
                <c:pt idx="302">
                  <c:v>15689815.221919611</c:v>
                </c:pt>
                <c:pt idx="303">
                  <c:v>15711131.367789041</c:v>
                </c:pt>
                <c:pt idx="304">
                  <c:v>15734963.874288866</c:v>
                </c:pt>
                <c:pt idx="305">
                  <c:v>15730884.751290204</c:v>
                </c:pt>
                <c:pt idx="306">
                  <c:v>15722048.88497464</c:v>
                </c:pt>
                <c:pt idx="307">
                  <c:v>15746119.185213834</c:v>
                </c:pt>
                <c:pt idx="308">
                  <c:v>15775481.856302245</c:v>
                </c:pt>
                <c:pt idx="309">
                  <c:v>15765299.740239387</c:v>
                </c:pt>
                <c:pt idx="310">
                  <c:v>15769595.366208695</c:v>
                </c:pt>
                <c:pt idx="311">
                  <c:v>15771898.690480819</c:v>
                </c:pt>
                <c:pt idx="312">
                  <c:v>15778326.590797847</c:v>
                </c:pt>
                <c:pt idx="313">
                  <c:v>15834290.790694967</c:v>
                </c:pt>
                <c:pt idx="314">
                  <c:v>15854233.801002491</c:v>
                </c:pt>
                <c:pt idx="315">
                  <c:v>15839559.002483442</c:v>
                </c:pt>
                <c:pt idx="316">
                  <c:v>15853611.426669186</c:v>
                </c:pt>
                <c:pt idx="317">
                  <c:v>15860178.817120338</c:v>
                </c:pt>
                <c:pt idx="318">
                  <c:v>15860339.960446624</c:v>
                </c:pt>
                <c:pt idx="319">
                  <c:v>15883516.998420667</c:v>
                </c:pt>
                <c:pt idx="320">
                  <c:v>15897475.760809073</c:v>
                </c:pt>
                <c:pt idx="321">
                  <c:v>15893420.973793838</c:v>
                </c:pt>
                <c:pt idx="322">
                  <c:v>15923073.024987616</c:v>
                </c:pt>
                <c:pt idx="323">
                  <c:v>15955554.358356887</c:v>
                </c:pt>
                <c:pt idx="324">
                  <c:v>15962447.881652564</c:v>
                </c:pt>
                <c:pt idx="325">
                  <c:v>15977835.785819231</c:v>
                </c:pt>
                <c:pt idx="326">
                  <c:v>15976664.406454084</c:v>
                </c:pt>
                <c:pt idx="327">
                  <c:v>15993430.067617649</c:v>
                </c:pt>
                <c:pt idx="328">
                  <c:v>15996515.250765156</c:v>
                </c:pt>
                <c:pt idx="329">
                  <c:v>16020001.670758333</c:v>
                </c:pt>
                <c:pt idx="330">
                  <c:v>16002322.998468904</c:v>
                </c:pt>
                <c:pt idx="331">
                  <c:v>16058084.825620512</c:v>
                </c:pt>
                <c:pt idx="332">
                  <c:v>16067843.72331948</c:v>
                </c:pt>
                <c:pt idx="333">
                  <c:v>16110306.183219818</c:v>
                </c:pt>
                <c:pt idx="334">
                  <c:v>16078776.842941405</c:v>
                </c:pt>
                <c:pt idx="335">
                  <c:v>16147320.309026426</c:v>
                </c:pt>
                <c:pt idx="336">
                  <c:v>16129644.479294807</c:v>
                </c:pt>
                <c:pt idx="337">
                  <c:v>16162489.067104755</c:v>
                </c:pt>
                <c:pt idx="338">
                  <c:v>16164669.302511811</c:v>
                </c:pt>
                <c:pt idx="339">
                  <c:v>16154601.066756316</c:v>
                </c:pt>
                <c:pt idx="340">
                  <c:v>16159592.983212328</c:v>
                </c:pt>
                <c:pt idx="341">
                  <c:v>16193447.231258212</c:v>
                </c:pt>
                <c:pt idx="342">
                  <c:v>16203648.949282341</c:v>
                </c:pt>
                <c:pt idx="343">
                  <c:v>16207816.565791413</c:v>
                </c:pt>
                <c:pt idx="344">
                  <c:v>16245637.528739791</c:v>
                </c:pt>
                <c:pt idx="345">
                  <c:v>16301460.550767597</c:v>
                </c:pt>
                <c:pt idx="346">
                  <c:v>16289127.031261832</c:v>
                </c:pt>
                <c:pt idx="347">
                  <c:v>16313442.532403486</c:v>
                </c:pt>
                <c:pt idx="348">
                  <c:v>16299189.676260473</c:v>
                </c:pt>
                <c:pt idx="349">
                  <c:v>16324593.057837879</c:v>
                </c:pt>
                <c:pt idx="350">
                  <c:v>16368840.041433787</c:v>
                </c:pt>
                <c:pt idx="351">
                  <c:v>16358164.781800518</c:v>
                </c:pt>
                <c:pt idx="352">
                  <c:v>16384987.104759183</c:v>
                </c:pt>
                <c:pt idx="353">
                  <c:v>16368600.129983488</c:v>
                </c:pt>
                <c:pt idx="354">
                  <c:v>16377960.922689555</c:v>
                </c:pt>
                <c:pt idx="355">
                  <c:v>16383415.141339023</c:v>
                </c:pt>
                <c:pt idx="356">
                  <c:v>16400863.459219936</c:v>
                </c:pt>
                <c:pt idx="357">
                  <c:v>16407026.534155799</c:v>
                </c:pt>
                <c:pt idx="358">
                  <c:v>16469319.520137126</c:v>
                </c:pt>
                <c:pt idx="359">
                  <c:v>16511172.075000567</c:v>
                </c:pt>
                <c:pt idx="360">
                  <c:v>16491030.480237512</c:v>
                </c:pt>
                <c:pt idx="361">
                  <c:v>16516026.062531119</c:v>
                </c:pt>
                <c:pt idx="362">
                  <c:v>16512591.29302457</c:v>
                </c:pt>
                <c:pt idx="363">
                  <c:v>16522975.905142689</c:v>
                </c:pt>
                <c:pt idx="364">
                  <c:v>16580978.914885793</c:v>
                </c:pt>
                <c:pt idx="365">
                  <c:v>16584439.946152393</c:v>
                </c:pt>
                <c:pt idx="366">
                  <c:v>16608711.518999675</c:v>
                </c:pt>
                <c:pt idx="367">
                  <c:v>16598310.703980358</c:v>
                </c:pt>
                <c:pt idx="368">
                  <c:v>16599150.421935126</c:v>
                </c:pt>
                <c:pt idx="369">
                  <c:v>16599523.714861741</c:v>
                </c:pt>
                <c:pt idx="370">
                  <c:v>16677577.644883294</c:v>
                </c:pt>
                <c:pt idx="371">
                  <c:v>16653423.837136639</c:v>
                </c:pt>
                <c:pt idx="372">
                  <c:v>16676528.407578785</c:v>
                </c:pt>
                <c:pt idx="373">
                  <c:v>16837944.306315217</c:v>
                </c:pt>
                <c:pt idx="374">
                  <c:v>16916552.472918801</c:v>
                </c:pt>
                <c:pt idx="375">
                  <c:v>16782443.480870254</c:v>
                </c:pt>
                <c:pt idx="376">
                  <c:v>16823460.489937522</c:v>
                </c:pt>
                <c:pt idx="377">
                  <c:v>16806901.618153051</c:v>
                </c:pt>
                <c:pt idx="378">
                  <c:v>16821378.088486403</c:v>
                </c:pt>
                <c:pt idx="379">
                  <c:v>16834992.428513661</c:v>
                </c:pt>
                <c:pt idx="380">
                  <c:v>16860216.228204194</c:v>
                </c:pt>
                <c:pt idx="381">
                  <c:v>16905433.378603645</c:v>
                </c:pt>
                <c:pt idx="382">
                  <c:v>16918489.410682593</c:v>
                </c:pt>
                <c:pt idx="383">
                  <c:v>16978889.849337999</c:v>
                </c:pt>
                <c:pt idx="384">
                  <c:v>17026306.719157323</c:v>
                </c:pt>
                <c:pt idx="385">
                  <c:v>16954367.664970867</c:v>
                </c:pt>
                <c:pt idx="386">
                  <c:v>16958202.324781053</c:v>
                </c:pt>
                <c:pt idx="387">
                  <c:v>16967658.385527987</c:v>
                </c:pt>
                <c:pt idx="388">
                  <c:v>17028185.470802821</c:v>
                </c:pt>
                <c:pt idx="389">
                  <c:v>17038081.002138741</c:v>
                </c:pt>
                <c:pt idx="390">
                  <c:v>17085197.51835718</c:v>
                </c:pt>
                <c:pt idx="391">
                  <c:v>17101146.326410465</c:v>
                </c:pt>
                <c:pt idx="392">
                  <c:v>17130260.059774853</c:v>
                </c:pt>
                <c:pt idx="393">
                  <c:v>17114532.026570864</c:v>
                </c:pt>
                <c:pt idx="394">
                  <c:v>17186319.625288382</c:v>
                </c:pt>
                <c:pt idx="395">
                  <c:v>17123077.723598666</c:v>
                </c:pt>
                <c:pt idx="396">
                  <c:v>17128303.160843126</c:v>
                </c:pt>
                <c:pt idx="397">
                  <c:v>17177116.312000629</c:v>
                </c:pt>
                <c:pt idx="398">
                  <c:v>17250532.004736669</c:v>
                </c:pt>
                <c:pt idx="399">
                  <c:v>17230366.216600593</c:v>
                </c:pt>
                <c:pt idx="400">
                  <c:v>17245016.174102366</c:v>
                </c:pt>
                <c:pt idx="401">
                  <c:v>17372881.843374036</c:v>
                </c:pt>
                <c:pt idx="402">
                  <c:v>17259832.358508918</c:v>
                </c:pt>
                <c:pt idx="403">
                  <c:v>17313167.708187811</c:v>
                </c:pt>
                <c:pt idx="404">
                  <c:v>17277367.288086228</c:v>
                </c:pt>
                <c:pt idx="405">
                  <c:v>17321342.122774057</c:v>
                </c:pt>
                <c:pt idx="406">
                  <c:v>17307171.772648878</c:v>
                </c:pt>
                <c:pt idx="407">
                  <c:v>17324382.861870758</c:v>
                </c:pt>
                <c:pt idx="408">
                  <c:v>17359328.690717168</c:v>
                </c:pt>
                <c:pt idx="409">
                  <c:v>17337032.683753297</c:v>
                </c:pt>
                <c:pt idx="410">
                  <c:v>17627973.327622764</c:v>
                </c:pt>
                <c:pt idx="411">
                  <c:v>17348638.832281716</c:v>
                </c:pt>
                <c:pt idx="412">
                  <c:v>17353734.711724382</c:v>
                </c:pt>
                <c:pt idx="413">
                  <c:v>17411165.432337999</c:v>
                </c:pt>
                <c:pt idx="414">
                  <c:v>17377862.353142008</c:v>
                </c:pt>
                <c:pt idx="415">
                  <c:v>17433366.382495962</c:v>
                </c:pt>
                <c:pt idx="416">
                  <c:v>17526545.66770824</c:v>
                </c:pt>
                <c:pt idx="417">
                  <c:v>17520509.208296303</c:v>
                </c:pt>
                <c:pt idx="418">
                  <c:v>17568049.687026162</c:v>
                </c:pt>
                <c:pt idx="419">
                  <c:v>17525436.868577532</c:v>
                </c:pt>
                <c:pt idx="420">
                  <c:v>17568172.685821496</c:v>
                </c:pt>
                <c:pt idx="421">
                  <c:v>17552651.879478153</c:v>
                </c:pt>
                <c:pt idx="422">
                  <c:v>17552901.493797414</c:v>
                </c:pt>
                <c:pt idx="423">
                  <c:v>17572026.242046736</c:v>
                </c:pt>
                <c:pt idx="424">
                  <c:v>17631713.106477473</c:v>
                </c:pt>
                <c:pt idx="425">
                  <c:v>17662330.084346533</c:v>
                </c:pt>
                <c:pt idx="426">
                  <c:v>17637440.457296245</c:v>
                </c:pt>
                <c:pt idx="427">
                  <c:v>17638024.751434118</c:v>
                </c:pt>
                <c:pt idx="428">
                  <c:v>17666467.218685314</c:v>
                </c:pt>
                <c:pt idx="429">
                  <c:v>17734439.906453356</c:v>
                </c:pt>
                <c:pt idx="430">
                  <c:v>17719060.126790851</c:v>
                </c:pt>
                <c:pt idx="431">
                  <c:v>17687875.122020632</c:v>
                </c:pt>
                <c:pt idx="432">
                  <c:v>17719579.965313829</c:v>
                </c:pt>
                <c:pt idx="433">
                  <c:v>17757120.975455321</c:v>
                </c:pt>
                <c:pt idx="434">
                  <c:v>17783727.958844028</c:v>
                </c:pt>
                <c:pt idx="435">
                  <c:v>17819779.715312347</c:v>
                </c:pt>
                <c:pt idx="436">
                  <c:v>17919895.31230367</c:v>
                </c:pt>
                <c:pt idx="437">
                  <c:v>17949747.841561839</c:v>
                </c:pt>
                <c:pt idx="438">
                  <c:v>17833678.319698721</c:v>
                </c:pt>
                <c:pt idx="439">
                  <c:v>17862201.912970804</c:v>
                </c:pt>
                <c:pt idx="440">
                  <c:v>17912424.108561777</c:v>
                </c:pt>
                <c:pt idx="441">
                  <c:v>17864542.88746262</c:v>
                </c:pt>
                <c:pt idx="442">
                  <c:v>17894515.964332737</c:v>
                </c:pt>
                <c:pt idx="443">
                  <c:v>17951351.244679309</c:v>
                </c:pt>
                <c:pt idx="444">
                  <c:v>18063375.632000003</c:v>
                </c:pt>
                <c:pt idx="445">
                  <c:v>17956450.450268462</c:v>
                </c:pt>
                <c:pt idx="446">
                  <c:v>17995799.126665018</c:v>
                </c:pt>
                <c:pt idx="447">
                  <c:v>18118812.834975071</c:v>
                </c:pt>
                <c:pt idx="448">
                  <c:v>18038246.185713664</c:v>
                </c:pt>
                <c:pt idx="449">
                  <c:v>18042162.956950486</c:v>
                </c:pt>
                <c:pt idx="450">
                  <c:v>18042194.439538144</c:v>
                </c:pt>
                <c:pt idx="451">
                  <c:v>18070226.183456063</c:v>
                </c:pt>
                <c:pt idx="452">
                  <c:v>18099824.553090349</c:v>
                </c:pt>
                <c:pt idx="453">
                  <c:v>18115239.761252522</c:v>
                </c:pt>
                <c:pt idx="454">
                  <c:v>18120904.11472822</c:v>
                </c:pt>
                <c:pt idx="455">
                  <c:v>18165566.118198007</c:v>
                </c:pt>
                <c:pt idx="456">
                  <c:v>18216948.098820813</c:v>
                </c:pt>
                <c:pt idx="457">
                  <c:v>18177850.232311964</c:v>
                </c:pt>
                <c:pt idx="458">
                  <c:v>18200281.663404971</c:v>
                </c:pt>
                <c:pt idx="459">
                  <c:v>18201551.544743221</c:v>
                </c:pt>
                <c:pt idx="460">
                  <c:v>18213457.311303061</c:v>
                </c:pt>
                <c:pt idx="461">
                  <c:v>18249706.818009645</c:v>
                </c:pt>
                <c:pt idx="462">
                  <c:v>18373635.038607743</c:v>
                </c:pt>
                <c:pt idx="463">
                  <c:v>18312437.211554214</c:v>
                </c:pt>
                <c:pt idx="464">
                  <c:v>18326141.644901864</c:v>
                </c:pt>
                <c:pt idx="465">
                  <c:v>18359465.098085389</c:v>
                </c:pt>
                <c:pt idx="466">
                  <c:v>18351774.500563394</c:v>
                </c:pt>
                <c:pt idx="467">
                  <c:v>18366668.910531055</c:v>
                </c:pt>
                <c:pt idx="468">
                  <c:v>18444080.549013976</c:v>
                </c:pt>
                <c:pt idx="469">
                  <c:v>18699987.688660011</c:v>
                </c:pt>
                <c:pt idx="470">
                  <c:v>18499528.096068714</c:v>
                </c:pt>
                <c:pt idx="471">
                  <c:v>18577263.708939396</c:v>
                </c:pt>
                <c:pt idx="472">
                  <c:v>18578297.455322485</c:v>
                </c:pt>
                <c:pt idx="473">
                  <c:v>18644073.36165949</c:v>
                </c:pt>
                <c:pt idx="474">
                  <c:v>18653124.057149872</c:v>
                </c:pt>
                <c:pt idx="475">
                  <c:v>18681536.990107469</c:v>
                </c:pt>
                <c:pt idx="476">
                  <c:v>18745676.703655995</c:v>
                </c:pt>
                <c:pt idx="477">
                  <c:v>18706185.827527583</c:v>
                </c:pt>
                <c:pt idx="478">
                  <c:v>18842731.651851099</c:v>
                </c:pt>
                <c:pt idx="479">
                  <c:v>18722340.24869217</c:v>
                </c:pt>
                <c:pt idx="480">
                  <c:v>18843424.406028613</c:v>
                </c:pt>
                <c:pt idx="481">
                  <c:v>18839559.033512518</c:v>
                </c:pt>
                <c:pt idx="482">
                  <c:v>18837621.869502142</c:v>
                </c:pt>
                <c:pt idx="483">
                  <c:v>18868488.173252877</c:v>
                </c:pt>
                <c:pt idx="484">
                  <c:v>18914149.249476206</c:v>
                </c:pt>
                <c:pt idx="485">
                  <c:v>19044452.467291653</c:v>
                </c:pt>
                <c:pt idx="486">
                  <c:v>18935679.811700851</c:v>
                </c:pt>
                <c:pt idx="487">
                  <c:v>18956675.017674636</c:v>
                </c:pt>
                <c:pt idx="488">
                  <c:v>18968315.281185813</c:v>
                </c:pt>
                <c:pt idx="489">
                  <c:v>18985854.709960617</c:v>
                </c:pt>
                <c:pt idx="490">
                  <c:v>19097185.549632363</c:v>
                </c:pt>
                <c:pt idx="491">
                  <c:v>19192079.619906694</c:v>
                </c:pt>
                <c:pt idx="492">
                  <c:v>19264662.461432673</c:v>
                </c:pt>
                <c:pt idx="493">
                  <c:v>19234699.999923669</c:v>
                </c:pt>
                <c:pt idx="494">
                  <c:v>19106050.505254164</c:v>
                </c:pt>
                <c:pt idx="495">
                  <c:v>19199516.465263106</c:v>
                </c:pt>
                <c:pt idx="496">
                  <c:v>19220017.411445174</c:v>
                </c:pt>
                <c:pt idx="497">
                  <c:v>19239204.784963794</c:v>
                </c:pt>
                <c:pt idx="498">
                  <c:v>19246083.16367761</c:v>
                </c:pt>
                <c:pt idx="499">
                  <c:v>19267943.81430912</c:v>
                </c:pt>
                <c:pt idx="500">
                  <c:v>19293114.714116752</c:v>
                </c:pt>
                <c:pt idx="501">
                  <c:v>19314081.287566505</c:v>
                </c:pt>
                <c:pt idx="502">
                  <c:v>19332291.749774363</c:v>
                </c:pt>
                <c:pt idx="503">
                  <c:v>19337504.822803773</c:v>
                </c:pt>
                <c:pt idx="504">
                  <c:v>19343290.014473531</c:v>
                </c:pt>
                <c:pt idx="505">
                  <c:v>19405131.013390083</c:v>
                </c:pt>
                <c:pt idx="506">
                  <c:v>19480392.671317391</c:v>
                </c:pt>
                <c:pt idx="507">
                  <c:v>19443881.636425141</c:v>
                </c:pt>
                <c:pt idx="508">
                  <c:v>19544834.151703771</c:v>
                </c:pt>
                <c:pt idx="509">
                  <c:v>19664084.345640562</c:v>
                </c:pt>
                <c:pt idx="510">
                  <c:v>19590979.07072556</c:v>
                </c:pt>
                <c:pt idx="511">
                  <c:v>19650772.493009005</c:v>
                </c:pt>
                <c:pt idx="512">
                  <c:v>19675494.086398609</c:v>
                </c:pt>
                <c:pt idx="513">
                  <c:v>19733555.681140237</c:v>
                </c:pt>
                <c:pt idx="514">
                  <c:v>19723048.936611809</c:v>
                </c:pt>
                <c:pt idx="515">
                  <c:v>19779529.223198716</c:v>
                </c:pt>
                <c:pt idx="516">
                  <c:v>19807030.553978376</c:v>
                </c:pt>
                <c:pt idx="517">
                  <c:v>19851844.62732134</c:v>
                </c:pt>
                <c:pt idx="518">
                  <c:v>19867204.541246932</c:v>
                </c:pt>
                <c:pt idx="519">
                  <c:v>19874283.348701239</c:v>
                </c:pt>
                <c:pt idx="520">
                  <c:v>19899964.50103908</c:v>
                </c:pt>
                <c:pt idx="521">
                  <c:v>19927822.531541992</c:v>
                </c:pt>
                <c:pt idx="522">
                  <c:v>19961503.214144565</c:v>
                </c:pt>
                <c:pt idx="523">
                  <c:v>19977524.647351779</c:v>
                </c:pt>
                <c:pt idx="524">
                  <c:v>20022310.319778584</c:v>
                </c:pt>
                <c:pt idx="525">
                  <c:v>20018106.433046769</c:v>
                </c:pt>
                <c:pt idx="526">
                  <c:v>20035352.726666249</c:v>
                </c:pt>
                <c:pt idx="527">
                  <c:v>20047787.782637231</c:v>
                </c:pt>
                <c:pt idx="528">
                  <c:v>20050463.892657608</c:v>
                </c:pt>
                <c:pt idx="529">
                  <c:v>20093797.800792128</c:v>
                </c:pt>
                <c:pt idx="530">
                  <c:v>20144652.007105328</c:v>
                </c:pt>
                <c:pt idx="531">
                  <c:v>20160058.739062484</c:v>
                </c:pt>
                <c:pt idx="532">
                  <c:v>20224731.422014013</c:v>
                </c:pt>
                <c:pt idx="533">
                  <c:v>20229401.320954386</c:v>
                </c:pt>
                <c:pt idx="534">
                  <c:v>20320760.101758197</c:v>
                </c:pt>
                <c:pt idx="535">
                  <c:v>20345571.467862837</c:v>
                </c:pt>
                <c:pt idx="536">
                  <c:v>20463168.523034677</c:v>
                </c:pt>
                <c:pt idx="537">
                  <c:v>20558314.984778304</c:v>
                </c:pt>
                <c:pt idx="538">
                  <c:v>20507742.117702488</c:v>
                </c:pt>
                <c:pt idx="539">
                  <c:v>20678570.077050149</c:v>
                </c:pt>
                <c:pt idx="540">
                  <c:v>20633305.63253627</c:v>
                </c:pt>
                <c:pt idx="541">
                  <c:v>20641037.330806449</c:v>
                </c:pt>
                <c:pt idx="542">
                  <c:v>20646403.758274958</c:v>
                </c:pt>
                <c:pt idx="543">
                  <c:v>20653071.156150423</c:v>
                </c:pt>
                <c:pt idx="544">
                  <c:v>20767938.608459927</c:v>
                </c:pt>
                <c:pt idx="545">
                  <c:v>20719927.940001618</c:v>
                </c:pt>
                <c:pt idx="546">
                  <c:v>20825118.524547122</c:v>
                </c:pt>
                <c:pt idx="547">
                  <c:v>20730743.700908963</c:v>
                </c:pt>
                <c:pt idx="548">
                  <c:v>20745997.426911101</c:v>
                </c:pt>
                <c:pt idx="549">
                  <c:v>20812741.62145441</c:v>
                </c:pt>
                <c:pt idx="550">
                  <c:v>20821144.973995425</c:v>
                </c:pt>
                <c:pt idx="551">
                  <c:v>20843374.931967966</c:v>
                </c:pt>
                <c:pt idx="552">
                  <c:v>20852104.065652657</c:v>
                </c:pt>
                <c:pt idx="553">
                  <c:v>20997522.489730239</c:v>
                </c:pt>
                <c:pt idx="554">
                  <c:v>20890953.312898312</c:v>
                </c:pt>
                <c:pt idx="555">
                  <c:v>20946912.418494351</c:v>
                </c:pt>
                <c:pt idx="556">
                  <c:v>20977189.236230589</c:v>
                </c:pt>
                <c:pt idx="557">
                  <c:v>21043659.293898195</c:v>
                </c:pt>
                <c:pt idx="558">
                  <c:v>21088868.636109799</c:v>
                </c:pt>
                <c:pt idx="559">
                  <c:v>21179703.789028391</c:v>
                </c:pt>
                <c:pt idx="560">
                  <c:v>21300813.784582701</c:v>
                </c:pt>
                <c:pt idx="561">
                  <c:v>21306907.104801174</c:v>
                </c:pt>
                <c:pt idx="562">
                  <c:v>21465714.640966337</c:v>
                </c:pt>
                <c:pt idx="563">
                  <c:v>21468015.340349168</c:v>
                </c:pt>
                <c:pt idx="564">
                  <c:v>21564740.339531038</c:v>
                </c:pt>
                <c:pt idx="565">
                  <c:v>21535907.329927541</c:v>
                </c:pt>
                <c:pt idx="566">
                  <c:v>21542962.075896643</c:v>
                </c:pt>
                <c:pt idx="567">
                  <c:v>21572986.574004926</c:v>
                </c:pt>
                <c:pt idx="568">
                  <c:v>21568985.236941308</c:v>
                </c:pt>
                <c:pt idx="569">
                  <c:v>21612125.38578444</c:v>
                </c:pt>
                <c:pt idx="570">
                  <c:v>21608796.64550706</c:v>
                </c:pt>
                <c:pt idx="571">
                  <c:v>21682272.996989947</c:v>
                </c:pt>
                <c:pt idx="572">
                  <c:v>21710030.550419234</c:v>
                </c:pt>
                <c:pt idx="573">
                  <c:v>21871655.553541288</c:v>
                </c:pt>
                <c:pt idx="574">
                  <c:v>21838842.197410457</c:v>
                </c:pt>
                <c:pt idx="575">
                  <c:v>21877914.616003606</c:v>
                </c:pt>
                <c:pt idx="576">
                  <c:v>21914794.55185084</c:v>
                </c:pt>
                <c:pt idx="577">
                  <c:v>21887037.88196272</c:v>
                </c:pt>
                <c:pt idx="578">
                  <c:v>21938322.058652833</c:v>
                </c:pt>
                <c:pt idx="579">
                  <c:v>21987401.095655352</c:v>
                </c:pt>
                <c:pt idx="580">
                  <c:v>22051995.750341371</c:v>
                </c:pt>
                <c:pt idx="581">
                  <c:v>22054444.715223514</c:v>
                </c:pt>
                <c:pt idx="582">
                  <c:v>22093892.089816518</c:v>
                </c:pt>
                <c:pt idx="583">
                  <c:v>22389337.847909529</c:v>
                </c:pt>
                <c:pt idx="584">
                  <c:v>22141199.639644727</c:v>
                </c:pt>
                <c:pt idx="585">
                  <c:v>22264230.135236971</c:v>
                </c:pt>
                <c:pt idx="586">
                  <c:v>22344911.586948223</c:v>
                </c:pt>
                <c:pt idx="587">
                  <c:v>22376144.687882371</c:v>
                </c:pt>
                <c:pt idx="588">
                  <c:v>22567272.446258284</c:v>
                </c:pt>
                <c:pt idx="589">
                  <c:v>22592069.303630471</c:v>
                </c:pt>
                <c:pt idx="590">
                  <c:v>22657759.839946654</c:v>
                </c:pt>
                <c:pt idx="591">
                  <c:v>22716589.432475466</c:v>
                </c:pt>
                <c:pt idx="592">
                  <c:v>22738855.567384247</c:v>
                </c:pt>
                <c:pt idx="593">
                  <c:v>22753375.254032191</c:v>
                </c:pt>
                <c:pt idx="594">
                  <c:v>22766635.554610029</c:v>
                </c:pt>
                <c:pt idx="595">
                  <c:v>22794867.666149698</c:v>
                </c:pt>
                <c:pt idx="596">
                  <c:v>22924771.915803988</c:v>
                </c:pt>
                <c:pt idx="597">
                  <c:v>22835788.371374197</c:v>
                </c:pt>
                <c:pt idx="598">
                  <c:v>22882072.778385587</c:v>
                </c:pt>
                <c:pt idx="599">
                  <c:v>22895545.137421764</c:v>
                </c:pt>
                <c:pt idx="600">
                  <c:v>22922141.113002673</c:v>
                </c:pt>
                <c:pt idx="601">
                  <c:v>22944468.458871532</c:v>
                </c:pt>
                <c:pt idx="602">
                  <c:v>23121469.044835545</c:v>
                </c:pt>
                <c:pt idx="603">
                  <c:v>23220491.787183013</c:v>
                </c:pt>
                <c:pt idx="604">
                  <c:v>23229372.135078438</c:v>
                </c:pt>
                <c:pt idx="605">
                  <c:v>23222158.848154906</c:v>
                </c:pt>
                <c:pt idx="606">
                  <c:v>23200566.057396676</c:v>
                </c:pt>
                <c:pt idx="607">
                  <c:v>23206912.061811067</c:v>
                </c:pt>
                <c:pt idx="608">
                  <c:v>23305333.581200324</c:v>
                </c:pt>
                <c:pt idx="609">
                  <c:v>23320287.080128096</c:v>
                </c:pt>
                <c:pt idx="610">
                  <c:v>23572015.489303648</c:v>
                </c:pt>
                <c:pt idx="611">
                  <c:v>23621418.8234438</c:v>
                </c:pt>
                <c:pt idx="612">
                  <c:v>23607137.69934471</c:v>
                </c:pt>
                <c:pt idx="613">
                  <c:v>23647563.108975589</c:v>
                </c:pt>
                <c:pt idx="614">
                  <c:v>23685067.962553758</c:v>
                </c:pt>
                <c:pt idx="615">
                  <c:v>23876299.147786975</c:v>
                </c:pt>
                <c:pt idx="616">
                  <c:v>23921886.075176768</c:v>
                </c:pt>
                <c:pt idx="617">
                  <c:v>23963889.268448025</c:v>
                </c:pt>
                <c:pt idx="618">
                  <c:v>23965147.140488848</c:v>
                </c:pt>
                <c:pt idx="619">
                  <c:v>24011271.501094602</c:v>
                </c:pt>
                <c:pt idx="620">
                  <c:v>24007993.418607187</c:v>
                </c:pt>
                <c:pt idx="621">
                  <c:v>24201972.332163785</c:v>
                </c:pt>
                <c:pt idx="622">
                  <c:v>24179135.310639899</c:v>
                </c:pt>
                <c:pt idx="623">
                  <c:v>24254309.206337228</c:v>
                </c:pt>
                <c:pt idx="624">
                  <c:v>24307090.701158185</c:v>
                </c:pt>
                <c:pt idx="625">
                  <c:v>24327822.405990299</c:v>
                </c:pt>
                <c:pt idx="626">
                  <c:v>24500878.084649235</c:v>
                </c:pt>
                <c:pt idx="627">
                  <c:v>24363812.743480355</c:v>
                </c:pt>
                <c:pt idx="628">
                  <c:v>24401073.026644178</c:v>
                </c:pt>
                <c:pt idx="629">
                  <c:v>24399419.078323912</c:v>
                </c:pt>
                <c:pt idx="630">
                  <c:v>24540425.760465439</c:v>
                </c:pt>
                <c:pt idx="631">
                  <c:v>24541620.861409776</c:v>
                </c:pt>
                <c:pt idx="632">
                  <c:v>24555953.179428179</c:v>
                </c:pt>
                <c:pt idx="633">
                  <c:v>24595315.062835127</c:v>
                </c:pt>
                <c:pt idx="634">
                  <c:v>25128581.598371334</c:v>
                </c:pt>
                <c:pt idx="635">
                  <c:v>24699351.919538189</c:v>
                </c:pt>
                <c:pt idx="636">
                  <c:v>24852596.721256793</c:v>
                </c:pt>
                <c:pt idx="637">
                  <c:v>25026277.275828574</c:v>
                </c:pt>
                <c:pt idx="638">
                  <c:v>25015412.455868986</c:v>
                </c:pt>
                <c:pt idx="639">
                  <c:v>25352683.751123004</c:v>
                </c:pt>
                <c:pt idx="640">
                  <c:v>25399762.271854449</c:v>
                </c:pt>
                <c:pt idx="641">
                  <c:v>25406070.09099206</c:v>
                </c:pt>
                <c:pt idx="642">
                  <c:v>25418657.129983269</c:v>
                </c:pt>
                <c:pt idx="643">
                  <c:v>25441594.395900644</c:v>
                </c:pt>
                <c:pt idx="644">
                  <c:v>25454847.130621105</c:v>
                </c:pt>
                <c:pt idx="645">
                  <c:v>25829692.551654268</c:v>
                </c:pt>
                <c:pt idx="646">
                  <c:v>25932245.076351583</c:v>
                </c:pt>
                <c:pt idx="647">
                  <c:v>26099847.735146277</c:v>
                </c:pt>
                <c:pt idx="648">
                  <c:v>26105563.63102537</c:v>
                </c:pt>
                <c:pt idx="649">
                  <c:v>26130471.921810567</c:v>
                </c:pt>
                <c:pt idx="650">
                  <c:v>26111291.838578843</c:v>
                </c:pt>
                <c:pt idx="651">
                  <c:v>26216648.384108968</c:v>
                </c:pt>
                <c:pt idx="652">
                  <c:v>26276651.837209553</c:v>
                </c:pt>
                <c:pt idx="653">
                  <c:v>26326203.3853806</c:v>
                </c:pt>
                <c:pt idx="654">
                  <c:v>26466523.746896803</c:v>
                </c:pt>
                <c:pt idx="655">
                  <c:v>26470025.038260769</c:v>
                </c:pt>
                <c:pt idx="656">
                  <c:v>26500546.841375466</c:v>
                </c:pt>
                <c:pt idx="657">
                  <c:v>26817989.262899153</c:v>
                </c:pt>
                <c:pt idx="658">
                  <c:v>26907929.784278236</c:v>
                </c:pt>
                <c:pt idx="659">
                  <c:v>26982041.977663685</c:v>
                </c:pt>
                <c:pt idx="660">
                  <c:v>27193331.686561786</c:v>
                </c:pt>
                <c:pt idx="661">
                  <c:v>27274716.08534174</c:v>
                </c:pt>
                <c:pt idx="662">
                  <c:v>27284649.749413766</c:v>
                </c:pt>
                <c:pt idx="663">
                  <c:v>27367230.943306804</c:v>
                </c:pt>
                <c:pt idx="664">
                  <c:v>27514821.959731441</c:v>
                </c:pt>
                <c:pt idx="665">
                  <c:v>27654417.550497644</c:v>
                </c:pt>
                <c:pt idx="666">
                  <c:v>27566205.216342095</c:v>
                </c:pt>
                <c:pt idx="667">
                  <c:v>27591975.153844714</c:v>
                </c:pt>
                <c:pt idx="668">
                  <c:v>27906744.241425797</c:v>
                </c:pt>
                <c:pt idx="669">
                  <c:v>28085180.176473677</c:v>
                </c:pt>
                <c:pt idx="670">
                  <c:v>28307840.208827797</c:v>
                </c:pt>
                <c:pt idx="671">
                  <c:v>28269466.059038654</c:v>
                </c:pt>
                <c:pt idx="672">
                  <c:v>28334194.589512251</c:v>
                </c:pt>
                <c:pt idx="673">
                  <c:v>28505451.190708298</c:v>
                </c:pt>
                <c:pt idx="674">
                  <c:v>28557561.0291139</c:v>
                </c:pt>
                <c:pt idx="675">
                  <c:v>28641148.408052433</c:v>
                </c:pt>
                <c:pt idx="676">
                  <c:v>28716315.023113199</c:v>
                </c:pt>
                <c:pt idx="677">
                  <c:v>28812674.092568938</c:v>
                </c:pt>
                <c:pt idx="678">
                  <c:v>28869406.01039372</c:v>
                </c:pt>
                <c:pt idx="679">
                  <c:v>28865445.884520929</c:v>
                </c:pt>
                <c:pt idx="680">
                  <c:v>28995111.978012413</c:v>
                </c:pt>
                <c:pt idx="681">
                  <c:v>29125651.459454063</c:v>
                </c:pt>
                <c:pt idx="682">
                  <c:v>29149031.789099324</c:v>
                </c:pt>
                <c:pt idx="683">
                  <c:v>29532075.991797663</c:v>
                </c:pt>
                <c:pt idx="684">
                  <c:v>29581901.402346186</c:v>
                </c:pt>
                <c:pt idx="685">
                  <c:v>30069395.416451205</c:v>
                </c:pt>
                <c:pt idx="686">
                  <c:v>30016565.471620943</c:v>
                </c:pt>
                <c:pt idx="687">
                  <c:v>30279680.358902071</c:v>
                </c:pt>
                <c:pt idx="688">
                  <c:v>30436961.118773159</c:v>
                </c:pt>
                <c:pt idx="689">
                  <c:v>30503347.401940886</c:v>
                </c:pt>
                <c:pt idx="690">
                  <c:v>30735908.803007282</c:v>
                </c:pt>
                <c:pt idx="691">
                  <c:v>30659329.699418109</c:v>
                </c:pt>
                <c:pt idx="692">
                  <c:v>30701260.341521289</c:v>
                </c:pt>
                <c:pt idx="693">
                  <c:v>30732288.301137965</c:v>
                </c:pt>
                <c:pt idx="694">
                  <c:v>30859567.480285943</c:v>
                </c:pt>
                <c:pt idx="695">
                  <c:v>30868549.361429814</c:v>
                </c:pt>
                <c:pt idx="696">
                  <c:v>31005309.603180807</c:v>
                </c:pt>
                <c:pt idx="697">
                  <c:v>31199963.771652956</c:v>
                </c:pt>
                <c:pt idx="698">
                  <c:v>31138047.063766461</c:v>
                </c:pt>
                <c:pt idx="699">
                  <c:v>31194564.670317382</c:v>
                </c:pt>
                <c:pt idx="700">
                  <c:v>31370003.345286537</c:v>
                </c:pt>
                <c:pt idx="701">
                  <c:v>31381593.052872326</c:v>
                </c:pt>
                <c:pt idx="702">
                  <c:v>31442654.113328822</c:v>
                </c:pt>
                <c:pt idx="703">
                  <c:v>31750908.471227966</c:v>
                </c:pt>
                <c:pt idx="704">
                  <c:v>31807144.241013467</c:v>
                </c:pt>
                <c:pt idx="705">
                  <c:v>31822532.847509582</c:v>
                </c:pt>
                <c:pt idx="706">
                  <c:v>31873693.335942015</c:v>
                </c:pt>
                <c:pt idx="707">
                  <c:v>31948291.456596829</c:v>
                </c:pt>
                <c:pt idx="708">
                  <c:v>32001473.143026121</c:v>
                </c:pt>
                <c:pt idx="709">
                  <c:v>32026223.66273864</c:v>
                </c:pt>
                <c:pt idx="710">
                  <c:v>32069997.505750161</c:v>
                </c:pt>
                <c:pt idx="711">
                  <c:v>32154011.867752876</c:v>
                </c:pt>
                <c:pt idx="712">
                  <c:v>32359916.617335379</c:v>
                </c:pt>
                <c:pt idx="713">
                  <c:v>32505622.307024173</c:v>
                </c:pt>
                <c:pt idx="714">
                  <c:v>32609564.733120408</c:v>
                </c:pt>
                <c:pt idx="715">
                  <c:v>32913339.913661674</c:v>
                </c:pt>
                <c:pt idx="716">
                  <c:v>33564687.385769486</c:v>
                </c:pt>
                <c:pt idx="717">
                  <c:v>33580170.912894651</c:v>
                </c:pt>
                <c:pt idx="718">
                  <c:v>33629618.922693491</c:v>
                </c:pt>
                <c:pt idx="719">
                  <c:v>33630375.606006883</c:v>
                </c:pt>
                <c:pt idx="720">
                  <c:v>33667852.204496086</c:v>
                </c:pt>
                <c:pt idx="721">
                  <c:v>33828902.734297685</c:v>
                </c:pt>
                <c:pt idx="722">
                  <c:v>33906251.258561336</c:v>
                </c:pt>
                <c:pt idx="723">
                  <c:v>34177544.109604999</c:v>
                </c:pt>
                <c:pt idx="724">
                  <c:v>34349294.450547293</c:v>
                </c:pt>
                <c:pt idx="725">
                  <c:v>34432627.890747234</c:v>
                </c:pt>
                <c:pt idx="726">
                  <c:v>34532490.236317784</c:v>
                </c:pt>
                <c:pt idx="727">
                  <c:v>34651504.378935598</c:v>
                </c:pt>
                <c:pt idx="728">
                  <c:v>35100759.68346449</c:v>
                </c:pt>
                <c:pt idx="729">
                  <c:v>35243301.065891877</c:v>
                </c:pt>
                <c:pt idx="730">
                  <c:v>35318340.797364041</c:v>
                </c:pt>
                <c:pt idx="731">
                  <c:v>35596262.423524842</c:v>
                </c:pt>
                <c:pt idx="732">
                  <c:v>35647569.095130198</c:v>
                </c:pt>
                <c:pt idx="733">
                  <c:v>35941913.130999908</c:v>
                </c:pt>
                <c:pt idx="734">
                  <c:v>36043337.124861941</c:v>
                </c:pt>
                <c:pt idx="735">
                  <c:v>36631450.875541657</c:v>
                </c:pt>
                <c:pt idx="736">
                  <c:v>37044090.788672701</c:v>
                </c:pt>
                <c:pt idx="737">
                  <c:v>37102258.703225605</c:v>
                </c:pt>
                <c:pt idx="738">
                  <c:v>37209669.441225007</c:v>
                </c:pt>
                <c:pt idx="739">
                  <c:v>37539264.348529309</c:v>
                </c:pt>
                <c:pt idx="740">
                  <c:v>38424758.086540341</c:v>
                </c:pt>
                <c:pt idx="741">
                  <c:v>38555049.568484336</c:v>
                </c:pt>
                <c:pt idx="742">
                  <c:v>39344886.154739983</c:v>
                </c:pt>
                <c:pt idx="743">
                  <c:v>39938258.914011762</c:v>
                </c:pt>
                <c:pt idx="744">
                  <c:v>40451725.764843933</c:v>
                </c:pt>
                <c:pt idx="745">
                  <c:v>41481179.499624707</c:v>
                </c:pt>
                <c:pt idx="746">
                  <c:v>41723992.657811932</c:v>
                </c:pt>
                <c:pt idx="747">
                  <c:v>41992770.646170601</c:v>
                </c:pt>
                <c:pt idx="748">
                  <c:v>42049915.789980456</c:v>
                </c:pt>
                <c:pt idx="749">
                  <c:v>42402000.490346484</c:v>
                </c:pt>
                <c:pt idx="750">
                  <c:v>43490390.639284424</c:v>
                </c:pt>
                <c:pt idx="751">
                  <c:v>43875238.501207069</c:v>
                </c:pt>
                <c:pt idx="752">
                  <c:v>44228303.51623296</c:v>
                </c:pt>
                <c:pt idx="753">
                  <c:v>44681136.384031579</c:v>
                </c:pt>
                <c:pt idx="754">
                  <c:v>46305933.241368338</c:v>
                </c:pt>
                <c:pt idx="755">
                  <c:v>47289938.421599887</c:v>
                </c:pt>
                <c:pt idx="756">
                  <c:v>47393338.064981505</c:v>
                </c:pt>
                <c:pt idx="757">
                  <c:v>48038880.927886792</c:v>
                </c:pt>
                <c:pt idx="758">
                  <c:v>48792304.691713445</c:v>
                </c:pt>
                <c:pt idx="759">
                  <c:v>49719843.985792413</c:v>
                </c:pt>
                <c:pt idx="760">
                  <c:v>50307502.348202758</c:v>
                </c:pt>
                <c:pt idx="761">
                  <c:v>50575653.319347955</c:v>
                </c:pt>
                <c:pt idx="762">
                  <c:v>57660355.273519807</c:v>
                </c:pt>
                <c:pt idx="763">
                  <c:v>58383211.193587765</c:v>
                </c:pt>
                <c:pt idx="764">
                  <c:v>61206503.065045156</c:v>
                </c:pt>
                <c:pt idx="765">
                  <c:v>66407325.435883552</c:v>
                </c:pt>
                <c:pt idx="766">
                  <c:v>66999669.108808547</c:v>
                </c:pt>
                <c:pt idx="767">
                  <c:v>67585272.263320625</c:v>
                </c:pt>
                <c:pt idx="768">
                  <c:v>70850799.697223023</c:v>
                </c:pt>
                <c:pt idx="769">
                  <c:v>73564951.818890542</c:v>
                </c:pt>
                <c:pt idx="770">
                  <c:v>77889533.323730439</c:v>
                </c:pt>
                <c:pt idx="771">
                  <c:v>92571736.095760256</c:v>
                </c:pt>
                <c:pt idx="772">
                  <c:v>111953493.94680601</c:v>
                </c:pt>
                <c:pt idx="773">
                  <c:v>122707798.9987635</c:v>
                </c:pt>
                <c:pt idx="774">
                  <c:v>173337577.81876606</c:v>
                </c:pt>
                <c:pt idx="775">
                  <c:v>192252048.52207363</c:v>
                </c:pt>
                <c:pt idx="776">
                  <c:v>266979852.70745197</c:v>
                </c:pt>
              </c:numCache>
            </c:numRef>
          </c:yVal>
          <c:smooth val="0"/>
          <c:extLst>
            <c:ext xmlns:c16="http://schemas.microsoft.com/office/drawing/2014/chart" uri="{C3380CC4-5D6E-409C-BE32-E72D297353CC}">
              <c16:uniqueId val="{00000002-D393-4BCC-8C8E-B6CA82A2F431}"/>
            </c:ext>
          </c:extLst>
        </c:ser>
        <c:dLbls>
          <c:showLegendKey val="0"/>
          <c:showVal val="0"/>
          <c:showCatName val="0"/>
          <c:showSerName val="0"/>
          <c:showPercent val="0"/>
          <c:showBubbleSize val="0"/>
        </c:dLbls>
        <c:axId val="665951136"/>
        <c:axId val="642908496"/>
      </c:scatterChart>
      <c:valAx>
        <c:axId val="66595113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X Variable 1</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quot;B&quot;"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2908496"/>
        <c:crosses val="autoZero"/>
        <c:crossBetween val="midCat"/>
      </c:valAx>
      <c:valAx>
        <c:axId val="6429084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quot;M&quot;"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5951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[YOUTUBEDATAANALYSIS.xlsx]B6!PivotTable8</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550641600"/>
        <c:axId val="1135295600"/>
      </c:lineChart>
      <c:catAx>
        <c:axId val="55064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95600"/>
        <c:crosses val="autoZero"/>
        <c:auto val="1"/>
        <c:lblAlgn val="ctr"/>
        <c:lblOffset val="100"/>
        <c:noMultiLvlLbl val="0"/>
      </c:catAx>
      <c:valAx>
        <c:axId val="113529560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64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2.jpg"/><Relationship Id="rId5" Type="http://schemas.openxmlformats.org/officeDocument/2006/relationships/chart" Target="../charts/chart13.xml"/><Relationship Id="rId4"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53340</xdr:colOff>
      <xdr:row>5</xdr:row>
      <xdr:rowOff>76200</xdr:rowOff>
    </xdr:from>
    <xdr:to>
      <xdr:col>8</xdr:col>
      <xdr:colOff>358140</xdr:colOff>
      <xdr:row>20</xdr:row>
      <xdr:rowOff>76200</xdr:rowOff>
    </xdr:to>
    <xdr:graphicFrame macro="">
      <xdr:nvGraphicFramePr>
        <xdr:cNvPr id="2" name="Chart 1">
          <a:extLst>
            <a:ext uri="{FF2B5EF4-FFF2-40B4-BE49-F238E27FC236}">
              <a16:creationId xmlns:a16="http://schemas.microsoft.com/office/drawing/2014/main" id="{3C8781BE-1494-4936-8B71-2BCF28DE4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541020</xdr:colOff>
      <xdr:row>4</xdr:row>
      <xdr:rowOff>152400</xdr:rowOff>
    </xdr:from>
    <xdr:to>
      <xdr:col>12</xdr:col>
      <xdr:colOff>419100</xdr:colOff>
      <xdr:row>19</xdr:row>
      <xdr:rowOff>152400</xdr:rowOff>
    </xdr:to>
    <xdr:graphicFrame macro="">
      <xdr:nvGraphicFramePr>
        <xdr:cNvPr id="2" name="Chart 1">
          <a:extLst>
            <a:ext uri="{FF2B5EF4-FFF2-40B4-BE49-F238E27FC236}">
              <a16:creationId xmlns:a16="http://schemas.microsoft.com/office/drawing/2014/main" id="{E3E36E2F-1831-D86B-C6B3-A5477EBC53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365760</xdr:colOff>
      <xdr:row>7</xdr:row>
      <xdr:rowOff>121920</xdr:rowOff>
    </xdr:from>
    <xdr:to>
      <xdr:col>10</xdr:col>
      <xdr:colOff>365760</xdr:colOff>
      <xdr:row>21</xdr:row>
      <xdr:rowOff>28575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132667F2-F77C-471D-E583-FF4E016A1C4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296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304800</xdr:colOff>
      <xdr:row>6</xdr:row>
      <xdr:rowOff>160020</xdr:rowOff>
    </xdr:from>
    <xdr:to>
      <xdr:col>11</xdr:col>
      <xdr:colOff>0</xdr:colOff>
      <xdr:row>21</xdr:row>
      <xdr:rowOff>160020</xdr:rowOff>
    </xdr:to>
    <xdr:graphicFrame macro="">
      <xdr:nvGraphicFramePr>
        <xdr:cNvPr id="2" name="Chart 1">
          <a:extLst>
            <a:ext uri="{FF2B5EF4-FFF2-40B4-BE49-F238E27FC236}">
              <a16:creationId xmlns:a16="http://schemas.microsoft.com/office/drawing/2014/main" id="{9E91DE06-DE40-43FF-1F45-09E5E44CF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160020</xdr:colOff>
      <xdr:row>1</xdr:row>
      <xdr:rowOff>60961</xdr:rowOff>
    </xdr:from>
    <xdr:to>
      <xdr:col>7</xdr:col>
      <xdr:colOff>160020</xdr:colOff>
      <xdr:row>6</xdr:row>
      <xdr:rowOff>106681</xdr:rowOff>
    </xdr:to>
    <mc:AlternateContent xmlns:mc="http://schemas.openxmlformats.org/markup-compatibility/2006" xmlns:a14="http://schemas.microsoft.com/office/drawing/2010/main">
      <mc:Choice Requires="a14">
        <xdr:graphicFrame macro="">
          <xdr:nvGraphicFramePr>
            <xdr:cNvPr id="2" name="cal_col">
              <a:extLst>
                <a:ext uri="{FF2B5EF4-FFF2-40B4-BE49-F238E27FC236}">
                  <a16:creationId xmlns:a16="http://schemas.microsoft.com/office/drawing/2014/main" id="{8FBCA1D5-5731-3235-D75E-5C2FA5DBDCFE}"/>
                </a:ext>
              </a:extLst>
            </xdr:cNvPr>
            <xdr:cNvGraphicFramePr/>
          </xdr:nvGraphicFramePr>
          <xdr:xfrm>
            <a:off x="0" y="0"/>
            <a:ext cx="0" cy="0"/>
          </xdr:xfrm>
          <a:graphic>
            <a:graphicData uri="http://schemas.microsoft.com/office/drawing/2010/slicer">
              <sle:slicer xmlns:sle="http://schemas.microsoft.com/office/drawing/2010/slicer" name="cal_col"/>
            </a:graphicData>
          </a:graphic>
        </xdr:graphicFrame>
      </mc:Choice>
      <mc:Fallback xmlns="">
        <xdr:sp macro="" textlink="">
          <xdr:nvSpPr>
            <xdr:cNvPr id="0" name=""/>
            <xdr:cNvSpPr>
              <a:spLocks noTextEdit="1"/>
            </xdr:cNvSpPr>
          </xdr:nvSpPr>
          <xdr:spPr>
            <a:xfrm>
              <a:off x="2598420" y="243841"/>
              <a:ext cx="1828800" cy="96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xdr:colOff>
      <xdr:row>6</xdr:row>
      <xdr:rowOff>160020</xdr:rowOff>
    </xdr:from>
    <xdr:to>
      <xdr:col>11</xdr:col>
      <xdr:colOff>350520</xdr:colOff>
      <xdr:row>21</xdr:row>
      <xdr:rowOff>160020</xdr:rowOff>
    </xdr:to>
    <xdr:graphicFrame macro="">
      <xdr:nvGraphicFramePr>
        <xdr:cNvPr id="2" name="Chart 1">
          <a:extLst>
            <a:ext uri="{FF2B5EF4-FFF2-40B4-BE49-F238E27FC236}">
              <a16:creationId xmlns:a16="http://schemas.microsoft.com/office/drawing/2014/main" id="{4F5444BF-924D-64A6-E63A-989B9944F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647700</xdr:colOff>
      <xdr:row>6</xdr:row>
      <xdr:rowOff>160020</xdr:rowOff>
    </xdr:from>
    <xdr:to>
      <xdr:col>7</xdr:col>
      <xdr:colOff>160020</xdr:colOff>
      <xdr:row>21</xdr:row>
      <xdr:rowOff>160020</xdr:rowOff>
    </xdr:to>
    <xdr:graphicFrame macro="">
      <xdr:nvGraphicFramePr>
        <xdr:cNvPr id="2" name="Chart 1">
          <a:extLst>
            <a:ext uri="{FF2B5EF4-FFF2-40B4-BE49-F238E27FC236}">
              <a16:creationId xmlns:a16="http://schemas.microsoft.com/office/drawing/2014/main" id="{CAD200AD-4D2D-3CB9-2E88-67318963D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381000</xdr:colOff>
      <xdr:row>6</xdr:row>
      <xdr:rowOff>160020</xdr:rowOff>
    </xdr:from>
    <xdr:to>
      <xdr:col>11</xdr:col>
      <xdr:colOff>76200</xdr:colOff>
      <xdr:row>21</xdr:row>
      <xdr:rowOff>160020</xdr:rowOff>
    </xdr:to>
    <xdr:graphicFrame macro="">
      <xdr:nvGraphicFramePr>
        <xdr:cNvPr id="2" name="Chart 1">
          <a:extLst>
            <a:ext uri="{FF2B5EF4-FFF2-40B4-BE49-F238E27FC236}">
              <a16:creationId xmlns:a16="http://schemas.microsoft.com/office/drawing/2014/main" id="{795B05C3-4E1E-E4B9-2800-E43DD31D7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144780</xdr:colOff>
      <xdr:row>6</xdr:row>
      <xdr:rowOff>160020</xdr:rowOff>
    </xdr:from>
    <xdr:to>
      <xdr:col>10</xdr:col>
      <xdr:colOff>449580</xdr:colOff>
      <xdr:row>21</xdr:row>
      <xdr:rowOff>160020</xdr:rowOff>
    </xdr:to>
    <xdr:graphicFrame macro="">
      <xdr:nvGraphicFramePr>
        <xdr:cNvPr id="3" name="Chart 2">
          <a:extLst>
            <a:ext uri="{FF2B5EF4-FFF2-40B4-BE49-F238E27FC236}">
              <a16:creationId xmlns:a16="http://schemas.microsoft.com/office/drawing/2014/main" id="{00F25FF0-F8B8-11E0-7F89-9CD7F6FCC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365760</xdr:colOff>
      <xdr:row>7</xdr:row>
      <xdr:rowOff>121921</xdr:rowOff>
    </xdr:from>
    <xdr:to>
      <xdr:col>10</xdr:col>
      <xdr:colOff>365760</xdr:colOff>
      <xdr:row>16</xdr:row>
      <xdr:rowOff>91441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19A7312-843C-8F68-3EBD-0EEC8843C71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632960" y="1402081"/>
              <a:ext cx="18288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365760</xdr:colOff>
      <xdr:row>7</xdr:row>
      <xdr:rowOff>121920</xdr:rowOff>
    </xdr:from>
    <xdr:to>
      <xdr:col>10</xdr:col>
      <xdr:colOff>365760</xdr:colOff>
      <xdr:row>21</xdr:row>
      <xdr:rowOff>28575</xdr:rowOff>
    </xdr:to>
    <mc:AlternateContent xmlns:mc="http://schemas.openxmlformats.org/markup-compatibility/2006" xmlns:a14="http://schemas.microsoft.com/office/drawing/2010/main">
      <mc:Choice Requires="a14">
        <xdr:graphicFrame macro="">
          <xdr:nvGraphicFramePr>
            <xdr:cNvPr id="2" name="cal_col 1">
              <a:extLst>
                <a:ext uri="{FF2B5EF4-FFF2-40B4-BE49-F238E27FC236}">
                  <a16:creationId xmlns:a16="http://schemas.microsoft.com/office/drawing/2014/main" id="{9D0B66E2-1444-4C01-79EF-FC0988970F0D}"/>
                </a:ext>
              </a:extLst>
            </xdr:cNvPr>
            <xdr:cNvGraphicFramePr/>
          </xdr:nvGraphicFramePr>
          <xdr:xfrm>
            <a:off x="0" y="0"/>
            <a:ext cx="0" cy="0"/>
          </xdr:xfrm>
          <a:graphic>
            <a:graphicData uri="http://schemas.microsoft.com/office/drawing/2010/slicer">
              <sle:slicer xmlns:sle="http://schemas.microsoft.com/office/drawing/2010/slicer" name="cal_col 1"/>
            </a:graphicData>
          </a:graphic>
        </xdr:graphicFrame>
      </mc:Choice>
      <mc:Fallback xmlns="">
        <xdr:sp macro="" textlink="">
          <xdr:nvSpPr>
            <xdr:cNvPr id="0" name=""/>
            <xdr:cNvSpPr>
              <a:spLocks noTextEdit="1"/>
            </xdr:cNvSpPr>
          </xdr:nvSpPr>
          <xdr:spPr>
            <a:xfrm>
              <a:off x="463296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0</xdr:rowOff>
    </xdr:from>
    <xdr:to>
      <xdr:col>1</xdr:col>
      <xdr:colOff>76200</xdr:colOff>
      <xdr:row>5</xdr:row>
      <xdr:rowOff>0</xdr:rowOff>
    </xdr:to>
    <xdr:sp macro="" textlink="">
      <xdr:nvSpPr>
        <xdr:cNvPr id="36865" name="Text Box 1">
          <a:extLst>
            <a:ext uri="{FF2B5EF4-FFF2-40B4-BE49-F238E27FC236}">
              <a16:creationId xmlns:a16="http://schemas.microsoft.com/office/drawing/2014/main" id="{7298A07B-9376-4CCA-72C7-08D8852F086C}"/>
            </a:ext>
          </a:extLst>
        </xdr:cNvPr>
        <xdr:cNvSpPr txBox="1">
          <a:spLocks noChangeArrowheads="1"/>
        </xdr:cNvSpPr>
      </xdr:nvSpPr>
      <xdr:spPr bwMode="auto">
        <a:xfrm>
          <a:off x="0" y="365760"/>
          <a:ext cx="685800" cy="54864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100" b="0" i="0" u="none" strike="noStrike" baseline="0">
              <a:solidFill>
                <a:srgbClr val="000000"/>
              </a:solidFill>
              <a:latin typeface="Calibri"/>
              <a:ea typeface="Calibri"/>
              <a:cs typeface="Calibri"/>
            </a:rPr>
            <a:t>9.Which year the count of youtuber_since is the most?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17</xdr:col>
      <xdr:colOff>487680</xdr:colOff>
      <xdr:row>14</xdr:row>
      <xdr:rowOff>83820</xdr:rowOff>
    </xdr:to>
    <xdr:graphicFrame macro="">
      <xdr:nvGraphicFramePr>
        <xdr:cNvPr id="2" name="Chart 1">
          <a:extLst>
            <a:ext uri="{FF2B5EF4-FFF2-40B4-BE49-F238E27FC236}">
              <a16:creationId xmlns:a16="http://schemas.microsoft.com/office/drawing/2014/main" id="{91FCA9FA-97CB-7B5F-F195-687B76AED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243840</xdr:colOff>
      <xdr:row>16</xdr:row>
      <xdr:rowOff>68580</xdr:rowOff>
    </xdr:from>
    <xdr:to>
      <xdr:col>20</xdr:col>
      <xdr:colOff>243840</xdr:colOff>
      <xdr:row>26</xdr:row>
      <xdr:rowOff>68580</xdr:rowOff>
    </xdr:to>
    <xdr:graphicFrame macro="">
      <xdr:nvGraphicFramePr>
        <xdr:cNvPr id="3" name="Chart 2">
          <a:extLst>
            <a:ext uri="{FF2B5EF4-FFF2-40B4-BE49-F238E27FC236}">
              <a16:creationId xmlns:a16="http://schemas.microsoft.com/office/drawing/2014/main" id="{9ED28E8C-3D72-E527-B73A-B1B5D6E46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40</xdr:row>
      <xdr:rowOff>0</xdr:rowOff>
    </xdr:from>
    <xdr:to>
      <xdr:col>27</xdr:col>
      <xdr:colOff>442687</xdr:colOff>
      <xdr:row>64</xdr:row>
      <xdr:rowOff>17689</xdr:rowOff>
    </xdr:to>
    <xdr:pic>
      <xdr:nvPicPr>
        <xdr:cNvPr id="4" name="Picture 3">
          <a:extLst>
            <a:ext uri="{FF2B5EF4-FFF2-40B4-BE49-F238E27FC236}">
              <a16:creationId xmlns:a16="http://schemas.microsoft.com/office/drawing/2014/main" id="{4600C771-C906-02C5-6804-C1C710318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2143" y="7257143"/>
          <a:ext cx="7772400" cy="4371975"/>
        </a:xfrm>
        <a:prstGeom prst="rect">
          <a:avLst/>
        </a:prstGeom>
      </xdr:spPr>
    </xdr:pic>
    <xdr:clientData/>
  </xdr:twoCellAnchor>
  <xdr:twoCellAnchor editAs="oneCell">
    <xdr:from>
      <xdr:col>0</xdr:col>
      <xdr:colOff>47625</xdr:colOff>
      <xdr:row>0</xdr:row>
      <xdr:rowOff>102054</xdr:rowOff>
    </xdr:from>
    <xdr:to>
      <xdr:col>2</xdr:col>
      <xdr:colOff>401410</xdr:colOff>
      <xdr:row>6</xdr:row>
      <xdr:rowOff>27213</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C3AF17EC-0181-4B72-A4CE-E20EA564D5E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7625" y="102054"/>
              <a:ext cx="1578428" cy="1074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13609</xdr:colOff>
      <xdr:row>12</xdr:row>
      <xdr:rowOff>74839</xdr:rowOff>
    </xdr:from>
    <xdr:to>
      <xdr:col>7</xdr:col>
      <xdr:colOff>952499</xdr:colOff>
      <xdr:row>24</xdr:row>
      <xdr:rowOff>163286</xdr:rowOff>
    </xdr:to>
    <xdr:graphicFrame macro="">
      <xdr:nvGraphicFramePr>
        <xdr:cNvPr id="2" name="Chart 1">
          <a:extLst>
            <a:ext uri="{FF2B5EF4-FFF2-40B4-BE49-F238E27FC236}">
              <a16:creationId xmlns:a16="http://schemas.microsoft.com/office/drawing/2014/main" id="{36E00D39-CF0F-4156-8753-36EDF635B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12</xdr:row>
      <xdr:rowOff>54429</xdr:rowOff>
    </xdr:from>
    <xdr:to>
      <xdr:col>4</xdr:col>
      <xdr:colOff>523875</xdr:colOff>
      <xdr:row>24</xdr:row>
      <xdr:rowOff>163286</xdr:rowOff>
    </xdr:to>
    <xdr:graphicFrame macro="">
      <xdr:nvGraphicFramePr>
        <xdr:cNvPr id="6" name="Chart 5">
          <a:extLst>
            <a:ext uri="{FF2B5EF4-FFF2-40B4-BE49-F238E27FC236}">
              <a16:creationId xmlns:a16="http://schemas.microsoft.com/office/drawing/2014/main" id="{8BB53381-DBFE-4C66-9BD8-B1A2146CE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1061358</xdr:colOff>
      <xdr:row>12</xdr:row>
      <xdr:rowOff>54427</xdr:rowOff>
    </xdr:from>
    <xdr:to>
      <xdr:col>10</xdr:col>
      <xdr:colOff>1054553</xdr:colOff>
      <xdr:row>24</xdr:row>
      <xdr:rowOff>149679</xdr:rowOff>
    </xdr:to>
    <xdr:graphicFrame macro="">
      <xdr:nvGraphicFramePr>
        <xdr:cNvPr id="7" name="Chart 6">
          <a:extLst>
            <a:ext uri="{FF2B5EF4-FFF2-40B4-BE49-F238E27FC236}">
              <a16:creationId xmlns:a16="http://schemas.microsoft.com/office/drawing/2014/main" id="{6EC28CA2-3623-46F8-9954-3DF93097C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1163410</xdr:colOff>
      <xdr:row>12</xdr:row>
      <xdr:rowOff>61232</xdr:rowOff>
    </xdr:from>
    <xdr:to>
      <xdr:col>13</xdr:col>
      <xdr:colOff>442232</xdr:colOff>
      <xdr:row>24</xdr:row>
      <xdr:rowOff>142875</xdr:rowOff>
    </xdr:to>
    <xdr:graphicFrame macro="">
      <xdr:nvGraphicFramePr>
        <xdr:cNvPr id="12" name="Chart 11">
          <a:extLst>
            <a:ext uri="{FF2B5EF4-FFF2-40B4-BE49-F238E27FC236}">
              <a16:creationId xmlns:a16="http://schemas.microsoft.com/office/drawing/2014/main" id="{9F6C9D30-1038-4E13-BECE-AE9346F9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68038</xdr:colOff>
      <xdr:row>7</xdr:row>
      <xdr:rowOff>1</xdr:rowOff>
    </xdr:from>
    <xdr:to>
      <xdr:col>2</xdr:col>
      <xdr:colOff>435431</xdr:colOff>
      <xdr:row>11</xdr:row>
      <xdr:rowOff>129268</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8758E329-7FAF-46A3-AAEF-88909957722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8038" y="1333501"/>
              <a:ext cx="1592036" cy="864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598714</xdr:colOff>
      <xdr:row>7</xdr:row>
      <xdr:rowOff>1</xdr:rowOff>
    </xdr:from>
    <xdr:to>
      <xdr:col>5</xdr:col>
      <xdr:colOff>136072</xdr:colOff>
      <xdr:row>11</xdr:row>
      <xdr:rowOff>142874</xdr:rowOff>
    </xdr:to>
    <mc:AlternateContent xmlns:mc="http://schemas.openxmlformats.org/markup-compatibility/2006" xmlns:a14="http://schemas.microsoft.com/office/drawing/2010/main">
      <mc:Choice Requires="a14">
        <xdr:graphicFrame macro="">
          <xdr:nvGraphicFramePr>
            <xdr:cNvPr id="9" name="cal_col 2">
              <a:extLst>
                <a:ext uri="{FF2B5EF4-FFF2-40B4-BE49-F238E27FC236}">
                  <a16:creationId xmlns:a16="http://schemas.microsoft.com/office/drawing/2014/main" id="{94DC9166-BC77-4227-932D-A4421C008468}"/>
                </a:ext>
              </a:extLst>
            </xdr:cNvPr>
            <xdr:cNvGraphicFramePr/>
          </xdr:nvGraphicFramePr>
          <xdr:xfrm>
            <a:off x="0" y="0"/>
            <a:ext cx="0" cy="0"/>
          </xdr:xfrm>
          <a:graphic>
            <a:graphicData uri="http://schemas.microsoft.com/office/drawing/2010/slicer">
              <sle:slicer xmlns:sle="http://schemas.microsoft.com/office/drawing/2010/slicer" name="cal_col 2"/>
            </a:graphicData>
          </a:graphic>
        </xdr:graphicFrame>
      </mc:Choice>
      <mc:Fallback xmlns="">
        <xdr:sp macro="" textlink="">
          <xdr:nvSpPr>
            <xdr:cNvPr id="0" name=""/>
            <xdr:cNvSpPr>
              <a:spLocks noTextEdit="1"/>
            </xdr:cNvSpPr>
          </xdr:nvSpPr>
          <xdr:spPr>
            <a:xfrm>
              <a:off x="1823357" y="1333501"/>
              <a:ext cx="1571626" cy="877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14</xdr:col>
      <xdr:colOff>502920</xdr:colOff>
      <xdr:row>2</xdr:row>
      <xdr:rowOff>45720</xdr:rowOff>
    </xdr:from>
    <xdr:to>
      <xdr:col>23</xdr:col>
      <xdr:colOff>129540</xdr:colOff>
      <xdr:row>15</xdr:row>
      <xdr:rowOff>167640</xdr:rowOff>
    </xdr:to>
    <xdr:graphicFrame macro="">
      <xdr:nvGraphicFramePr>
        <xdr:cNvPr id="5" name="Chart 4">
          <a:extLst>
            <a:ext uri="{FF2B5EF4-FFF2-40B4-BE49-F238E27FC236}">
              <a16:creationId xmlns:a16="http://schemas.microsoft.com/office/drawing/2014/main" id="{FF3E76AA-1189-4044-991E-718508F55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281940</xdr:colOff>
      <xdr:row>4</xdr:row>
      <xdr:rowOff>0</xdr:rowOff>
    </xdr:from>
    <xdr:to>
      <xdr:col>10</xdr:col>
      <xdr:colOff>586740</xdr:colOff>
      <xdr:row>19</xdr:row>
      <xdr:rowOff>0</xdr:rowOff>
    </xdr:to>
    <xdr:graphicFrame macro="">
      <xdr:nvGraphicFramePr>
        <xdr:cNvPr id="2" name="Chart 1">
          <a:extLst>
            <a:ext uri="{FF2B5EF4-FFF2-40B4-BE49-F238E27FC236}">
              <a16:creationId xmlns:a16="http://schemas.microsoft.com/office/drawing/2014/main" id="{CF179093-B8D7-7FFB-8CF2-62D1ECB6C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167640</xdr:colOff>
      <xdr:row>6</xdr:row>
      <xdr:rowOff>68580</xdr:rowOff>
    </xdr:from>
    <xdr:to>
      <xdr:col>14</xdr:col>
      <xdr:colOff>167640</xdr:colOff>
      <xdr:row>19</xdr:row>
      <xdr:rowOff>158115</xdr:rowOff>
    </xdr:to>
    <mc:AlternateContent xmlns:mc="http://schemas.openxmlformats.org/markup-compatibility/2006" xmlns:a14="http://schemas.microsoft.com/office/drawing/2010/main">
      <mc:Choice Requires="a14">
        <xdr:graphicFrame macro="">
          <xdr:nvGraphicFramePr>
            <xdr:cNvPr id="3" name="youtuber_since">
              <a:extLst>
                <a:ext uri="{FF2B5EF4-FFF2-40B4-BE49-F238E27FC236}">
                  <a16:creationId xmlns:a16="http://schemas.microsoft.com/office/drawing/2014/main" id="{BEE54202-8F43-3C0A-A36A-AC7955CD5704}"/>
                </a:ext>
              </a:extLst>
            </xdr:cNvPr>
            <xdr:cNvGraphicFramePr/>
          </xdr:nvGraphicFramePr>
          <xdr:xfrm>
            <a:off x="0" y="0"/>
            <a:ext cx="0" cy="0"/>
          </xdr:xfrm>
          <a:graphic>
            <a:graphicData uri="http://schemas.microsoft.com/office/drawing/2010/slicer">
              <sle:slicer xmlns:sle="http://schemas.microsoft.com/office/drawing/2010/slicer" name="youtuber_since"/>
            </a:graphicData>
          </a:graphic>
        </xdr:graphicFrame>
      </mc:Choice>
      <mc:Fallback xmlns="">
        <xdr:sp macro="" textlink="">
          <xdr:nvSpPr>
            <xdr:cNvPr id="0" name=""/>
            <xdr:cNvSpPr>
              <a:spLocks noTextEdit="1"/>
            </xdr:cNvSpPr>
          </xdr:nvSpPr>
          <xdr:spPr>
            <a:xfrm>
              <a:off x="8252460" y="1165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ka" refreshedDate="45313.892906828703" createdVersion="8" refreshedVersion="8" minRefreshableVersion="3" recordCount="777" xr:uid="{B5BB5407-BB19-41CB-A7E6-DB8F9665DD9D}">
  <cacheSource type="worksheet">
    <worksheetSource name="Sheet1[category]"/>
  </cacheSource>
  <cacheFields count="1">
    <cacheField name="category" numFmtId="0">
      <sharedItems count="18">
        <s v="Music"/>
        <s v="Education"/>
        <s v="Entertainment"/>
        <s v="Comedy"/>
        <s v="People &amp; Blogs"/>
        <s v="Gaming"/>
        <s v="News &amp; Politics"/>
        <s v="Shows"/>
        <s v=""/>
        <s v="Science &amp; Technology"/>
        <s v="Sports"/>
        <s v="Film &amp; Animation"/>
        <s v="Howto &amp; Style"/>
        <s v="Travel &amp; Events"/>
        <s v="Autos &amp; Vehicles"/>
        <s v="Pets &amp; Animals"/>
        <s v="Movies"/>
        <s v="Traile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ka" refreshedDate="45318.855276620372" createdVersion="8" refreshedVersion="8" minRefreshableVersion="3" recordCount="777" xr:uid="{B6CB9811-777C-47E0-8B2A-83AF338E6784}">
  <cacheSource type="worksheet">
    <worksheetSource name="Sheet1"/>
  </cacheSource>
  <cacheFields count="7">
    <cacheField name="channel_name" numFmtId="0">
      <sharedItems/>
    </cacheField>
    <cacheField name="Subscribers" numFmtId="164">
      <sharedItems containsSemiMixedTypes="0" containsString="0" containsNumber="1" containsInteger="1" minValue="1100000" maxValue="257000000"/>
    </cacheField>
    <cacheField name="views" numFmtId="165">
      <sharedItems containsSemiMixedTypes="0" containsString="0" containsNumber="1" containsInteger="1" minValue="6853661703" maxValue="243593645256"/>
    </cacheField>
    <cacheField name="video_count" numFmtId="0">
      <sharedItems containsSemiMixedTypes="0" containsString="0" containsNumber="1" containsInteger="1" minValue="15" maxValue="733530"/>
    </cacheField>
    <cacheField name="country" numFmtId="0">
      <sharedItems count="54">
        <s v="United States (US)"/>
        <s v="United Kingdom (GB)"/>
        <s v="India (IN)"/>
        <s v="Canada (CA)"/>
        <s v="Egypt (EG)"/>
        <s v="Saudi Arabia (SA)"/>
        <s v="Argentina (AR)"/>
        <s v="Mexico (MX)"/>
        <s v="Russian Federation (RU)"/>
        <s v="Korea, Republic of (KR)"/>
        <s v="Venezuela, Bolivarian Republic of (VE)"/>
        <s v="Spain (ES)"/>
        <s v="Netherlands (NL)"/>
        <s v="Colombia (CO)"/>
        <s v="Indonesia (ID)"/>
        <s v="Turkey (TR)"/>
        <s v="Hong Kong (HK)"/>
        <s v="France (FR)"/>
        <s v="Nepal (NP)"/>
        <s v="Germany (DE)"/>
        <s v="United Arab Emirates (AE)"/>
        <s v="Brazil (BR)"/>
        <s v="Serbia (RS)"/>
        <s v="Guatemala (GT)"/>
        <s v="Romania (RO)"/>
        <s v="El Salvador (SV)"/>
        <s v="Viet Nam (VN)"/>
        <s v="Japan (JP)"/>
        <s v="Thailand (TH)"/>
        <s v="Italy (IT)"/>
        <s v="Pakistan (PK)"/>
        <s v="Singapore (SG)"/>
        <s v="Chile (CL)"/>
        <s v="Belgium (BE)"/>
        <s v="Cyprus (CY)"/>
        <s v="Palestine, State of (PS)"/>
        <s v="Ukraine (UA)"/>
        <s v="Australia (AU)"/>
        <s v="Israel (IL)"/>
        <s v="Sweden (SE)"/>
        <s v="Puerto Rico (PR)"/>
        <s v="Malaysia (MY)"/>
        <s v="Jordan (JO)"/>
        <s v="Tunisia (TN)"/>
        <s v="Philippines (PH)"/>
        <s v="Ecuador (EC)"/>
        <s v="Uzbekistan (UZ)"/>
        <s v="Iraq (IQ)"/>
        <s v="Norway (NO)"/>
        <s v="Bangladesh (BD)"/>
        <s v="Ireland (IE)"/>
        <s v="Barbados (BB)"/>
        <s v="Denmark (DK)"/>
        <s v="Latvia (LV)"/>
      </sharedItems>
    </cacheField>
    <cacheField name="category" numFmtId="0">
      <sharedItems count="17">
        <s v="Music"/>
        <s v="Education"/>
        <s v="Entertainment"/>
        <s v="Comedy"/>
        <s v="People &amp; Blogs"/>
        <s v="Gaming"/>
        <s v="News &amp; Politics"/>
        <s v="Shows"/>
        <s v="Science &amp; Technology"/>
        <s v="Sports"/>
        <s v="Film &amp; Animation"/>
        <s v="Howto &amp; Style"/>
        <s v="Travel &amp; Events"/>
        <s v="Autos &amp; Vehicles"/>
        <s v="Pets &amp; Animals"/>
        <s v="Movies"/>
        <s v="Trailers"/>
      </sharedItems>
    </cacheField>
    <cacheField name="youtuber_since" numFmtId="0">
      <sharedItems containsSemiMixedTypes="0" containsString="0" containsNumber="1" containsInteger="1" minValue="2005" maxValue="2023" count="19">
        <n v="2005"/>
        <n v="2015"/>
        <n v="2019"/>
        <n v="2012"/>
        <n v="2018"/>
        <n v="2017"/>
        <n v="2006"/>
        <n v="2020"/>
        <n v="2014"/>
        <n v="2007"/>
        <n v="2008"/>
        <n v="2011"/>
        <n v="2022"/>
        <n v="2010"/>
        <n v="2016"/>
        <n v="2013"/>
        <n v="2021"/>
        <n v="2009"/>
        <n v="2023"/>
      </sharedItems>
    </cacheField>
  </cacheFields>
  <extLst>
    <ext xmlns:x14="http://schemas.microsoft.com/office/spreadsheetml/2009/9/main" uri="{725AE2AE-9491-48be-B2B4-4EB974FC3084}">
      <x14:pivotCacheDefinition pivotCacheId="114669268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ka" refreshedDate="45324.786128935186" createdVersion="8" refreshedVersion="8" minRefreshableVersion="3" recordCount="777" xr:uid="{8EF2B8C9-54CA-47EC-8CE7-DC54FE3C4BA7}">
  <cacheSource type="worksheet">
    <worksheetSource name="mydata"/>
  </cacheSource>
  <cacheFields count="7">
    <cacheField name="channel_name" numFmtId="0">
      <sharedItems count="777">
        <s v="Akon Akon"/>
        <s v="Little Treehouse Nursery Rhymes and Kids Songs Little Treehouse Nursery Rhymes And Kids Songs"/>
        <s v="Artist Shikha Sharma Artist Shikha Sharma"/>
        <s v="CNCOVEVO Cncovevo"/>
        <s v="Shantanu shorts Shantanu Shorts"/>
        <s v="Ravi sagar88 Ravi Sagar88"/>
        <s v="Sidhu Moose Wala Sidhu Moose Wala"/>
        <s v="Chad Wild Clay  unknown"/>
        <s v="Abdullah Nasser"/>
        <s v="Marc Anthony Marc Anthony"/>
        <s v="Jordan Matter Jordan Matter"/>
        <s v="janin al chair Janin Al Chair"/>
        <s v="AP International Ap International"/>
        <s v="MBC1 Mbc1"/>
        <s v="Lyna Lyna"/>
        <s v="Entertainment Tonight Entertainment Tonight"/>
        <s v="MBC مصر Mbc مصر"/>
        <s v="Warner Music México Warner Music México"/>
        <s v="The X Factor UK The X Factor Uk"/>
        <s v="NDTV India Ndtv India"/>
        <s v="Фиксики Фиксики"/>
        <s v="packattack04082 Packattack04082"/>
        <s v="Kids TV India Hindi Nursery Rhymes Kids Tv India Hindi Nursery Rhymes"/>
        <s v="Eliot Channel Mx Eliot Channel Mx"/>
        <s v="SML Sml"/>
        <s v="Bebefinn - Nursery Rhymes &amp; Kids Songs Bebefinn   Nursery Rhymes &amp; Kids Songs"/>
        <s v="ox_zung 원정맨 Ox Zung 원정맨"/>
        <s v="TheDonato The Donato"/>
        <s v="Matt Larose Matt Larose"/>
        <s v="RHINO Rhino"/>
        <s v="Demi Lovato Demetria Devonne Lovato"/>
        <s v="Pen Movies Pen Movies"/>
        <s v="Little Baby Bum en Español Little Baby Bum En Español"/>
        <s v="SIS vs BRO Sis Vs Bro"/>
        <s v="Kwebbelkop Jordi van den Bussche"/>
        <s v="Katakit Baby TV Katakit Baby Tv"/>
        <s v="MrSuicideSheep Mr Suicide Sheep"/>
        <s v="Vlad and Niki PRT Vlad And Niki Prt"/>
        <s v="Camilo Camilo"/>
        <s v="Zuni and Family Zuni And Family"/>
        <s v="Baby Monster School Baby Monster School"/>
        <s v="Ricis Official Ricis Official"/>
        <s v="Warner Bros. Pictures Warner Bros. Pictures"/>
        <s v="Maya and Mary Maya And Mary"/>
        <s v="Ellie Goulding Elena Jane Goulding"/>
        <s v="Ruh Ruh"/>
        <s v="SVF unknown"/>
        <s v="Like Nastya Stories Anastasia Radzinskaya"/>
        <s v="Savage Vlogs Savage Vlogs"/>
        <s v="123 GO! Hindi 123 Go! Hindi"/>
        <s v="sagar kalra (Shorts) Sagar Kalra (Shorts)"/>
        <s v="POPS Anime Pops Anime"/>
        <s v="Milli Star Milli Star"/>
        <s v="TheEngineeringFamily The Engineering Family"/>
        <s v="infobells - Kannada Infobells   Kannada"/>
        <s v="Chotoonz TV - Funny Cartoons for Kids Chotoonz Tv   Funny Cartoons For Kids"/>
        <s v="Луномосик Луномосик"/>
        <s v="PONGAMOSLO A PRUEBA CORTOS  Pongamoslo A Prueba Cortos"/>
        <s v="Gültekin Ailesi Gültekin Ailesi"/>
        <s v="Ethan Funny Family Ethan Funny Family"/>
        <s v="Трум Трум Трум Трум"/>
        <s v="Banana D. Banana D."/>
        <s v="EdisonPts Edison Pts"/>
        <s v="Manuel Turizo Manuel Turizo"/>
        <s v="Nickelodeon UK Nickelodeon Uk"/>
        <s v="David Dobrik David Julian Dobrik"/>
        <s v="The Royalty Family The Royalty Family"/>
        <s v="뽀로로(Pororo) 뽀로로(Pororo)"/>
        <s v="Osratouna tv - قناة أسرتنا Osratouna Tv   قناة أسرتنا"/>
        <s v="acdcVEVO Acdc"/>
        <s v="DaniRep | +6 Vídeos Diarios De GTA 5 Online! Dani Rep | +6 Vídeos Diarios De Gta 5 Online!"/>
        <s v="Las Estrellas Las Estrellas"/>
        <s v="Dropout Dropout"/>
        <s v="Toy Freaks Greg Chism"/>
        <s v="The Official Gummibär Channel Stefan Kraus"/>
        <s v="Nas Daily Nuseir Yassin"/>
        <s v="Tool_Tips Tool Tips"/>
        <s v="MrBeast Gaming Mr Beast Gaming"/>
        <s v="Aayush &amp; Abhay Aayush &amp; Abhay"/>
        <s v="Zack D. Films Zack D. Films"/>
        <s v="ХАБИБ Хабиб Абдулманапович Нурмагомедов"/>
        <s v="Piso 21 Piso 21"/>
        <s v="ArkivaShqip Arkiva Shqip"/>
        <s v="GRM Daily Grm Daily"/>
        <s v="Dani itss Dani Itss"/>
        <s v="ARY News ARY News"/>
        <s v="DaMus Da Mus"/>
        <s v="VikatanTV Vikatan Tv"/>
        <s v="디글 :Diggle 디글 :Diggle"/>
        <s v="MUSA TANVEER Musa Tanveer"/>
        <s v="Smile Family Spanish Smile Family Spanish"/>
        <s v="GD's Highlights Kwon Ji-yong"/>
        <s v="MariahCareyVEVO Mariah Carey"/>
        <s v="FitDance Fit Dance"/>
        <s v="IDJVideos.TV Idj Videos.Tv"/>
        <s v="Sing King Sing King"/>
        <s v="Mv Ryhan Mv Ryhan"/>
        <s v="Çukur Çukur"/>
        <s v="Sangeeth Kumar Sangeeth Kumar"/>
        <s v="Ricardo Arjona Edgar Ricardo Arjona Morales"/>
        <s v="CNCO Cnco"/>
        <s v="TeluguOne Telugu One"/>
        <s v="Brent Rivera Brent Austin Rivera"/>
        <s v="Funny Club TV Funny Club Tv"/>
        <s v="elrubiusOMG Rubén Doblas Gundersen"/>
        <s v="Nick DiGiovanni Nick Di Giovanni"/>
        <s v="Swan &amp; Néo Swan &amp; Néo"/>
        <s v="Jane ASMR 제인 Unknown"/>
        <s v="TraLaLa - Cantece si desene animate pentru copii Tra La La   Cantece Si Desene Animate Pentru Copii"/>
        <s v="Jake Paul Jake Paul"/>
        <s v="Bihari Ladka Bihari Ladka"/>
        <s v="LIV Comedy Liv Comedy"/>
        <s v="Like Nastya IDN Like Nastya Idn"/>
        <s v="bradesco Bradesco"/>
        <s v="CoryxKenshin Cory Williams"/>
        <s v="Linus Tech Tips Linus Gabriel Sebastian"/>
        <s v="Letupita725HD★ Letupita725 Hd★"/>
        <s v="BiBoBen Shorts Bi Bo Ben Shorts"/>
        <s v="Red Hot Chili Peppers Red Hot Chili Peppers"/>
        <s v="FunFun Toy Doll TV Fun Fun Toy Doll Tv"/>
        <s v="Tayo the Little Bus Tayo The Little Bus"/>
        <s v="Akash Parihar Akash Parihar"/>
        <s v="Anh Củ Cải Anh Củ Cải"/>
        <s v="Yudist Ardhana Yudist Ardhana"/>
        <s v="mallemalatv Mallemalatv"/>
        <s v="SORAI TV Sorai Tv"/>
        <s v="Zach Choi ASMR Zach Choi Asmr"/>
        <s v="Jooj Natu ENG Jooj Natu Eng"/>
        <s v="Alex LizAlex Alex Liz Alex"/>
        <s v="HikakinGames Hikakin"/>
        <s v="Onevilage Onevilage"/>
        <s v="เจไจ๋แปน J Jai Pan เจไจ๋แปน J Jai Pan"/>
        <s v="Diary of 4 Diary Of 4"/>
        <s v="WhenGamersFail ► Lyon When Gamers Fail ► Lyon"/>
        <s v="TopMovieClips Top Movie Clips"/>
        <s v="Little Mix Little Mix"/>
        <s v="Pica - Pica Oficial Pica   Pica Oficial"/>
        <s v="LosPolinesios Los Polinesios"/>
        <s v="Just For Laughs Gags Just For Laughs Gags"/>
        <s v="Abil Fatan Key Abil Fatan Key"/>
        <s v="chefkoudy Chefkoudy"/>
        <s v="Vlad and Niki ARA Vlad And Niki Ara"/>
        <s v="Kiddiestv Hindi - Nursery Rhymes &amp; Kids Songs Kiddiestv Hindi   Nursery Rhymes &amp; Kids Songs"/>
        <s v="Jeenie.Weenie Jeenie.Weenie"/>
        <s v="Supercar Blondie Alexandra Mary Hirschi"/>
        <s v="せんももあいしーチャンネル せんももあいしーチャンネル"/>
        <s v="Nico_thepomeranian Nico Thepomeranian"/>
        <s v="BROTHERS VLOG Brothers Vlog"/>
        <s v="BBC News Hindi NA"/>
        <s v="Sonotek Sonotek"/>
        <s v="DEL Records Del Records"/>
        <s v="Anupam Movie Songs Anupam Movie Songs"/>
        <s v="Rancho Humilde Rancho Humilde"/>
        <s v="Hungry FAM actual real name of Hungry FAM"/>
        <s v="Nickelodeon Not available"/>
        <s v="NMF News Nmf News"/>
        <s v="The Beverly Halls The Beverly Halls"/>
        <s v="ChristianNodalVEVO Christian Jesús González Nodal"/>
        <s v="เรื่องเล่าเช้านี้ เรื่องเล่าเช้านี้"/>
        <s v="FutureVEVO Future"/>
        <s v="ETV Dhee Etv Dhee"/>
        <s v="Underwater Tori Shorts Underwater Tori Shorts"/>
        <s v="Clean Bandit Clean Bandit"/>
        <s v="reikVEVO Reik"/>
        <s v="atv Atv"/>
        <s v="Paayal Tena Short Videos Paayal Tena Short Videos"/>
        <s v="Netflix Netflix"/>
        <s v="Matheus e Kauan Matheus E Kauan"/>
        <s v="HAYATAKU はやたく Hayataku はやたく"/>
        <s v="Porta dos Fundos Porta Dos Fundos"/>
        <s v="tvOneNews  Tv One News"/>
        <s v="CantaJuegoVEVO Canta Juego"/>
        <s v="CHANDAN ART ACADEMY Chandan Art Academy"/>
        <s v="Oddbods - Official Channel Oddbods   Official Channel"/>
        <s v="Você Sabia? Você Sabia?"/>
        <s v="BIGBANG Bigbang"/>
        <s v="Morphle TV not available"/>
        <s v="Diana and Roma EN Diana And Roma En"/>
        <s v="Zee Kids Zee Kids"/>
        <s v="Pari's Lifestyle Pari's Lifestyle"/>
        <s v="Julia MineGirl Julia Franco"/>
        <s v="camman18 Camman18"/>
        <s v="elcarteldesantatv Elcarteldesantatv"/>
        <s v="stampylonghead Joseph Garrett"/>
        <s v="Flashback FM Flashback Fm"/>
        <s v="MEGA Oficial Mega Oficial"/>
        <s v="Ceylin - H Official Ceylin   H Official"/>
        <s v="1MILLION Dance Studio 1 Million Dance Studio"/>
        <s v="Oyuncak Avı Oyuncak Avı"/>
        <s v="Semih Varol Semih Varol"/>
        <s v="NTV Telugu Ntv Telugu"/>
        <s v="FaZe Rug Brian Awadis"/>
        <s v="marrkadams Marrkadams"/>
        <s v="Valentina Pontes ofc Valentina Pontes Ofc"/>
        <s v="Mikael Family Mikael Family"/>
        <s v="Ha*Ash Hanna Nicole Pérez Mosa"/>
        <s v="Cam Casey Cam Casey"/>
        <s v="Cat Music Cat Music"/>
        <s v="The Mannii Show The Mannii Show"/>
        <s v="Patati Patatá Patati Patatá"/>
        <s v="Lionfield Lionfield"/>
        <s v="KBS Kpop Kbs Kpop"/>
        <s v="Fun For Kids TV - Hindi Rhymes Fun For Kids Tv   Hindi Rhymes"/>
        <s v="VFX HD Vfx Hd"/>
        <s v="Frost Diamond Frost Diamond"/>
        <s v="NATTI NATASHA  Natalia Alexandra Gutiérrez Batista"/>
        <s v="Renato Garcia YT Renato Garcia Yt"/>
        <s v="Kids Play Kids Play"/>
        <s v="Anand Audio Anand Audio"/>
        <s v="Wesley Safadão Wesley Safadão"/>
        <s v="Peppa Pig Español Latino - Canal Oficial Peppa Pig Español Latino   Canal Oficial"/>
        <s v="rsfriends Rsfriends"/>
        <s v="Aventura Aventura"/>
        <s v="Celine &amp; Michiel Celine &amp; Michiel"/>
        <s v="Mariah Carey Mariah Angela Carey"/>
        <s v="Miley Cyrus Destiny Hope Cyrus"/>
        <s v="Барбоскины Барбоскины"/>
        <s v="MNCTV OFFICIAL  Mnctv Official"/>
        <s v="Crazy XYZ John Doe"/>
        <s v="روتانا خليجية روتانا خليجية"/>
        <s v="Tribun Timur Tribun Timur"/>
        <s v="Kirya Kolesnikov Kirya Kolesnikov"/>
        <s v="Demariki Demariki"/>
        <s v="عائلة ابو رعد للمنوعات عائلة ابو رعد للمنوعات"/>
        <s v="Gaby and Alex Gaby And Alex"/>
        <s v="BabyBus - Nhạc thiếu nhi Baby Bus   Nhạc Thiếu Nhi"/>
        <s v="Bizarrap Bizarrap"/>
        <s v="Saregama TV Shows Tamil Saregama Tv Shows Tamil"/>
        <s v="Shemaroo Movies Shemaroo Movies"/>
        <s v="Wood Mood Wood Mood"/>
        <s v="Susy Mouriz Susy Mouriz"/>
        <s v="PaulVuTV Paul Vu Tv"/>
        <s v="Busy Fun Ltd Busy Fun Ltd"/>
        <s v="Dr Ryan Dr Ryan"/>
        <s v="HIMAWARIちゃんねる Himawariちゃんねる"/>
        <s v="Lady Diana Lady Diana"/>
        <s v="Annoying Orange Dane Boedigheimer"/>
        <s v="TonyTV Tony Tv"/>
        <s v="KiKiDo Ki Ki Do"/>
        <s v="Duetify Duetify"/>
        <s v="KanalD Kanal D"/>
        <s v="Sony LIV Sony Liv"/>
        <s v="Zach King Zach King"/>
        <s v="ToysPlay Toys Play"/>
        <s v="Jooj Natu Jooj Natu"/>
        <s v="Rafa &amp; Luiz Rafa &amp; Luiz"/>
        <s v="Компот Компот"/>
        <s v="Like Nastya Vlog Like Nastya Vlog"/>
        <s v="Dental Digest Dental Digest"/>
        <s v="Brandon B Brandon B"/>
        <s v="German Spidey German Spidey"/>
        <s v="Vat19 Jamie Salvatori"/>
        <s v="Slogo Joshua Temple"/>
        <s v="ABPLIVE Abplive"/>
        <s v="DJ Snake William Sami Étienne Grigahcine"/>
        <s v="Harpreet SDC Harpreet Sdc"/>
        <s v="GMM25Thailand Gmm25 Thailand"/>
        <s v="OTV Otv"/>
        <s v="Mikael TubeHD Mikael Tube Hd"/>
        <s v="Reik Reik"/>
        <s v="Smile Family Smile Family"/>
        <s v="BigSchool Big School"/>
        <s v="penguinz0 Penguinz0"/>
        <s v="vicentefernandez® Vicentefernandez®"/>
        <s v="Fozi Mozi Fozi Mozi"/>
        <s v="Raj Grover Raj Grover"/>
        <s v="kevingatesTV Kevin Jerome Gilyard"/>
        <s v="deepesh zo Deepesh Zo"/>
        <s v="HobbyFamilyTV N/A"/>
        <s v="Mariano Razo Mariano Razo"/>
        <s v="Теремок - Песенки для детей теремок   песенки для детей"/>
        <s v="Netflix India Netflix India"/>
        <s v="Infobells Bangla Infobells Bangla"/>
        <s v="24 Канал 24 Канал"/>
        <s v="Right to Shiksha Right To Shiksha"/>
        <s v="AuthenticGames Authentic Games"/>
        <s v="Telemundo Telemundo"/>
        <s v="M2 M2"/>
        <s v="Masha e o Urso Masha E O Urso"/>
        <s v="Volga Video Volga Video"/>
        <s v="Daily Dose Of Internet Jason Chin"/>
        <s v="ماشا و الدب ماشا و الدب"/>
        <s v="Jeevan Akawa Jeevan Akawa"/>
        <s v="Romina Gafur Romina Gafur"/>
        <s v="Caso Cerrado Ana Maria Polo"/>
        <s v="Wow Kidz Action Wow Kidz Action"/>
        <s v="RS 1313 SHORTS Rs 1313 Shorts"/>
        <s v="invictor Invictor"/>
        <s v="With Kids[위드키즈] With Kids[위드키즈]"/>
        <s v="Hmelkofm Hmelkofm"/>
        <s v="AC/DC Ac/Dc"/>
        <s v="3Palavrinhas 3 Palavrinhas"/>
        <s v="prashu__baby Prashu  Baby"/>
        <s v="Good Mythical Morning Rhett James McLaughlin and Charles Lincoln 'Link' Neal III"/>
        <s v="LazarBeam Lannan Eacott"/>
        <s v="Pop Chartbusters Pop Chartbusters"/>
        <s v="شبكة العاب العرب | Arab Games Network شبكة العاب العرب | Arab Games Network"/>
        <s v="Sierra &amp; Rhia FAM Sierra &amp; Rhia Fam"/>
        <s v="radmiru Radmiru"/>
        <s v="Luisito Comunica Luis Arturo Villar Sudek"/>
        <s v="Guava Juice Guava Juice"/>
        <s v="VENDY YADUWANSHI Vendy Yaduwanshi"/>
        <s v="Preston Preston"/>
        <s v="Super Max Super Max"/>
        <s v="News 24 News 24"/>
        <s v="THE BROWN SIBLINGS The Brown Siblings"/>
        <s v="TIKTORIKI Tiktoriki"/>
        <s v="SebastianYatraVEVO Sebastián Obando Giraldo"/>
        <s v="Vijay Kumar Viner Vlogs Vijay Kumar Viner Vlogs"/>
        <s v="Влад и Никита Влад и Никита"/>
        <s v="Caín Guzmán Caín Guzmán"/>
        <s v="Nadir Sailov Nadir Sailov"/>
        <s v="Brancoala Brancoala"/>
        <s v="Goldmines Bollywood Goldmines Bollywood"/>
        <s v="Goldmines Dishoom Not Available"/>
        <s v="Pink Shirt Couple Pink Shirt Couple"/>
        <s v="Sambucha Sambucha"/>
        <s v="Candy Platter Candice Platter"/>
        <s v="Christian Nodal Christian Nodal"/>
        <s v="SBS 뉴스 Sbs 뉴스"/>
        <s v="AviciiOfficialVEVO Tim Bergling"/>
        <s v="Panda Shorts Panda Shorts"/>
        <s v="tabii Urdu Tabii Urdu"/>
        <s v="Okanutie Okanutie"/>
        <s v="JessB! Jess B!"/>
        <s v="SCTV Sctv"/>
        <s v="Blippi Español Blippi Español"/>
        <s v="Manchurek Triplets Manchurek Triplets"/>
        <s v="Hear This Music Hear This Music"/>
        <s v="PostMaloneVEVO Austin Richard Post"/>
        <s v="Guns N' Roses Guns N' Roses"/>
        <s v="Major Lazer Official Major Lazer Official"/>
        <s v="Jorge &amp; Mateus Oficial Jorge &amp; Mateus Oficial"/>
        <s v="Netflix Jr. Netflix Jr."/>
        <s v="HiFunnie Hi Funnie"/>
        <s v="STAR भारत Star भारत"/>
        <s v="NFL Nfl"/>
        <s v="The McFive Circus The Mc Five Circus"/>
        <s v="Les' Copaque Production Les' Copaque Production"/>
        <s v="FV FAMILY Fv Family"/>
        <s v="Cartoon Network UK Cartoon Network Uk"/>
        <s v="Vlad and Niki ESP Vlad And Niki Esp"/>
        <s v="Pawan Sahu Pawan Sahu"/>
        <s v="Kids Line♡キッズライン Kids Line♡キッズライン"/>
        <s v="Россия 24 Россия 24"/>
        <s v="Klara Tania Klara Tania"/>
        <s v="Las Ratitas Las Ratitas"/>
        <s v="jaanvi patel Jaanvi Patel"/>
        <s v="karameeshchannel Karameeshchannel"/>
        <s v="zbing z. Unknown"/>
        <s v="Manorama News Manorama News"/>
        <s v="Jason Vlogs Jason Vlogs"/>
        <s v="Aayu and Pihu Show Aayu And Pihu Show"/>
        <s v="Green Gold TV - Official Channel Green Gold Tv   Official Channel"/>
        <s v="웃웃TwinsFromRussia 웃웃twins From Russia"/>
        <s v="Unspeakable Nathan"/>
        <s v="Stone Music Entertainment Stone Music Entertainment"/>
        <s v="Enes Batur Enes Güler"/>
        <s v="MSA previously My Story Animated Msa Previously My Story Animated"/>
        <s v="Познаватель Познаватель"/>
        <s v="Ch7HD Ch7 Hd"/>
        <s v="TRANS TV Official Trans Tv Official"/>
        <s v="Merrick Hanna Merrick William Hanna"/>
        <s v="DopeLyrics Dope Lyrics"/>
        <s v="Prime Video India Prime Video India"/>
        <s v="The Late Late Show with James Corden James Kimberley Corden"/>
        <s v="SriBalajiMovies Sri Balaji Movies"/>
        <s v="Me contro Te Me Contro Te"/>
        <s v="Farruko Carlos Efrén Reyes Rosado"/>
        <s v="Family Box Family Box"/>
        <s v="TV9 Telugu Live Tv9 Telugu Live"/>
        <s v="Eva Bravo Play Eva Bravo Play"/>
        <s v="BBC Bbc"/>
        <s v="Mihdens Mihdens"/>
        <s v="Oppa Huy IDol Oppa Huy I Dol"/>
        <s v="Lizos Music Lizos Music"/>
        <s v="Sevimli Dostlar Sevimli Dostlar"/>
        <s v="BillieEilishVEVO Billie Eilish Pirate Baird O'Connell"/>
        <s v="Luli Pampín Luli Pampín"/>
        <s v="SHOPEE Indonesia Shopee Indonesia"/>
        <s v="GMA Integrated News Gma Integrated News"/>
        <s v="SQUEEZIE Lucas Hauchard"/>
        <s v="JesseAndMike Jesse and Mike"/>
        <s v="A2 Motivation by Arvind Arora A2 Motivation By Arvind Arora"/>
        <s v="Republic Bharat Republic Bharat"/>
        <s v="はじめしゃちょー（hajime） はじめしゃちょー（Hajime）"/>
        <s v="Like Nastya VNM Like Nastya Vnm"/>
        <s v="Desi Music Factory Desi Music Factory"/>
        <s v="Sun Bangla Sun Bangla"/>
        <s v="Fernanfloo Fernanfloo"/>
        <s v="Luke Davidson Luke Davidson"/>
        <s v="Kan &amp; Aki's CHANNELかんあきチャンネル Kan &amp; Aki's Channelかんあきチャンネル"/>
        <s v="La Rosa de Guadalupe La Rosa De Guadalupe"/>
        <s v="enchufetv Lele Pons"/>
        <s v="M2DK.マツダ家の日常 M2 Dk.マツダ家の日常"/>
        <s v="Troom Troom Troom Troom"/>
        <s v="Jennifer Lopez Jennifer Lynn Lopez"/>
        <s v="Akshay Nagwadiya Akshay Nagwadiya"/>
        <s v="Thanthi TV Thanthi Tv"/>
        <s v="Avicii Tim Bergling"/>
        <s v="Smosh Smosh"/>
        <s v="طارق الحلبي tarik alhalapi طارق الحلبي Tarik Alhalapi"/>
        <s v="Flamingo Albert Spencer Aretz"/>
        <s v="ABP MAJHA Abp Majha"/>
        <s v="Robin Hood Gamer Robin Hood Gamer"/>
        <s v="V6 News Telugu V6 News Telugu"/>
        <s v="XXXTENTACION Jahseh Dwayne Ricardo Onfroy"/>
        <s v="PitbullVEVO Armando Christian Pérez"/>
        <s v="unknown boy varun Unknown Boy Varun"/>
        <s v="POPS Kids Pops Kids"/>
        <s v="Secret Vlog Secret Vlog"/>
        <s v="YimYam TV Yim Yam Tv"/>
        <s v="50 Cent Curtis James Jackson III"/>
        <s v="Fede Vigevani Fede Vigevani"/>
        <s v="Moosa Tv Info Moosa Tv Info"/>
        <s v="Vlad and Niki IDN Vlad And Niki Idn"/>
        <s v="Mr Bean Rowan Atkinson"/>
        <s v="Techno Gamerz Ujjwal Chaurasia"/>
        <s v="The Vishal bhatt The Vishal Bhatt"/>
        <s v="Queen Official Queen Official"/>
        <s v="mingweirocks Mingweirocks"/>
        <s v="ABS-CBN News Abs Cbn News"/>
        <s v="officialpsy Park Jae-sang"/>
        <s v="Cheri's World Cheri's World"/>
        <s v="The Dodo The Dodo"/>
        <s v="Jane &amp; Sergio 🥰 Jane &amp; Sergio 🥰"/>
        <s v="Lyrical Lemonade Lyrical Lemonade"/>
        <s v="ShawnMendesVEVO Shawn Peter Raul Mendes"/>
        <s v="Kênh Thiếu Nhi - BHMEDIA Kênh Thiếu Nhi   Bhmedia"/>
        <s v="Sourav Joshi Vlogs Sourav Joshi Vlogs"/>
        <s v="SKITS Skits"/>
        <s v="CRAZY GREAPA Crazy Greapa"/>
        <s v="Dave and Ava - Nursery Rhymes and Baby Songs Dave And Ava   Nursery Rhymes And Baby Songs"/>
        <s v="Polimer News Polimer News"/>
        <s v="Vlad and Niki Arabic Vlad And Niki Arabic"/>
        <s v="Теремок ТВ Теремок ТВ"/>
        <s v="Diana Belitskay Diana Belitskay"/>
        <s v="The geeta gurjar The Geeta Gurjar"/>
        <s v="OYUNCAKOYNUYORUM Oyuncakoynuyorum"/>
        <s v="Family Fitness Family Fitness"/>
        <s v="Tilak Tilak"/>
        <s v="How Ridiculous Brett Stanford, Derek Herron, and Scott Gaunson"/>
        <s v="RizaNovaUZ Riza Nova Uz"/>
        <s v="Tool Items Tool Items"/>
        <s v="Heroindori Heroindori"/>
        <s v="Danny Fitt Danny Fitt"/>
        <s v="HUBA후바 Huba후바"/>
        <s v="tuzelity SHUFFLE Tuzelity Shuffle"/>
        <s v="LosAngelesAzulesVEVO Los Angeles Azules"/>
        <s v="Black Eyed Peas Black Eyed Peas"/>
        <s v="Pencilmation Pencilmation"/>
        <s v="الـريماس - Al-Remas N/A"/>
        <s v="Ishtar Punjabi Ishtar Punjabi"/>
        <s v="El Reino a Jugar El Reino A Jugar"/>
        <s v="Salman Noman Salman Noman"/>
        <s v="Azhan5star Azhan5star"/>
        <s v="Aditya Movies Aditya Movies"/>
        <s v="Britain's Got Talent Britain's Got Talent"/>
        <s v="Rubén Tuesta oficial Rubén Tuesta Oficial"/>
        <s v="Sony Music South Sony Music South"/>
        <s v="KHANDESHI MOVIES Khandeshi Movies"/>
        <s v="albert_cancook Albert Cancook"/>
        <s v="Vania Mania Kids Vania Mania Kids"/>
        <s v="Diana and Roma ARA Diana And Roma Ara"/>
        <s v="Celine Dept Celine Dept"/>
        <s v="Cartoon Network Cartoon Network"/>
        <s v="Ninja Kidz TV Ninja Kidz Tv"/>
        <s v="FFUNTV Ffuntv"/>
        <s v="★ Kids Roma Show ★ Kids Roma Show"/>
        <s v="Real fools shorts official Real Fools Shorts Official"/>
        <s v="Blippi Toys Stevin John"/>
        <s v="As/Is BuzzFeed As/Is"/>
        <s v="WB Kids Wb Kids"/>
        <s v="Mnet TV Mnet Tv"/>
        <s v="Adam W Adam W"/>
        <s v="Disney Kids Disney Kids"/>
        <s v="The Lallantop The Lallantop"/>
        <s v="HikakinTV Hikaru Kaihatsu"/>
        <s v="Crafts people Crafts People"/>
        <s v="Лунтик Лунтик"/>
        <s v="Spider VAMBI Spider Vambi"/>
        <s v="ILYA BORZOV Ilya Borzov"/>
        <s v="BeatboxJCOP Beatbox Jcop"/>
        <s v="JTBC Entertainment Jtbc Entertainment"/>
        <s v="Bobby chourasiya Bobby Chourasiya"/>
        <s v="GH'S Gh's"/>
        <s v="Diana and Roma HIN Diana And Roma Hin"/>
        <s v="Like Nastya PRT Like Nastya Prt"/>
        <s v="Ray William Johnson Raymond William Johnson"/>
        <s v="Kidibli (Kinder Spielzeug Kanal) Kidibli (Kinder Spielzeug Kanal)"/>
        <s v="SEVENGERS Sevengers"/>
        <s v="Los Ángeles Azules Los ángeles Azules"/>
        <s v="Aja Kitchen Aja Kitchen"/>
        <s v="Zé Neto e Cristiano José Toscano Martins Neto"/>
        <s v="OneDirectionVEVO One Direction"/>
        <s v="TV9 Bharatvarsh Tv9 Bharatvarsh"/>
        <s v="Lahari Music - TSeries Lahari Music   T Series"/>
        <s v="eltrece Eltrece"/>
        <s v="Flowers Comedy Flowers Comedy"/>
        <s v="Rauw Alejandro Rauw Alejandro"/>
        <s v="Kaji Family Kaji Family"/>
        <s v="CKN  Christopher Knight"/>
        <s v="boxtoxtv Boxtoxtv"/>
        <s v="YTN  Ytn"/>
        <s v="Peet Montzingo Peet Montzingo"/>
        <s v="BabyBus - Cerita &amp; Lagu Anak-anak Baby Bus   Cerita &amp; Lagu Anak Anak"/>
        <s v="MBCNEWS Mbcnews"/>
        <s v="LIV Crime Liv Crime"/>
        <s v="Like Nastya AE Like Nastya Ae"/>
        <s v="GuiGe Gui Ge"/>
        <s v="Bayashi TV Bayashi Tv"/>
        <s v="Taylor Red TV Taylor Red Tv"/>
        <s v="imkavy Imkavy"/>
        <s v="KOMPASTV Kompastv"/>
        <s v="michaeljacksonVEVO Michael Joseph Jackson"/>
        <s v="Codiscos Codiscos"/>
        <s v="Beam Copphone Beam Copphone"/>
        <s v="CuRe 구래 Cu Re 구래"/>
        <s v="Atlantic Records Atlantic Records"/>
        <s v="Turma da Mônica Turma Da Mônica"/>
        <s v="Dhar Mann Studios Dharminder Mann"/>
        <s v="Kashvi Adlakha Kashvi Adlakha"/>
        <s v="Rano's Home رانو هوم Rano"/>
        <s v="東海オンエア 東海オンエア"/>
        <s v="Geet MP3 Geet Mp3"/>
        <s v="Rotten Tomatoes Trailers Rotten Tomatoes Trailers"/>
        <s v="REACT React"/>
        <s v="Shawn Mendes Shawn Mendes"/>
        <s v="rezendeevil Pedro Afonso Rezende"/>
        <s v="Jimmy Kimmel Live Jimmy Kimmel Live"/>
        <s v="ItsFunneh Kat"/>
        <s v="_vector_  Vector"/>
        <s v="Diana and Roma ESP Diana And Roma Esp"/>
        <s v="Apu Alone Apu Alone"/>
        <s v="Alan Walker Alan Walker"/>
        <s v="Selena Gomez Selena Marie Gomez"/>
        <s v="Boram Tube Vlog [보람튜브 브이로그] Boram"/>
        <s v="Enaldinho Enaldinho"/>
        <s v="Fueled By Ramen Fueled By Ramen"/>
        <s v="Taarak Mehta Ka Ooltah Chashmah Taarak Mehta Ka Ooltah Chashmah"/>
        <s v="Wiz Khalifa Cameron Jibril Thomaz"/>
        <s v="FAMILY BOOMS Family Booms"/>
        <s v="Jamuna TV Jamuna Tv"/>
        <s v="Woody &amp; Kleiny Woody &amp; Kleiny"/>
        <s v="Su Hao Su Hao"/>
        <s v="ABC News American Broadcasting Company News"/>
        <s v="LittleGlove Little Glove"/>
        <s v="BabyBus - Canciones Infantiles &amp; Videos para Niños Baby Bus   Canciones Infantiles &amp; Videos Para Niños"/>
        <s v="GMMTV OFFICIAL​​ Gmmtv Official​​"/>
        <s v="RCTI - LAYAR DRAMA INDONESIA Rcti   Layar Drama Indonesia"/>
        <s v="Jake Fellman Jake Fellman"/>
        <s v="LadyGagaVEVO Lady Gaga"/>
        <s v="Sia Sia Kate Isobelle Furler"/>
        <s v="Alejo Igoa Alejo Igoa"/>
        <s v="YoungBoy Never Broke Again Young Boy Never Broke Again"/>
        <s v="Kids TV - Nursery Rhymes And Baby Songs Kids Tv   Nursery Rhymes And Baby Songs"/>
        <s v="Linh Nhi Shorts Linh Nhi Shorts"/>
        <s v="ETV Jabardasth Etv Jabardasth"/>
        <s v="Trap Nation Trap Nation"/>
        <s v="Linkin Park Linkin Park"/>
        <s v="ChrisBrownVEVO Christopher Maurice Brown"/>
        <s v="Billie Eilish Billie Eilish"/>
        <s v="SSundee Ian Marcus Stapleton"/>
        <s v="PopularMMOs Patrick Julianelle"/>
        <s v="Neetu Bisht Neetu Bisht"/>
        <s v="DaFuq!?Boom! Da Fuq!?Boom!"/>
        <s v="Jojo Sim Jojo Sim"/>
        <s v="BeyoncéVEVO Beyoncé Giselle Knowles-Carter"/>
        <s v="The Chainsmokers The Chainsmokers"/>
        <s v="ABP NEWS Abp News"/>
        <s v="Anaya Kandhal Anaya Kandhal"/>
        <s v="RomeoSantosVEVO Anthony Santos"/>
        <s v="TRANS7 OFFICIAL Trans7 Official"/>
        <s v="BehindwoodsTV Behindwoods Tv"/>
        <s v="House of Highlights House Of Highlights"/>
        <s v="JuegaGerman Germán Alejandro Garmendia Aranis"/>
        <s v="Gulshan Kalra Gulshan Kalra"/>
        <s v="Marshmello Christopher Comstock"/>
        <s v="Genierock Unknown"/>
        <s v="Masha y el Oso Masha Y El Oso"/>
        <s v="Justin Flom Justin Flom"/>
        <s v="Gusttavo Lima Oficial Nivaldo Batista Lima"/>
        <s v="Miss Katy Miss Katy"/>
        <s v="Saito さいとう Saito さいとう"/>
        <s v="Family Fun Pack Family Fun Pack"/>
        <s v="Saturday Night Live Saturday Night Live"/>
        <s v="Ultra Bollywood Ultra Bollywood"/>
        <s v="Luis Fonsi Luis Alfonso Rodríguez López-Cepero"/>
        <s v="VEGETTA777 Vegetta777"/>
        <s v="Raffy Tulfo in Action Raffy Tulfo"/>
        <s v="Mnet K-POP Mnet K Pop"/>
        <s v="Blippi - Educational Videos for Kids Stevin John"/>
        <s v="Mister Max Mister Max"/>
        <s v="Henrique e Juliano Henrique E Juliano"/>
        <s v="Sony AATH Sony Aath"/>
        <s v="VanossGaming Evan Fong"/>
        <s v="Priyal Kukreja Priyal Kukreja"/>
        <s v="Thairath Online Thairath Online"/>
        <s v="Fox News Fox News"/>
        <s v="NichLmao Nich Lmao"/>
        <s v="Rajshri Rajshri"/>
        <s v="ToyPuddingTV Toy Pudding Tv"/>
        <s v="Anuel AA Emmanuel Gazmey Santiago"/>
        <s v="Ishaan Ali 11 Ishaan Ali 11"/>
        <s v="infobells - Telugu Infobells   Telugu"/>
        <s v="Tlnovelas Tlnovelas"/>
        <s v="Zhong Zhong"/>
        <s v="NickyJamTV Nicky Jam"/>
        <s v="MGC Playhouse Mgc Playhouse"/>
        <s v="7clouds 7clouds"/>
        <s v="jacksepticeye Jacksepticeye"/>
        <s v="Asianet Asianet"/>
        <s v="WatchMojo.com Watch Mojo.Com"/>
        <s v="toycantando Toycantando"/>
        <s v="Jkk Entertainment Jkk Entertainment"/>
        <s v="shfa show India Shfa"/>
        <s v="IGN Ign"/>
        <s v="MaviGadget Mavi Gadget"/>
        <s v="Dude Perfect Dude Perfect"/>
        <s v="The Tonight Show Starring Jimmy Fallon James Thomas Fallon"/>
        <s v="XO TEAM Xo Team"/>
        <s v="MoniLina Moni Lina"/>
        <s v="Ultra Records Ultra Records"/>
        <s v="Tarang TV Tarang Tv"/>
        <s v="Worldwide Records Bhojpuri Worldwide Records Bhojpuri"/>
        <s v="Felipe Neto Felipe Neto"/>
        <s v="Spider Slack John Smith"/>
        <s v="MBCentertainment Mb Centertainment"/>
        <s v="IndiaTV India Tv"/>
        <s v="ZutiGang John Zuti"/>
        <s v="toyorbabytv Toyorbabytv"/>
        <s v="Disney Junior Disney Junior"/>
        <s v="Mundo Bita Mundo Bita"/>
        <s v="Fischer's-フィッシャーズ- Fischer's フィッシャーズ"/>
        <s v="Jason Derulo Jason Joel Desrouleaux"/>
        <s v="Mikecrack Mikecrack"/>
        <s v="WowKidz Wow Kidz"/>
        <s v="Goldmines Gaane Sune Ansune Goldmines Gaane Sune Ansune"/>
        <s v="mmoshaya Mmoshaya"/>
        <s v="ANNA KOVA Anna Kova"/>
        <s v="Chapitosiki Chapitosiki"/>
        <s v="Dangal TV Channel Dangal Tv Channel"/>
        <s v="Enrique Iglesias Enrique Miguel Iglesias Preysler"/>
        <s v="Romeo Santos Romeo Santos"/>
        <s v="Dan Rhodes Dan Rhodes"/>
        <s v="व्लाद और निकिता व्लाद और निकिता"/>
        <s v="Mazhavil Manorama Mazhavil Manorama"/>
        <s v="Younes Zarou Younes Zarou"/>
        <s v="ZAMZAM ELECTRONICS TRADING Zamzam Electronics Trading"/>
        <s v="infobells - Tamil Infobells   Tamil"/>
        <s v="Zee News Zee News"/>
        <s v="Omar Raja - ESPN Omar Raja   Espn"/>
        <s v="Ishtar Music Ishtar Music"/>
        <s v="SportsNation Sports Nation"/>
        <s v="Like Nastya ESP Like Nastya Esp"/>
        <s v="ZEE5 Zee5"/>
        <s v="Marília Mendonça Marília Mendonça"/>
        <s v="Badabun Badabun"/>
        <s v="DanTDM Dan Tdm"/>
        <s v="Koray Zeynep Koray Zeynep"/>
        <s v="Dylan Anderson Dylan Anderson"/>
        <s v="Like Nastya Show Anastasia Radzinskaya"/>
        <s v="RihannaVEVO Rihanna"/>
        <s v="Mr DegrEE Mr Degr Ee"/>
        <s v="Junya.じゅんや Junya.じゅんや"/>
        <s v="El Payaso Plim Plim El Payaso Plim Plim"/>
        <s v="Aphmau Jessica Bravura"/>
        <s v="PowerKids TV Power Kids Tv"/>
        <s v="Maroon5VEVO Maroon5"/>
        <s v="ArianaGrandeVevo Ariana Grande-Butera"/>
        <s v="ISSEI / いっせい Issei / いっせい"/>
        <s v="Filaretiki Filaretiki"/>
        <s v="Markiplier Mark Edward Fischbach"/>
        <s v="Rotana Rotana"/>
        <s v="jbalvinVEVO José Álvaro Osorio Balvín"/>
        <s v="GRAMMY GOLD OFFICIAL Grammy Gold Official"/>
        <s v="EminemVEVO Eminem"/>
        <s v="Disney Latinoamérica Disney Latinoamérica"/>
        <s v="JYP Entertainment Jyp Entertainment"/>
        <s v="LEGO Lego"/>
        <s v="Bounce Patrol - Kids Songs Bounce Patrol   Kids Songs"/>
        <s v="DONA 도나 Dona 도나"/>
        <s v="KAROL G Carolina Giraldo Navarro"/>
        <s v="Dushyant kukreja Dushyant Kukreja"/>
        <s v="PANDA BOI Panda Boi"/>
        <s v="Sagawa /さがわ Sagawa /さがわ"/>
        <s v="T-Series Apna Punjab T-Series Apna Punjab"/>
        <s v="scottsreality Scottsreality"/>
        <s v="TheEllenShow The Ellen Show"/>
        <s v="Nick Jr. Nick Jr."/>
        <s v="shfa Shfa"/>
        <s v="Inside Edition Inside Edition"/>
        <s v="Alfredo Larin Alfredo Larin"/>
        <s v="Sesame Street Sesame Street"/>
        <s v="Maroon 5 Adam Levine"/>
        <s v="Little Angel: Nursery Rhymes &amp; Kids Songs Little Angel: Nursery Rhymes &amp; Kids Songs"/>
        <s v="J Balvin José Álvaro Osorio Balvín"/>
        <s v="Shorts Break Shorts Break"/>
        <s v="Daddy Yankee Ramón Luis Ayala Rodríguez"/>
        <s v="Yoeslan Yoeslan"/>
        <s v="LUCCAS NETO - LUCCAS TOON Luccas Neto Ferreira"/>
        <s v="Shemaroo Shemaroo"/>
        <s v="That Little Puff That Little Puff"/>
        <s v="Ozuna Juan Carlos Ozuna Rosado"/>
        <s v="KatyPerryVEVO Katheryn Elizabeth Hudson"/>
        <s v="Marta and Rustam Marta And Rustam"/>
        <s v="SMOL Smol"/>
        <s v="CookieSwirlC Unknown"/>
        <s v="Peppa Pig - Official Channel Peppa Pig   Official Channel"/>
        <s v="SSSniperWolf Alia Shelesh"/>
        <s v="etvteluguindia Etvteluguindia"/>
        <s v="FGTeeV Fg Tee V"/>
        <s v="T-Series Bollywood Classics T Series Bollywood Classics"/>
        <s v="Ariana Grande Ariana Grande-Butera"/>
        <s v="Vlad và Niki Vlad Và Niki"/>
        <s v="GMA  Network Global Media Arts Network"/>
        <s v="BETER BÖCÜK Beter Böcük"/>
        <s v="Maria Clara &amp; JP Maria Clara &amp; Jp"/>
        <s v="A4 A4"/>
        <s v="dednahype Dednahype"/>
        <s v="Katy Perry Katheryn Elizabeth Hudson"/>
        <s v="ViralHog Viral Hog"/>
        <s v="Sun TV Sun Tv"/>
        <s v="GMM GRAMMY OFFICIAL Gmm Grammy Official"/>
        <s v="ช่อง one31 ช่อง One31"/>
        <s v="shakiraVEVO Shakira Isabel Mebarak Ripoll"/>
        <s v="GR6 EXPLODE Gr6 Explode"/>
        <s v="5-Minute Crafts 5 Minute Crafts"/>
        <s v="TaylorSwiftVEVO Taylor Alison Swift"/>
        <s v="BabyBus - Kids Songs and Cartoons Baby Bus   Kids Songs And Cartoons"/>
        <s v="Goldmines Goldmines"/>
        <s v="Aditya Music India Aditya Music India"/>
        <s v="Speed Records Speed Records"/>
        <s v="Genevieve's Playhouse - Learning Videos for Kids Genevieve's Playhouse   Learning Videos For Kids"/>
        <s v="Aaj Tak Aaj Tak"/>
        <s v="HUM TV Hum Tv"/>
        <s v="Shakira Shakira Isabel Mebarak Ripoll"/>
        <s v="PewDiePie Pew Die Pie"/>
        <s v="La Granja de Zenón La Granja De Zenón"/>
        <s v="KL BRO Biju Rithvik Kl Bro Biju Rithvik"/>
        <s v="Ch3Thailand Ch3 Thailand"/>
        <s v="Sony Music India Sony Music India"/>
        <s v="김프로KIMPRO 김프로kimpro"/>
        <s v="Get Movies Get Movies"/>
        <s v="T-Series Bhakti Sagar T Series Bhakti Sagar"/>
        <s v="Bad Bunny Bad Bunny"/>
        <s v="Alan Chikin Chow Alan Chikin Chow"/>
        <s v="LooLoo Kids - Nursery Rhymes and Children's Songs Loo Loo Kids   Nursery Rhymes And Children's Songs"/>
        <s v="Infobells - Hindi Infobells   Hindi"/>
        <s v="LeoNata Family Leo Nata Family"/>
        <s v="Tsuriki Show Tsuriki Show"/>
        <s v="Vijay Television Vijay Television"/>
        <s v="D Billions D Billions"/>
        <s v="Tips Official Tips Official"/>
        <s v="Canal KondZilla Konrad Cunha Dantas"/>
        <s v="Маша и Медведь Маша и Медведь"/>
        <s v="YRF Yrf"/>
        <s v="LankyBox Lanky Box"/>
        <s v="Little Baby Bum - Nursery Rhymes &amp; Kids Songs Little Baby Bum   Nursery Rhymes &amp; Kids Songs"/>
        <s v="MrBeast Mr Beast"/>
        <s v="Pinkfong Baby Shark - Kids' Songs &amp; Stories Pinkfong Baby Shark   Kids' Songs &amp; Stories"/>
        <s v="Wave Music Wave Music"/>
        <s v="Super Simple Songs - Kids Songs Super Simple Songs   Kids Songs"/>
        <s v="ChuChu TV Nursery Rhymes &amp; Kids Songs Chu Chu Tv Nursery Rhymes &amp; Kids Songs"/>
        <s v="ABS-CBN Entertainment Abs Cbn Entertainment"/>
        <s v="Ryan's World Ryan's World"/>
        <s v="El Reino Infantil El Reino Infantil"/>
        <s v="Toys and Colors Unknown"/>
        <s v="Movieclips Movieclips"/>
        <s v="Zee Music Company Zee Music Company"/>
        <s v="Colors TV Colors Tv"/>
        <s v="WWE Wwe"/>
        <s v="✿ Kids Diana Show ✿ Kids Diana Show"/>
        <s v="Sony SAB Sony Sab"/>
        <s v="SET India Set India"/>
        <s v="Cocomelon - Nursery Rhymes Cocomelon   Nursery Rhymes"/>
        <s v="T-Series Super Cassettes Industries Private Limited"/>
      </sharedItems>
    </cacheField>
    <cacheField name="Subscribers" numFmtId="166">
      <sharedItems containsSemiMixedTypes="0" containsString="0" containsNumber="1" containsInteger="1" minValue="1100000" maxValue="257000000"/>
    </cacheField>
    <cacheField name="views" numFmtId="165">
      <sharedItems containsSemiMixedTypes="0" containsString="0" containsNumber="1" containsInteger="1" minValue="6853661703" maxValue="243593645256"/>
    </cacheField>
    <cacheField name="video_count" numFmtId="0">
      <sharedItems containsSemiMixedTypes="0" containsString="0" containsNumber="1" containsInteger="1" minValue="15" maxValue="733530"/>
    </cacheField>
    <cacheField name="Country" numFmtId="0">
      <sharedItems count="54">
        <s v="United States"/>
        <s v="United Kingdom"/>
        <s v="India"/>
        <s v="Canada"/>
        <s v="Egypt"/>
        <s v="Saudi Arabia"/>
        <s v="Argentina"/>
        <s v="Mexico"/>
        <s v="Russian Federation"/>
        <s v="Korea, Republic of"/>
        <s v="Venezuela, Bolivarian Republic of"/>
        <s v="Spain"/>
        <s v="Netherlands"/>
        <s v="Colombia"/>
        <s v="Indonesia"/>
        <s v="Turkey"/>
        <s v="Hong Kong"/>
        <s v="France"/>
        <s v="Nepal"/>
        <s v="Germany"/>
        <s v="United Arab Emirates"/>
        <s v="Brazil"/>
        <s v="Serbia"/>
        <s v="Guatemala"/>
        <s v="Romania"/>
        <s v="El Salvador"/>
        <s v="Viet Nam"/>
        <s v="Japan"/>
        <s v="Thailand"/>
        <s v="Italy"/>
        <s v="Pakistan"/>
        <s v="Singapore"/>
        <s v="Chile"/>
        <s v="Belgium"/>
        <s v="Cyprus"/>
        <s v="Palestine, State of"/>
        <s v="Ukraine"/>
        <s v="Australia"/>
        <s v="Israel"/>
        <s v="Sweden"/>
        <s v="Puerto Rico"/>
        <s v="Malaysia"/>
        <s v="Jordan"/>
        <s v="Tunisia"/>
        <s v="Philippines"/>
        <s v="Ecuador"/>
        <s v="Uzbekistan"/>
        <s v="Iraq"/>
        <s v="Norway"/>
        <s v="Bangladesh"/>
        <s v="Ireland"/>
        <s v="Barbados"/>
        <s v="Denmark"/>
        <s v="Latvia"/>
      </sharedItems>
    </cacheField>
    <cacheField name="category" numFmtId="0">
      <sharedItems count="17">
        <s v="Music"/>
        <s v="Education"/>
        <s v="Entertainment"/>
        <s v="Comedy"/>
        <s v="People &amp; Blogs"/>
        <s v="Gaming"/>
        <s v="News &amp; Politics"/>
        <s v="Shows"/>
        <s v="Science &amp; Technology"/>
        <s v="Sports"/>
        <s v="Film &amp; Animation"/>
        <s v="Howto &amp; Style"/>
        <s v="Travel &amp; Events"/>
        <s v="Autos &amp; Vehicles"/>
        <s v="Pets &amp; Animals"/>
        <s v="Movies"/>
        <s v="Trailers"/>
      </sharedItems>
    </cacheField>
    <cacheField name="youtuber_since" numFmtId="0">
      <sharedItems containsSemiMixedTypes="0" containsString="0" containsNumber="1" containsInteger="1" minValue="2005" maxValue="202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ka" refreshedDate="45324.858637962963" createdVersion="8" refreshedVersion="8" minRefreshableVersion="3" recordCount="777" xr:uid="{E6D4B807-A1FA-4BC4-8363-590B74C3F8A6}">
  <cacheSource type="worksheet">
    <worksheetSource name="mydataa"/>
  </cacheSource>
  <cacheFields count="8">
    <cacheField name="channel_name" numFmtId="0">
      <sharedItems count="777">
        <s v="Akon Akon"/>
        <s v="Little Treehouse Nursery Rhymes and Kids Songs Little Treehouse Nursery Rhymes And Kids Songs"/>
        <s v="Artist Shikha Sharma Artist Shikha Sharma"/>
        <s v="CNCOVEVO Cncovevo"/>
        <s v="Shantanu shorts Shantanu Shorts"/>
        <s v="Ravi sagar88 Ravi Sagar88"/>
        <s v="Sidhu Moose Wala Sidhu Moose Wala"/>
        <s v="Chad Wild Clay  unknown"/>
        <s v="Abdullah Nasser"/>
        <s v="Marc Anthony Marc Anthony"/>
        <s v="Jordan Matter Jordan Matter"/>
        <s v="janin al chair Janin Al Chair"/>
        <s v="AP International Ap International"/>
        <s v="MBC1 Mbc1"/>
        <s v="Lyna Lyna"/>
        <s v="Entertainment Tonight Entertainment Tonight"/>
        <s v="MBC مصر Mbc مصر"/>
        <s v="Warner Music México Warner Music México"/>
        <s v="The X Factor UK The X Factor Uk"/>
        <s v="NDTV India Ndtv India"/>
        <s v="Фиксики Фиксики"/>
        <s v="packattack04082 Packattack04082"/>
        <s v="Kids TV India Hindi Nursery Rhymes Kids Tv India Hindi Nursery Rhymes"/>
        <s v="Eliot Channel Mx Eliot Channel Mx"/>
        <s v="SML Sml"/>
        <s v="Bebefinn - Nursery Rhymes &amp; Kids Songs Bebefinn   Nursery Rhymes &amp; Kids Songs"/>
        <s v="ox_zung 원정맨 Ox Zung 원정맨"/>
        <s v="TheDonato The Donato"/>
        <s v="Matt Larose Matt Larose"/>
        <s v="RHINO Rhino"/>
        <s v="Demi Lovato Demetria Devonne Lovato"/>
        <s v="Pen Movies Pen Movies"/>
        <s v="Little Baby Bum en Español Little Baby Bum En Español"/>
        <s v="SIS vs BRO Sis Vs Bro"/>
        <s v="Kwebbelkop Jordi van den Bussche"/>
        <s v="Katakit Baby TV Katakit Baby Tv"/>
        <s v="MrSuicideSheep Mr Suicide Sheep"/>
        <s v="Vlad and Niki PRT Vlad And Niki Prt"/>
        <s v="Camilo Camilo"/>
        <s v="Zuni and Family Zuni And Family"/>
        <s v="Baby Monster School Baby Monster School"/>
        <s v="Ricis Official Ricis Official"/>
        <s v="Warner Bros. Pictures Warner Bros. Pictures"/>
        <s v="Maya and Mary Maya And Mary"/>
        <s v="Ellie Goulding Elena Jane Goulding"/>
        <s v="Ruh Ruh"/>
        <s v="SVF unknown"/>
        <s v="Like Nastya Stories Anastasia Radzinskaya"/>
        <s v="Savage Vlogs Savage Vlogs"/>
        <s v="123 GO! Hindi 123 Go! Hindi"/>
        <s v="sagar kalra (Shorts) Sagar Kalra (Shorts)"/>
        <s v="POPS Anime Pops Anime"/>
        <s v="Milli Star Milli Star"/>
        <s v="TheEngineeringFamily The Engineering Family"/>
        <s v="infobells - Kannada Infobells   Kannada"/>
        <s v="Chotoonz TV - Funny Cartoons for Kids Chotoonz Tv   Funny Cartoons For Kids"/>
        <s v="Луномосик Луномосик"/>
        <s v="PONGAMOSLO A PRUEBA CORTOS  Pongamoslo A Prueba Cortos"/>
        <s v="Gültekin Ailesi Gültekin Ailesi"/>
        <s v="Ethan Funny Family Ethan Funny Family"/>
        <s v="Трум Трум Трум Трум"/>
        <s v="Banana D. Banana D."/>
        <s v="EdisonPts Edison Pts"/>
        <s v="Manuel Turizo Manuel Turizo"/>
        <s v="Nickelodeon UK Nickelodeon Uk"/>
        <s v="David Dobrik David Julian Dobrik"/>
        <s v="The Royalty Family The Royalty Family"/>
        <s v="뽀로로(Pororo) 뽀로로(Pororo)"/>
        <s v="Osratouna tv - قناة أسرتنا Osratouna Tv   قناة أسرتنا"/>
        <s v="acdcVEVO Acdc"/>
        <s v="DaniRep | +6 Vídeos Diarios De GTA 5 Online! Dani Rep | +6 Vídeos Diarios De Gta 5 Online!"/>
        <s v="Las Estrellas Las Estrellas"/>
        <s v="Dropout Dropout"/>
        <s v="Toy Freaks Greg Chism"/>
        <s v="The Official Gummibär Channel Stefan Kraus"/>
        <s v="Nas Daily Nuseir Yassin"/>
        <s v="Tool_Tips Tool Tips"/>
        <s v="MrBeast Gaming Mr Beast Gaming"/>
        <s v="Aayush &amp; Abhay Aayush &amp; Abhay"/>
        <s v="Zack D. Films Zack D. Films"/>
        <s v="ХАБИБ Хабиб Абдулманапович Нурмагомедов"/>
        <s v="Piso 21 Piso 21"/>
        <s v="ArkivaShqip Arkiva Shqip"/>
        <s v="GRM Daily Grm Daily"/>
        <s v="Dani itss Dani Itss"/>
        <s v="ARY News ARY News"/>
        <s v="DaMus Da Mus"/>
        <s v="VikatanTV Vikatan Tv"/>
        <s v="디글 :Diggle 디글 :Diggle"/>
        <s v="MUSA TANVEER Musa Tanveer"/>
        <s v="Smile Family Spanish Smile Family Spanish"/>
        <s v="GD's Highlights Kwon Ji-yong"/>
        <s v="MariahCareyVEVO Mariah Carey"/>
        <s v="FitDance Fit Dance"/>
        <s v="IDJVideos.TV Idj Videos.Tv"/>
        <s v="Sing King Sing King"/>
        <s v="Mv Ryhan Mv Ryhan"/>
        <s v="Çukur Çukur"/>
        <s v="Sangeeth Kumar Sangeeth Kumar"/>
        <s v="Ricardo Arjona Edgar Ricardo Arjona Morales"/>
        <s v="CNCO Cnco"/>
        <s v="TeluguOne Telugu One"/>
        <s v="Brent Rivera Brent Austin Rivera"/>
        <s v="Funny Club TV Funny Club Tv"/>
        <s v="elrubiusOMG Rubén Doblas Gundersen"/>
        <s v="Nick DiGiovanni Nick Di Giovanni"/>
        <s v="Swan &amp; Néo Swan &amp; Néo"/>
        <s v="Jane ASMR 제인 Unknown"/>
        <s v="TraLaLa - Cantece si desene animate pentru copii Tra La La   Cantece Si Desene Animate Pentru Copii"/>
        <s v="Jake Paul Jake Paul"/>
        <s v="Bihari Ladka Bihari Ladka"/>
        <s v="LIV Comedy Liv Comedy"/>
        <s v="Like Nastya IDN Like Nastya Idn"/>
        <s v="bradesco Bradesco"/>
        <s v="CoryxKenshin Cory Williams"/>
        <s v="Linus Tech Tips Linus Gabriel Sebastian"/>
        <s v="Letupita725HD★ Letupita725 Hd★"/>
        <s v="BiBoBen Shorts Bi Bo Ben Shorts"/>
        <s v="Red Hot Chili Peppers Red Hot Chili Peppers"/>
        <s v="FunFun Toy Doll TV Fun Fun Toy Doll Tv"/>
        <s v="Tayo the Little Bus Tayo The Little Bus"/>
        <s v="Akash Parihar Akash Parihar"/>
        <s v="Anh Củ Cải Anh Củ Cải"/>
        <s v="Yudist Ardhana Yudist Ardhana"/>
        <s v="mallemalatv Mallemalatv"/>
        <s v="SORAI TV Sorai Tv"/>
        <s v="Zach Choi ASMR Zach Choi Asmr"/>
        <s v="Jooj Natu ENG Jooj Natu Eng"/>
        <s v="Alex LizAlex Alex Liz Alex"/>
        <s v="HikakinGames Hikakin"/>
        <s v="Onevilage Onevilage"/>
        <s v="เจไจ๋แปน J Jai Pan เจไจ๋แปน J Jai Pan"/>
        <s v="Diary of 4 Diary Of 4"/>
        <s v="WhenGamersFail ► Lyon When Gamers Fail ► Lyon"/>
        <s v="TopMovieClips Top Movie Clips"/>
        <s v="Little Mix Little Mix"/>
        <s v="Pica - Pica Oficial Pica   Pica Oficial"/>
        <s v="LosPolinesios Los Polinesios"/>
        <s v="Just For Laughs Gags Just For Laughs Gags"/>
        <s v="Abil Fatan Key Abil Fatan Key"/>
        <s v="chefkoudy Chefkoudy"/>
        <s v="Vlad and Niki ARA Vlad And Niki Ara"/>
        <s v="Kiddiestv Hindi - Nursery Rhymes &amp; Kids Songs Kiddiestv Hindi   Nursery Rhymes &amp; Kids Songs"/>
        <s v="Jeenie.Weenie Jeenie.Weenie"/>
        <s v="Supercar Blondie Alexandra Mary Hirschi"/>
        <s v="せんももあいしーチャンネル せんももあいしーチャンネル"/>
        <s v="Nico_thepomeranian Nico Thepomeranian"/>
        <s v="BROTHERS VLOG Brothers Vlog"/>
        <s v="BBC News Hindi NA"/>
        <s v="Sonotek Sonotek"/>
        <s v="DEL Records Del Records"/>
        <s v="Anupam Movie Songs Anupam Movie Songs"/>
        <s v="Rancho Humilde Rancho Humilde"/>
        <s v="Hungry FAM actual real name of Hungry FAM"/>
        <s v="Nickelodeon Not available"/>
        <s v="NMF News Nmf News"/>
        <s v="The Beverly Halls The Beverly Halls"/>
        <s v="ChristianNodalVEVO Christian Jesús González Nodal"/>
        <s v="เรื่องเล่าเช้านี้ เรื่องเล่าเช้านี้"/>
        <s v="FutureVEVO Future"/>
        <s v="ETV Dhee Etv Dhee"/>
        <s v="Underwater Tori Shorts Underwater Tori Shorts"/>
        <s v="Clean Bandit Clean Bandit"/>
        <s v="reikVEVO Reik"/>
        <s v="atv Atv"/>
        <s v="Paayal Tena Short Videos Paayal Tena Short Videos"/>
        <s v="Netflix Netflix"/>
        <s v="Matheus e Kauan Matheus E Kauan"/>
        <s v="HAYATAKU はやたく Hayataku はやたく"/>
        <s v="Porta dos Fundos Porta Dos Fundos"/>
        <s v="tvOneNews  Tv One News"/>
        <s v="CantaJuegoVEVO Canta Juego"/>
        <s v="CHANDAN ART ACADEMY Chandan Art Academy"/>
        <s v="Oddbods - Official Channel Oddbods   Official Channel"/>
        <s v="Você Sabia? Você Sabia?"/>
        <s v="BIGBANG Bigbang"/>
        <s v="Morphle TV not available"/>
        <s v="Diana and Roma EN Diana And Roma En"/>
        <s v="Zee Kids Zee Kids"/>
        <s v="Pari's Lifestyle Pari's Lifestyle"/>
        <s v="Julia MineGirl Julia Franco"/>
        <s v="camman18 Camman18"/>
        <s v="elcarteldesantatv Elcarteldesantatv"/>
        <s v="stampylonghead Joseph Garrett"/>
        <s v="Flashback FM Flashback Fm"/>
        <s v="MEGA Oficial Mega Oficial"/>
        <s v="Ceylin - H Official Ceylin   H Official"/>
        <s v="1MILLION Dance Studio 1 Million Dance Studio"/>
        <s v="Oyuncak Avı Oyuncak Avı"/>
        <s v="Semih Varol Semih Varol"/>
        <s v="NTV Telugu Ntv Telugu"/>
        <s v="FaZe Rug Brian Awadis"/>
        <s v="marrkadams Marrkadams"/>
        <s v="Valentina Pontes ofc Valentina Pontes Ofc"/>
        <s v="Mikael Family Mikael Family"/>
        <s v="Ha*Ash Hanna Nicole Pérez Mosa"/>
        <s v="Cam Casey Cam Casey"/>
        <s v="Cat Music Cat Music"/>
        <s v="The Mannii Show The Mannii Show"/>
        <s v="Patati Patatá Patati Patatá"/>
        <s v="Lionfield Lionfield"/>
        <s v="KBS Kpop Kbs Kpop"/>
        <s v="Fun For Kids TV - Hindi Rhymes Fun For Kids Tv   Hindi Rhymes"/>
        <s v="VFX HD Vfx Hd"/>
        <s v="Frost Diamond Frost Diamond"/>
        <s v="NATTI NATASHA  Natalia Alexandra Gutiérrez Batista"/>
        <s v="Renato Garcia YT Renato Garcia Yt"/>
        <s v="Kids Play Kids Play"/>
        <s v="Anand Audio Anand Audio"/>
        <s v="Wesley Safadão Wesley Safadão"/>
        <s v="Peppa Pig Español Latino - Canal Oficial Peppa Pig Español Latino   Canal Oficial"/>
        <s v="rsfriends Rsfriends"/>
        <s v="Aventura Aventura"/>
        <s v="Celine &amp; Michiel Celine &amp; Michiel"/>
        <s v="Mariah Carey Mariah Angela Carey"/>
        <s v="Miley Cyrus Destiny Hope Cyrus"/>
        <s v="Барбоскины Барбоскины"/>
        <s v="MNCTV OFFICIAL  Mnctv Official"/>
        <s v="Crazy XYZ John Doe"/>
        <s v="روتانا خليجية روتانا خليجية"/>
        <s v="Tribun Timur Tribun Timur"/>
        <s v="Kirya Kolesnikov Kirya Kolesnikov"/>
        <s v="Demariki Demariki"/>
        <s v="عائلة ابو رعد للمنوعات عائلة ابو رعد للمنوعات"/>
        <s v="Gaby and Alex Gaby And Alex"/>
        <s v="BabyBus - Nhạc thiếu nhi Baby Bus   Nhạc Thiếu Nhi"/>
        <s v="Bizarrap Bizarrap"/>
        <s v="Saregama TV Shows Tamil Saregama Tv Shows Tamil"/>
        <s v="Shemaroo Movies Shemaroo Movies"/>
        <s v="Wood Mood Wood Mood"/>
        <s v="Susy Mouriz Susy Mouriz"/>
        <s v="PaulVuTV Paul Vu Tv"/>
        <s v="Busy Fun Ltd Busy Fun Ltd"/>
        <s v="Dr Ryan Dr Ryan"/>
        <s v="HIMAWARIちゃんねる Himawariちゃんねる"/>
        <s v="Lady Diana Lady Diana"/>
        <s v="Annoying Orange Dane Boedigheimer"/>
        <s v="TonyTV Tony Tv"/>
        <s v="KiKiDo Ki Ki Do"/>
        <s v="Duetify Duetify"/>
        <s v="KanalD Kanal D"/>
        <s v="Sony LIV Sony Liv"/>
        <s v="Zach King Zach King"/>
        <s v="ToysPlay Toys Play"/>
        <s v="Jooj Natu Jooj Natu"/>
        <s v="Rafa &amp; Luiz Rafa &amp; Luiz"/>
        <s v="Компот Компот"/>
        <s v="Like Nastya Vlog Like Nastya Vlog"/>
        <s v="Dental Digest Dental Digest"/>
        <s v="Brandon B Brandon B"/>
        <s v="German Spidey German Spidey"/>
        <s v="Vat19 Jamie Salvatori"/>
        <s v="Slogo Joshua Temple"/>
        <s v="ABPLIVE Abplive"/>
        <s v="DJ Snake William Sami Étienne Grigahcine"/>
        <s v="Harpreet SDC Harpreet Sdc"/>
        <s v="GMM25Thailand Gmm25 Thailand"/>
        <s v="OTV Otv"/>
        <s v="Mikael TubeHD Mikael Tube Hd"/>
        <s v="Reik Reik"/>
        <s v="Smile Family Smile Family"/>
        <s v="BigSchool Big School"/>
        <s v="penguinz0 Penguinz0"/>
        <s v="vicentefernandez® Vicentefernandez®"/>
        <s v="Fozi Mozi Fozi Mozi"/>
        <s v="Raj Grover Raj Grover"/>
        <s v="kevingatesTV Kevin Jerome Gilyard"/>
        <s v="deepesh zo Deepesh Zo"/>
        <s v="HobbyFamilyTV N/A"/>
        <s v="Mariano Razo Mariano Razo"/>
        <s v="Теремок - Песенки для детей теремок   песенки для детей"/>
        <s v="Netflix India Netflix India"/>
        <s v="Infobells Bangla Infobells Bangla"/>
        <s v="24 Канал 24 Канал"/>
        <s v="Right to Shiksha Right To Shiksha"/>
        <s v="AuthenticGames Authentic Games"/>
        <s v="Telemundo Telemundo"/>
        <s v="M2 M2"/>
        <s v="Masha e o Urso Masha E O Urso"/>
        <s v="Volga Video Volga Video"/>
        <s v="Daily Dose Of Internet Jason Chin"/>
        <s v="ماشا و الدب ماشا و الدب"/>
        <s v="Jeevan Akawa Jeevan Akawa"/>
        <s v="Romina Gafur Romina Gafur"/>
        <s v="Caso Cerrado Ana Maria Polo"/>
        <s v="Wow Kidz Action Wow Kidz Action"/>
        <s v="RS 1313 SHORTS Rs 1313 Shorts"/>
        <s v="invictor Invictor"/>
        <s v="With Kids[위드키즈] With Kids[위드키즈]"/>
        <s v="Hmelkofm Hmelkofm"/>
        <s v="AC/DC Ac/Dc"/>
        <s v="3Palavrinhas 3 Palavrinhas"/>
        <s v="prashu__baby Prashu  Baby"/>
        <s v="Good Mythical Morning Rhett James McLaughlin and Charles Lincoln 'Link' Neal III"/>
        <s v="LazarBeam Lannan Eacott"/>
        <s v="Pop Chartbusters Pop Chartbusters"/>
        <s v="شبكة العاب العرب | Arab Games Network شبكة العاب العرب | Arab Games Network"/>
        <s v="Sierra &amp; Rhia FAM Sierra &amp; Rhia Fam"/>
        <s v="radmiru Radmiru"/>
        <s v="Luisito Comunica Luis Arturo Villar Sudek"/>
        <s v="Guava Juice Guava Juice"/>
        <s v="VENDY YADUWANSHI Vendy Yaduwanshi"/>
        <s v="Preston Preston"/>
        <s v="Super Max Super Max"/>
        <s v="News 24 News 24"/>
        <s v="THE BROWN SIBLINGS The Brown Siblings"/>
        <s v="TIKTORIKI Tiktoriki"/>
        <s v="SebastianYatraVEVO Sebastián Obando Giraldo"/>
        <s v="Vijay Kumar Viner Vlogs Vijay Kumar Viner Vlogs"/>
        <s v="Влад и Никита Влад и Никита"/>
        <s v="Caín Guzmán Caín Guzmán"/>
        <s v="Nadir Sailov Nadir Sailov"/>
        <s v="Brancoala Brancoala"/>
        <s v="Goldmines Bollywood Goldmines Bollywood"/>
        <s v="Goldmines Dishoom Not Available"/>
        <s v="Pink Shirt Couple Pink Shirt Couple"/>
        <s v="Sambucha Sambucha"/>
        <s v="Candy Platter Candice Platter"/>
        <s v="Christian Nodal Christian Nodal"/>
        <s v="SBS 뉴스 Sbs 뉴스"/>
        <s v="AviciiOfficialVEVO Tim Bergling"/>
        <s v="Panda Shorts Panda Shorts"/>
        <s v="tabii Urdu Tabii Urdu"/>
        <s v="Okanutie Okanutie"/>
        <s v="JessB! Jess B!"/>
        <s v="SCTV Sctv"/>
        <s v="Blippi Español Blippi Español"/>
        <s v="Manchurek Triplets Manchurek Triplets"/>
        <s v="Hear This Music Hear This Music"/>
        <s v="PostMaloneVEVO Austin Richard Post"/>
        <s v="Guns N' Roses Guns N' Roses"/>
        <s v="Major Lazer Official Major Lazer Official"/>
        <s v="Jorge &amp; Mateus Oficial Jorge &amp; Mateus Oficial"/>
        <s v="Netflix Jr. Netflix Jr."/>
        <s v="HiFunnie Hi Funnie"/>
        <s v="STAR भारत Star भारत"/>
        <s v="NFL Nfl"/>
        <s v="The McFive Circus The Mc Five Circus"/>
        <s v="Les' Copaque Production Les' Copaque Production"/>
        <s v="FV FAMILY Fv Family"/>
        <s v="Cartoon Network UK Cartoon Network Uk"/>
        <s v="Vlad and Niki ESP Vlad And Niki Esp"/>
        <s v="Pawan Sahu Pawan Sahu"/>
        <s v="Kids Line♡キッズライン Kids Line♡キッズライン"/>
        <s v="Россия 24 Россия 24"/>
        <s v="Klara Tania Klara Tania"/>
        <s v="Las Ratitas Las Ratitas"/>
        <s v="jaanvi patel Jaanvi Patel"/>
        <s v="karameeshchannel Karameeshchannel"/>
        <s v="zbing z. Unknown"/>
        <s v="Manorama News Manorama News"/>
        <s v="Jason Vlogs Jason Vlogs"/>
        <s v="Aayu and Pihu Show Aayu And Pihu Show"/>
        <s v="Green Gold TV - Official Channel Green Gold Tv   Official Channel"/>
        <s v="웃웃TwinsFromRussia 웃웃twins From Russia"/>
        <s v="Unspeakable Nathan"/>
        <s v="Stone Music Entertainment Stone Music Entertainment"/>
        <s v="Enes Batur Enes Güler"/>
        <s v="MSA previously My Story Animated Msa Previously My Story Animated"/>
        <s v="Познаватель Познаватель"/>
        <s v="Ch7HD Ch7 Hd"/>
        <s v="TRANS TV Official Trans Tv Official"/>
        <s v="Merrick Hanna Merrick William Hanna"/>
        <s v="DopeLyrics Dope Lyrics"/>
        <s v="Prime Video India Prime Video India"/>
        <s v="The Late Late Show with James Corden James Kimberley Corden"/>
        <s v="SriBalajiMovies Sri Balaji Movies"/>
        <s v="Me contro Te Me Contro Te"/>
        <s v="Farruko Carlos Efrén Reyes Rosado"/>
        <s v="Family Box Family Box"/>
        <s v="TV9 Telugu Live Tv9 Telugu Live"/>
        <s v="Eva Bravo Play Eva Bravo Play"/>
        <s v="BBC Bbc"/>
        <s v="Mihdens Mihdens"/>
        <s v="Oppa Huy IDol Oppa Huy I Dol"/>
        <s v="Lizos Music Lizos Music"/>
        <s v="Sevimli Dostlar Sevimli Dostlar"/>
        <s v="BillieEilishVEVO Billie Eilish Pirate Baird O'Connell"/>
        <s v="Luli Pampín Luli Pampín"/>
        <s v="SHOPEE Indonesia Shopee Indonesia"/>
        <s v="GMA Integrated News Gma Integrated News"/>
        <s v="SQUEEZIE Lucas Hauchard"/>
        <s v="JesseAndMike Jesse and Mike"/>
        <s v="A2 Motivation by Arvind Arora A2 Motivation By Arvind Arora"/>
        <s v="Republic Bharat Republic Bharat"/>
        <s v="はじめしゃちょー（hajime） はじめしゃちょー（Hajime）"/>
        <s v="Like Nastya VNM Like Nastya Vnm"/>
        <s v="Desi Music Factory Desi Music Factory"/>
        <s v="Sun Bangla Sun Bangla"/>
        <s v="Fernanfloo Fernanfloo"/>
        <s v="Luke Davidson Luke Davidson"/>
        <s v="Kan &amp; Aki's CHANNELかんあきチャンネル Kan &amp; Aki's Channelかんあきチャンネル"/>
        <s v="La Rosa de Guadalupe La Rosa De Guadalupe"/>
        <s v="enchufetv Lele Pons"/>
        <s v="M2DK.マツダ家の日常 M2 Dk.マツダ家の日常"/>
        <s v="Troom Troom Troom Troom"/>
        <s v="Jennifer Lopez Jennifer Lynn Lopez"/>
        <s v="Akshay Nagwadiya Akshay Nagwadiya"/>
        <s v="Thanthi TV Thanthi Tv"/>
        <s v="Avicii Tim Bergling"/>
        <s v="Smosh Smosh"/>
        <s v="طارق الحلبي tarik alhalapi طارق الحلبي Tarik Alhalapi"/>
        <s v="Flamingo Albert Spencer Aretz"/>
        <s v="ABP MAJHA Abp Majha"/>
        <s v="Robin Hood Gamer Robin Hood Gamer"/>
        <s v="V6 News Telugu V6 News Telugu"/>
        <s v="XXXTENTACION Jahseh Dwayne Ricardo Onfroy"/>
        <s v="PitbullVEVO Armando Christian Pérez"/>
        <s v="unknown boy varun Unknown Boy Varun"/>
        <s v="POPS Kids Pops Kids"/>
        <s v="Secret Vlog Secret Vlog"/>
        <s v="YimYam TV Yim Yam Tv"/>
        <s v="50 Cent Curtis James Jackson III"/>
        <s v="Fede Vigevani Fede Vigevani"/>
        <s v="Moosa Tv Info Moosa Tv Info"/>
        <s v="Vlad and Niki IDN Vlad And Niki Idn"/>
        <s v="Mr Bean Rowan Atkinson"/>
        <s v="Techno Gamerz Ujjwal Chaurasia"/>
        <s v="The Vishal bhatt The Vishal Bhatt"/>
        <s v="Queen Official Queen Official"/>
        <s v="mingweirocks Mingweirocks"/>
        <s v="ABS-CBN News Abs Cbn News"/>
        <s v="officialpsy Park Jae-sang"/>
        <s v="Cheri's World Cheri's World"/>
        <s v="The Dodo The Dodo"/>
        <s v="Jane &amp; Sergio 🥰 Jane &amp; Sergio 🥰"/>
        <s v="Lyrical Lemonade Lyrical Lemonade"/>
        <s v="ShawnMendesVEVO Shawn Peter Raul Mendes"/>
        <s v="Kênh Thiếu Nhi - BHMEDIA Kênh Thiếu Nhi   Bhmedia"/>
        <s v="Sourav Joshi Vlogs Sourav Joshi Vlogs"/>
        <s v="SKITS Skits"/>
        <s v="CRAZY GREAPA Crazy Greapa"/>
        <s v="Dave and Ava - Nursery Rhymes and Baby Songs Dave And Ava   Nursery Rhymes And Baby Songs"/>
        <s v="Polimer News Polimer News"/>
        <s v="Vlad and Niki Arabic Vlad And Niki Arabic"/>
        <s v="Теремок ТВ Теремок ТВ"/>
        <s v="Diana Belitskay Diana Belitskay"/>
        <s v="The geeta gurjar The Geeta Gurjar"/>
        <s v="OYUNCAKOYNUYORUM Oyuncakoynuyorum"/>
        <s v="Family Fitness Family Fitness"/>
        <s v="Tilak Tilak"/>
        <s v="How Ridiculous Brett Stanford, Derek Herron, and Scott Gaunson"/>
        <s v="RizaNovaUZ Riza Nova Uz"/>
        <s v="Tool Items Tool Items"/>
        <s v="Heroindori Heroindori"/>
        <s v="Danny Fitt Danny Fitt"/>
        <s v="HUBA후바 Huba후바"/>
        <s v="tuzelity SHUFFLE Tuzelity Shuffle"/>
        <s v="LosAngelesAzulesVEVO Los Angeles Azules"/>
        <s v="Black Eyed Peas Black Eyed Peas"/>
        <s v="Pencilmation Pencilmation"/>
        <s v="الـريماس - Al-Remas N/A"/>
        <s v="Ishtar Punjabi Ishtar Punjabi"/>
        <s v="El Reino a Jugar El Reino A Jugar"/>
        <s v="Salman Noman Salman Noman"/>
        <s v="Azhan5star Azhan5star"/>
        <s v="Aditya Movies Aditya Movies"/>
        <s v="Britain's Got Talent Britain's Got Talent"/>
        <s v="Rubén Tuesta oficial Rubén Tuesta Oficial"/>
        <s v="Sony Music South Sony Music South"/>
        <s v="KHANDESHI MOVIES Khandeshi Movies"/>
        <s v="albert_cancook Albert Cancook"/>
        <s v="Vania Mania Kids Vania Mania Kids"/>
        <s v="Diana and Roma ARA Diana And Roma Ara"/>
        <s v="Celine Dept Celine Dept"/>
        <s v="Cartoon Network Cartoon Network"/>
        <s v="Ninja Kidz TV Ninja Kidz Tv"/>
        <s v="FFUNTV Ffuntv"/>
        <s v="★ Kids Roma Show ★ Kids Roma Show"/>
        <s v="Real fools shorts official Real Fools Shorts Official"/>
        <s v="Blippi Toys Stevin John"/>
        <s v="As/Is BuzzFeed As/Is"/>
        <s v="WB Kids Wb Kids"/>
        <s v="Mnet TV Mnet Tv"/>
        <s v="Adam W Adam W"/>
        <s v="Disney Kids Disney Kids"/>
        <s v="The Lallantop The Lallantop"/>
        <s v="HikakinTV Hikaru Kaihatsu"/>
        <s v="Crafts people Crafts People"/>
        <s v="Лунтик Лунтик"/>
        <s v="Spider VAMBI Spider Vambi"/>
        <s v="ILYA BORZOV Ilya Borzov"/>
        <s v="BeatboxJCOP Beatbox Jcop"/>
        <s v="JTBC Entertainment Jtbc Entertainment"/>
        <s v="Bobby chourasiya Bobby Chourasiya"/>
        <s v="GH'S Gh's"/>
        <s v="Diana and Roma HIN Diana And Roma Hin"/>
        <s v="Like Nastya PRT Like Nastya Prt"/>
        <s v="Ray William Johnson Raymond William Johnson"/>
        <s v="Kidibli (Kinder Spielzeug Kanal) Kidibli (Kinder Spielzeug Kanal)"/>
        <s v="SEVENGERS Sevengers"/>
        <s v="Los Ángeles Azules Los ángeles Azules"/>
        <s v="Aja Kitchen Aja Kitchen"/>
        <s v="Zé Neto e Cristiano José Toscano Martins Neto"/>
        <s v="OneDirectionVEVO One Direction"/>
        <s v="TV9 Bharatvarsh Tv9 Bharatvarsh"/>
        <s v="Lahari Music - TSeries Lahari Music   T Series"/>
        <s v="eltrece Eltrece"/>
        <s v="Flowers Comedy Flowers Comedy"/>
        <s v="Rauw Alejandro Rauw Alejandro"/>
        <s v="Kaji Family Kaji Family"/>
        <s v="CKN  Christopher Knight"/>
        <s v="boxtoxtv Boxtoxtv"/>
        <s v="YTN  Ytn"/>
        <s v="Peet Montzingo Peet Montzingo"/>
        <s v="BabyBus - Cerita &amp; Lagu Anak-anak Baby Bus   Cerita &amp; Lagu Anak Anak"/>
        <s v="MBCNEWS Mbcnews"/>
        <s v="LIV Crime Liv Crime"/>
        <s v="Like Nastya AE Like Nastya Ae"/>
        <s v="GuiGe Gui Ge"/>
        <s v="Bayashi TV Bayashi Tv"/>
        <s v="Taylor Red TV Taylor Red Tv"/>
        <s v="imkavy Imkavy"/>
        <s v="KOMPASTV Kompastv"/>
        <s v="michaeljacksonVEVO Michael Joseph Jackson"/>
        <s v="Codiscos Codiscos"/>
        <s v="Beam Copphone Beam Copphone"/>
        <s v="CuRe 구래 Cu Re 구래"/>
        <s v="Atlantic Records Atlantic Records"/>
        <s v="Turma da Mônica Turma Da Mônica"/>
        <s v="Dhar Mann Studios Dharminder Mann"/>
        <s v="Kashvi Adlakha Kashvi Adlakha"/>
        <s v="Rano's Home رانو هوم Rano"/>
        <s v="東海オンエア 東海オンエア"/>
        <s v="Geet MP3 Geet Mp3"/>
        <s v="Rotten Tomatoes Trailers Rotten Tomatoes Trailers"/>
        <s v="REACT React"/>
        <s v="Shawn Mendes Shawn Mendes"/>
        <s v="rezendeevil Pedro Afonso Rezende"/>
        <s v="Jimmy Kimmel Live Jimmy Kimmel Live"/>
        <s v="ItsFunneh Kat"/>
        <s v="_vector_  Vector"/>
        <s v="Diana and Roma ESP Diana And Roma Esp"/>
        <s v="Apu Alone Apu Alone"/>
        <s v="Alan Walker Alan Walker"/>
        <s v="Selena Gomez Selena Marie Gomez"/>
        <s v="Boram Tube Vlog [보람튜브 브이로그] Boram"/>
        <s v="Enaldinho Enaldinho"/>
        <s v="Fueled By Ramen Fueled By Ramen"/>
        <s v="Taarak Mehta Ka Ooltah Chashmah Taarak Mehta Ka Ooltah Chashmah"/>
        <s v="Wiz Khalifa Cameron Jibril Thomaz"/>
        <s v="FAMILY BOOMS Family Booms"/>
        <s v="Jamuna TV Jamuna Tv"/>
        <s v="Woody &amp; Kleiny Woody &amp; Kleiny"/>
        <s v="Su Hao Su Hao"/>
        <s v="ABC News American Broadcasting Company News"/>
        <s v="LittleGlove Little Glove"/>
        <s v="BabyBus - Canciones Infantiles &amp; Videos para Niños Baby Bus   Canciones Infantiles &amp; Videos Para Niños"/>
        <s v="GMMTV OFFICIAL​​ Gmmtv Official​​"/>
        <s v="RCTI - LAYAR DRAMA INDONESIA Rcti   Layar Drama Indonesia"/>
        <s v="Jake Fellman Jake Fellman"/>
        <s v="LadyGagaVEVO Lady Gaga"/>
        <s v="Sia Sia Kate Isobelle Furler"/>
        <s v="Alejo Igoa Alejo Igoa"/>
        <s v="YoungBoy Never Broke Again Young Boy Never Broke Again"/>
        <s v="Kids TV - Nursery Rhymes And Baby Songs Kids Tv   Nursery Rhymes And Baby Songs"/>
        <s v="Linh Nhi Shorts Linh Nhi Shorts"/>
        <s v="ETV Jabardasth Etv Jabardasth"/>
        <s v="Trap Nation Trap Nation"/>
        <s v="Linkin Park Linkin Park"/>
        <s v="ChrisBrownVEVO Christopher Maurice Brown"/>
        <s v="Billie Eilish Billie Eilish"/>
        <s v="SSundee Ian Marcus Stapleton"/>
        <s v="PopularMMOs Patrick Julianelle"/>
        <s v="Neetu Bisht Neetu Bisht"/>
        <s v="DaFuq!?Boom! Da Fuq!?Boom!"/>
        <s v="Jojo Sim Jojo Sim"/>
        <s v="BeyoncéVEVO Beyoncé Giselle Knowles-Carter"/>
        <s v="The Chainsmokers The Chainsmokers"/>
        <s v="ABP NEWS Abp News"/>
        <s v="Anaya Kandhal Anaya Kandhal"/>
        <s v="RomeoSantosVEVO Anthony Santos"/>
        <s v="TRANS7 OFFICIAL Trans7 Official"/>
        <s v="BehindwoodsTV Behindwoods Tv"/>
        <s v="House of Highlights House Of Highlights"/>
        <s v="JuegaGerman Germán Alejandro Garmendia Aranis"/>
        <s v="Gulshan Kalra Gulshan Kalra"/>
        <s v="Marshmello Christopher Comstock"/>
        <s v="Genierock Unknown"/>
        <s v="Masha y el Oso Masha Y El Oso"/>
        <s v="Justin Flom Justin Flom"/>
        <s v="Gusttavo Lima Oficial Nivaldo Batista Lima"/>
        <s v="Miss Katy Miss Katy"/>
        <s v="Saito さいとう Saito さいとう"/>
        <s v="Family Fun Pack Family Fun Pack"/>
        <s v="Saturday Night Live Saturday Night Live"/>
        <s v="Ultra Bollywood Ultra Bollywood"/>
        <s v="Luis Fonsi Luis Alfonso Rodríguez López-Cepero"/>
        <s v="VEGETTA777 Vegetta777"/>
        <s v="Raffy Tulfo in Action Raffy Tulfo"/>
        <s v="Mnet K-POP Mnet K Pop"/>
        <s v="Blippi - Educational Videos for Kids Stevin John"/>
        <s v="Mister Max Mister Max"/>
        <s v="Henrique e Juliano Henrique E Juliano"/>
        <s v="Sony AATH Sony Aath"/>
        <s v="VanossGaming Evan Fong"/>
        <s v="Priyal Kukreja Priyal Kukreja"/>
        <s v="Thairath Online Thairath Online"/>
        <s v="Fox News Fox News"/>
        <s v="NichLmao Nich Lmao"/>
        <s v="Rajshri Rajshri"/>
        <s v="ToyPuddingTV Toy Pudding Tv"/>
        <s v="Anuel AA Emmanuel Gazmey Santiago"/>
        <s v="Ishaan Ali 11 Ishaan Ali 11"/>
        <s v="infobells - Telugu Infobells   Telugu"/>
        <s v="Tlnovelas Tlnovelas"/>
        <s v="Zhong Zhong"/>
        <s v="NickyJamTV Nicky Jam"/>
        <s v="MGC Playhouse Mgc Playhouse"/>
        <s v="7clouds 7clouds"/>
        <s v="jacksepticeye Jacksepticeye"/>
        <s v="Asianet Asianet"/>
        <s v="WatchMojo.com Watch Mojo.Com"/>
        <s v="toycantando Toycantando"/>
        <s v="Jkk Entertainment Jkk Entertainment"/>
        <s v="shfa show India Shfa"/>
        <s v="IGN Ign"/>
        <s v="MaviGadget Mavi Gadget"/>
        <s v="Dude Perfect Dude Perfect"/>
        <s v="The Tonight Show Starring Jimmy Fallon James Thomas Fallon"/>
        <s v="XO TEAM Xo Team"/>
        <s v="MoniLina Moni Lina"/>
        <s v="Ultra Records Ultra Records"/>
        <s v="Tarang TV Tarang Tv"/>
        <s v="Worldwide Records Bhojpuri Worldwide Records Bhojpuri"/>
        <s v="Felipe Neto Felipe Neto"/>
        <s v="Spider Slack John Smith"/>
        <s v="MBCentertainment Mb Centertainment"/>
        <s v="IndiaTV India Tv"/>
        <s v="ZutiGang John Zuti"/>
        <s v="toyorbabytv Toyorbabytv"/>
        <s v="Disney Junior Disney Junior"/>
        <s v="Mundo Bita Mundo Bita"/>
        <s v="Fischer's-フィッシャーズ- Fischer's フィッシャーズ"/>
        <s v="Jason Derulo Jason Joel Desrouleaux"/>
        <s v="Mikecrack Mikecrack"/>
        <s v="WowKidz Wow Kidz"/>
        <s v="Goldmines Gaane Sune Ansune Goldmines Gaane Sune Ansune"/>
        <s v="mmoshaya Mmoshaya"/>
        <s v="ANNA KOVA Anna Kova"/>
        <s v="Chapitosiki Chapitosiki"/>
        <s v="Dangal TV Channel Dangal Tv Channel"/>
        <s v="Enrique Iglesias Enrique Miguel Iglesias Preysler"/>
        <s v="Romeo Santos Romeo Santos"/>
        <s v="Dan Rhodes Dan Rhodes"/>
        <s v="व्लाद और निकिता व्लाद और निकिता"/>
        <s v="Mazhavil Manorama Mazhavil Manorama"/>
        <s v="Younes Zarou Younes Zarou"/>
        <s v="ZAMZAM ELECTRONICS TRADING Zamzam Electronics Trading"/>
        <s v="infobells - Tamil Infobells   Tamil"/>
        <s v="Zee News Zee News"/>
        <s v="Omar Raja - ESPN Omar Raja   Espn"/>
        <s v="Ishtar Music Ishtar Music"/>
        <s v="SportsNation Sports Nation"/>
        <s v="Like Nastya ESP Like Nastya Esp"/>
        <s v="ZEE5 Zee5"/>
        <s v="Marília Mendonça Marília Mendonça"/>
        <s v="Badabun Badabun"/>
        <s v="DanTDM Dan Tdm"/>
        <s v="Koray Zeynep Koray Zeynep"/>
        <s v="Dylan Anderson Dylan Anderson"/>
        <s v="Like Nastya Show Anastasia Radzinskaya"/>
        <s v="RihannaVEVO Rihanna"/>
        <s v="Mr DegrEE Mr Degr Ee"/>
        <s v="Junya.じゅんや Junya.じゅんや"/>
        <s v="El Payaso Plim Plim El Payaso Plim Plim"/>
        <s v="Aphmau Jessica Bravura"/>
        <s v="PowerKids TV Power Kids Tv"/>
        <s v="Maroon5VEVO Maroon5"/>
        <s v="ArianaGrandeVevo Ariana Grande-Butera"/>
        <s v="ISSEI / いっせい Issei / いっせい"/>
        <s v="Filaretiki Filaretiki"/>
        <s v="Markiplier Mark Edward Fischbach"/>
        <s v="Rotana Rotana"/>
        <s v="jbalvinVEVO José Álvaro Osorio Balvín"/>
        <s v="GRAMMY GOLD OFFICIAL Grammy Gold Official"/>
        <s v="EminemVEVO Eminem"/>
        <s v="Disney Latinoamérica Disney Latinoamérica"/>
        <s v="JYP Entertainment Jyp Entertainment"/>
        <s v="LEGO Lego"/>
        <s v="Bounce Patrol - Kids Songs Bounce Patrol   Kids Songs"/>
        <s v="DONA 도나 Dona 도나"/>
        <s v="KAROL G Carolina Giraldo Navarro"/>
        <s v="Dushyant kukreja Dushyant Kukreja"/>
        <s v="PANDA BOI Panda Boi"/>
        <s v="Sagawa /さがわ Sagawa /さがわ"/>
        <s v="T-Series Apna Punjab T-Series Apna Punjab"/>
        <s v="scottsreality Scottsreality"/>
        <s v="TheEllenShow The Ellen Show"/>
        <s v="Nick Jr. Nick Jr."/>
        <s v="shfa Shfa"/>
        <s v="Inside Edition Inside Edition"/>
        <s v="Alfredo Larin Alfredo Larin"/>
        <s v="Sesame Street Sesame Street"/>
        <s v="Maroon 5 Adam Levine"/>
        <s v="Little Angel: Nursery Rhymes &amp; Kids Songs Little Angel: Nursery Rhymes &amp; Kids Songs"/>
        <s v="J Balvin José Álvaro Osorio Balvín"/>
        <s v="Shorts Break Shorts Break"/>
        <s v="Daddy Yankee Ramón Luis Ayala Rodríguez"/>
        <s v="Yoeslan Yoeslan"/>
        <s v="LUCCAS NETO - LUCCAS TOON Luccas Neto Ferreira"/>
        <s v="Shemaroo Shemaroo"/>
        <s v="That Little Puff That Little Puff"/>
        <s v="Ozuna Juan Carlos Ozuna Rosado"/>
        <s v="KatyPerryVEVO Katheryn Elizabeth Hudson"/>
        <s v="Marta and Rustam Marta And Rustam"/>
        <s v="SMOL Smol"/>
        <s v="CookieSwirlC Unknown"/>
        <s v="Peppa Pig - Official Channel Peppa Pig   Official Channel"/>
        <s v="SSSniperWolf Alia Shelesh"/>
        <s v="etvteluguindia Etvteluguindia"/>
        <s v="FGTeeV Fg Tee V"/>
        <s v="T-Series Bollywood Classics T Series Bollywood Classics"/>
        <s v="Ariana Grande Ariana Grande-Butera"/>
        <s v="Vlad và Niki Vlad Và Niki"/>
        <s v="GMA  Network Global Media Arts Network"/>
        <s v="BETER BÖCÜK Beter Böcük"/>
        <s v="Maria Clara &amp; JP Maria Clara &amp; Jp"/>
        <s v="A4 A4"/>
        <s v="dednahype Dednahype"/>
        <s v="Katy Perry Katheryn Elizabeth Hudson"/>
        <s v="ViralHog Viral Hog"/>
        <s v="Sun TV Sun Tv"/>
        <s v="GMM GRAMMY OFFICIAL Gmm Grammy Official"/>
        <s v="ช่อง one31 ช่อง One31"/>
        <s v="shakiraVEVO Shakira Isabel Mebarak Ripoll"/>
        <s v="GR6 EXPLODE Gr6 Explode"/>
        <s v="5-Minute Crafts 5 Minute Crafts"/>
        <s v="TaylorSwiftVEVO Taylor Alison Swift"/>
        <s v="BabyBus - Kids Songs and Cartoons Baby Bus   Kids Songs And Cartoons"/>
        <s v="Goldmines Goldmines"/>
        <s v="Aditya Music India Aditya Music India"/>
        <s v="Speed Records Speed Records"/>
        <s v="Genevieve's Playhouse - Learning Videos for Kids Genevieve's Playhouse   Learning Videos For Kids"/>
        <s v="Aaj Tak Aaj Tak"/>
        <s v="HUM TV Hum Tv"/>
        <s v="Shakira Shakira Isabel Mebarak Ripoll"/>
        <s v="PewDiePie Pew Die Pie"/>
        <s v="La Granja de Zenón La Granja De Zenón"/>
        <s v="KL BRO Biju Rithvik Kl Bro Biju Rithvik"/>
        <s v="Ch3Thailand Ch3 Thailand"/>
        <s v="Sony Music India Sony Music India"/>
        <s v="김프로KIMPRO 김프로kimpro"/>
        <s v="Get Movies Get Movies"/>
        <s v="T-Series Bhakti Sagar T Series Bhakti Sagar"/>
        <s v="Bad Bunny Bad Bunny"/>
        <s v="Alan Chikin Chow Alan Chikin Chow"/>
        <s v="LooLoo Kids - Nursery Rhymes and Children's Songs Loo Loo Kids   Nursery Rhymes And Children's Songs"/>
        <s v="Infobells - Hindi Infobells   Hindi"/>
        <s v="LeoNata Family Leo Nata Family"/>
        <s v="Tsuriki Show Tsuriki Show"/>
        <s v="Vijay Television Vijay Television"/>
        <s v="D Billions D Billions"/>
        <s v="Tips Official Tips Official"/>
        <s v="Canal KondZilla Konrad Cunha Dantas"/>
        <s v="Маша и Медведь Маша и Медведь"/>
        <s v="YRF Yrf"/>
        <s v="LankyBox Lanky Box"/>
        <s v="Little Baby Bum - Nursery Rhymes &amp; Kids Songs Little Baby Bum   Nursery Rhymes &amp; Kids Songs"/>
        <s v="MrBeast Mr Beast"/>
        <s v="Pinkfong Baby Shark - Kids' Songs &amp; Stories Pinkfong Baby Shark   Kids' Songs &amp; Stories"/>
        <s v="Wave Music Wave Music"/>
        <s v="Super Simple Songs - Kids Songs Super Simple Songs   Kids Songs"/>
        <s v="ChuChu TV Nursery Rhymes &amp; Kids Songs Chu Chu Tv Nursery Rhymes &amp; Kids Songs"/>
        <s v="ABS-CBN Entertainment Abs Cbn Entertainment"/>
        <s v="Ryan's World Ryan's World"/>
        <s v="El Reino Infantil El Reino Infantil"/>
        <s v="Toys and Colors Unknown"/>
        <s v="Movieclips Movieclips"/>
        <s v="Zee Music Company Zee Music Company"/>
        <s v="Colors TV Colors Tv"/>
        <s v="WWE Wwe"/>
        <s v="✿ Kids Diana Show ✿ Kids Diana Show"/>
        <s v="Sony SAB Sony Sab"/>
        <s v="SET India Set India"/>
        <s v="Cocomelon - Nursery Rhymes Cocomelon   Nursery Rhymes"/>
        <s v="T-Series Super Cassettes Industries Private Limited"/>
      </sharedItems>
    </cacheField>
    <cacheField name="Subscribers" numFmtId="0">
      <sharedItems containsSemiMixedTypes="0" containsString="0" containsNumber="1" containsInteger="1" minValue="1100000" maxValue="257000000"/>
    </cacheField>
    <cacheField name="views" numFmtId="0">
      <sharedItems containsSemiMixedTypes="0" containsString="0" containsNumber="1" containsInteger="1" minValue="6853661703" maxValue="243593645256"/>
    </cacheField>
    <cacheField name="video_count" numFmtId="0">
      <sharedItems containsSemiMixedTypes="0" containsString="0" containsNumber="1" containsInteger="1" minValue="15" maxValue="733530"/>
    </cacheField>
    <cacheField name="Country" numFmtId="0">
      <sharedItems/>
    </cacheField>
    <cacheField name="category" numFmtId="0">
      <sharedItems count="17">
        <s v="Music"/>
        <s v="Education"/>
        <s v="Entertainment"/>
        <s v="Comedy"/>
        <s v="People &amp; Blogs"/>
        <s v="Gaming"/>
        <s v="News &amp; Politics"/>
        <s v="Shows"/>
        <s v="Science &amp; Technology"/>
        <s v="Sports"/>
        <s v="Film &amp; Animation"/>
        <s v="Howto &amp; Style"/>
        <s v="Travel &amp; Events"/>
        <s v="Autos &amp; Vehicles"/>
        <s v="Pets &amp; Animals"/>
        <s v="Movies"/>
        <s v="Trailers"/>
      </sharedItems>
    </cacheField>
    <cacheField name="youtuber_since" numFmtId="0">
      <sharedItems containsSemiMixedTypes="0" containsString="0" containsNumber="1" containsInteger="1" minValue="2005" maxValue="2023"/>
    </cacheField>
    <cacheField name="channel_age" numFmtId="0">
      <sharedItems containsSemiMixedTypes="0" containsString="0" containsNumber="1" containsInteger="1" minValue="1" maxValue="19" count="19">
        <n v="19"/>
        <n v="9"/>
        <n v="5"/>
        <n v="12"/>
        <n v="6"/>
        <n v="7"/>
        <n v="18"/>
        <n v="4"/>
        <n v="10"/>
        <n v="17"/>
        <n v="16"/>
        <n v="13"/>
        <n v="2"/>
        <n v="14"/>
        <n v="8"/>
        <n v="11"/>
        <n v="3"/>
        <n v="15"/>
        <n v="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ka" refreshedDate="45324.874336689812" createdVersion="8" refreshedVersion="8" minRefreshableVersion="3" recordCount="777" xr:uid="{C372EE08-0B07-402B-AC88-477B67B2DCB2}">
  <cacheSource type="worksheet">
    <worksheetSource name="mydataaa"/>
  </cacheSource>
  <cacheFields count="9">
    <cacheField name="channel_name" numFmtId="0">
      <sharedItems/>
    </cacheField>
    <cacheField name="Subscribers" numFmtId="0">
      <sharedItems containsSemiMixedTypes="0" containsString="0" containsNumber="1" containsInteger="1" minValue="1100000" maxValue="257000000"/>
    </cacheField>
    <cacheField name="views" numFmtId="0">
      <sharedItems containsSemiMixedTypes="0" containsString="0" containsNumber="1" containsInteger="1" minValue="6853661703" maxValue="243593645256"/>
    </cacheField>
    <cacheField name="video_count" numFmtId="0">
      <sharedItems containsSemiMixedTypes="0" containsString="0" containsNumber="1" containsInteger="1" minValue="15" maxValue="733530"/>
    </cacheField>
    <cacheField name="Country" numFmtId="0">
      <sharedItems count="54">
        <s v="United States"/>
        <s v="United Kingdom"/>
        <s v="India"/>
        <s v="Canada"/>
        <s v="Egypt"/>
        <s v="Saudi Arabia"/>
        <s v="Argentina"/>
        <s v="Mexico"/>
        <s v="Russian Federation"/>
        <s v="Korea, Republic of"/>
        <s v="Venezuela, Bolivarian Republic of"/>
        <s v="Spain"/>
        <s v="Netherlands"/>
        <s v="Colombia"/>
        <s v="Indonesia"/>
        <s v="Turkey"/>
        <s v="Hong Kong"/>
        <s v="France"/>
        <s v="Nepal"/>
        <s v="Germany"/>
        <s v="United Arab Emirates"/>
        <s v="Brazil"/>
        <s v="Serbia"/>
        <s v="Guatemala"/>
        <s v="Romania"/>
        <s v="El Salvador"/>
        <s v="Viet Nam"/>
        <s v="Japan"/>
        <s v="Thailand"/>
        <s v="Italy"/>
        <s v="Pakistan"/>
        <s v="Singapore"/>
        <s v="Chile"/>
        <s v="Belgium"/>
        <s v="Cyprus"/>
        <s v="Palestine, State of"/>
        <s v="Ukraine"/>
        <s v="Australia"/>
        <s v="Israel"/>
        <s v="Sweden"/>
        <s v="Puerto Rico"/>
        <s v="Malaysia"/>
        <s v="Jordan"/>
        <s v="Tunisia"/>
        <s v="Philippines"/>
        <s v="Ecuador"/>
        <s v="Uzbekistan"/>
        <s v="Iraq"/>
        <s v="Norway"/>
        <s v="Bangladesh"/>
        <s v="Ireland"/>
        <s v="Barbados"/>
        <s v="Denmark"/>
        <s v="Latvia"/>
      </sharedItems>
    </cacheField>
    <cacheField name="category" numFmtId="0">
      <sharedItems count="17">
        <s v="Music"/>
        <s v="Education"/>
        <s v="Entertainment"/>
        <s v="Comedy"/>
        <s v="People &amp; Blogs"/>
        <s v="Gaming"/>
        <s v="News &amp; Politics"/>
        <s v="Shows"/>
        <s v="Science &amp; Technology"/>
        <s v="Sports"/>
        <s v="Film &amp; Animation"/>
        <s v="Howto &amp; Style"/>
        <s v="Travel &amp; Events"/>
        <s v="Autos &amp; Vehicles"/>
        <s v="Pets &amp; Animals"/>
        <s v="Movies"/>
        <s v="Trailers"/>
      </sharedItems>
    </cacheField>
    <cacheField name="youtuber_since" numFmtId="0">
      <sharedItems containsSemiMixedTypes="0" containsString="0" containsNumber="1" containsInteger="1" minValue="2005" maxValue="2023"/>
    </cacheField>
    <cacheField name="channel_age" numFmtId="0">
      <sharedItems containsSemiMixedTypes="0" containsString="0" containsNumber="1" containsInteger="1" minValue="1" maxValue="19"/>
    </cacheField>
    <cacheField name="views_per_video" numFmtId="170">
      <sharedItems containsSemiMixedTypes="0" containsString="0" containsNumber="1" containsInteger="1" minValue="17231" maxValue="62645904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ka" refreshedDate="45325.001218518519" createdVersion="8" refreshedVersion="8" minRefreshableVersion="3" recordCount="777" xr:uid="{F32B967E-0819-4D6E-B821-1BE1D81A4261}">
  <cacheSource type="worksheet">
    <worksheetSource name="finaldata1"/>
  </cacheSource>
  <cacheFields count="11">
    <cacheField name="channel_name" numFmtId="0">
      <sharedItems count="777">
        <s v="Akon Akon"/>
        <s v="Little Treehouse Nursery Rhymes and Kids Songs Little Treehouse Nursery Rhymes And Kids Songs"/>
        <s v="Artist Shikha Sharma Artist Shikha Sharma"/>
        <s v="CNCOVEVO Cncovevo"/>
        <s v="Shantanu shorts Shantanu Shorts"/>
        <s v="Ravi sagar88 Ravi Sagar88"/>
        <s v="Sidhu Moose Wala Sidhu Moose Wala"/>
        <s v="Chad Wild Clay  unknown"/>
        <s v="Abdullah Nasser"/>
        <s v="Marc Anthony Marc Anthony"/>
        <s v="Jordan Matter Jordan Matter"/>
        <s v="janin al chair Janin Al Chair"/>
        <s v="AP International Ap International"/>
        <s v="MBC1 Mbc1"/>
        <s v="Lyna Lyna"/>
        <s v="Entertainment Tonight Entertainment Tonight"/>
        <s v="MBC مصر Mbc مصر"/>
        <s v="Warner Music México Warner Music México"/>
        <s v="The X Factor UK The X Factor Uk"/>
        <s v="NDTV India Ndtv India"/>
        <s v="Фиксики Фиксики"/>
        <s v="packattack04082 Packattack04082"/>
        <s v="Kids TV India Hindi Nursery Rhymes Kids Tv India Hindi Nursery Rhymes"/>
        <s v="Eliot Channel Mx Eliot Channel Mx"/>
        <s v="SML Sml"/>
        <s v="Bebefinn - Nursery Rhymes &amp; Kids Songs Bebefinn   Nursery Rhymes &amp; Kids Songs"/>
        <s v="ox_zung 원정맨 Ox Zung 원정맨"/>
        <s v="TheDonato The Donato"/>
        <s v="Matt Larose Matt Larose"/>
        <s v="RHINO Rhino"/>
        <s v="Demi Lovato Demetria Devonne Lovato"/>
        <s v="Pen Movies Pen Movies"/>
        <s v="Little Baby Bum en Español Little Baby Bum En Español"/>
        <s v="SIS vs BRO Sis Vs Bro"/>
        <s v="Kwebbelkop Jordi van den Bussche"/>
        <s v="Katakit Baby TV Katakit Baby Tv"/>
        <s v="MrSuicideSheep Mr Suicide Sheep"/>
        <s v="Vlad and Niki PRT Vlad And Niki Prt"/>
        <s v="Camilo Camilo"/>
        <s v="Zuni and Family Zuni And Family"/>
        <s v="Baby Monster School Baby Monster School"/>
        <s v="Ricis Official Ricis Official"/>
        <s v="Warner Bros. Pictures Warner Bros. Pictures"/>
        <s v="Maya and Mary Maya And Mary"/>
        <s v="Ellie Goulding Elena Jane Goulding"/>
        <s v="Ruh Ruh"/>
        <s v="SVF unknown"/>
        <s v="Like Nastya Stories Anastasia Radzinskaya"/>
        <s v="Savage Vlogs Savage Vlogs"/>
        <s v="123 GO! Hindi 123 Go! Hindi"/>
        <s v="sagar kalra (Shorts) Sagar Kalra (Shorts)"/>
        <s v="POPS Anime Pops Anime"/>
        <s v="Milli Star Milli Star"/>
        <s v="TheEngineeringFamily The Engineering Family"/>
        <s v="infobells - Kannada Infobells   Kannada"/>
        <s v="Chotoonz TV - Funny Cartoons for Kids Chotoonz Tv   Funny Cartoons For Kids"/>
        <s v="Луномосик Луномосик"/>
        <s v="PONGAMOSLO A PRUEBA CORTOS  Pongamoslo A Prueba Cortos"/>
        <s v="Gültekin Ailesi Gültekin Ailesi"/>
        <s v="Ethan Funny Family Ethan Funny Family"/>
        <s v="Трум Трум Трум Трум"/>
        <s v="Banana D. Banana D."/>
        <s v="EdisonPts Edison Pts"/>
        <s v="Manuel Turizo Manuel Turizo"/>
        <s v="Nickelodeon UK Nickelodeon Uk"/>
        <s v="David Dobrik David Julian Dobrik"/>
        <s v="The Royalty Family The Royalty Family"/>
        <s v="뽀로로(Pororo) 뽀로로(Pororo)"/>
        <s v="Osratouna tv - قناة أسرتنا Osratouna Tv   قناة أسرتنا"/>
        <s v="acdcVEVO Acdc"/>
        <s v="DaniRep | +6 Vídeos Diarios De GTA 5 Online! Dani Rep | +6 Vídeos Diarios De Gta 5 Online!"/>
        <s v="Las Estrellas Las Estrellas"/>
        <s v="Dropout Dropout"/>
        <s v="Toy Freaks Greg Chism"/>
        <s v="The Official Gummibär Channel Stefan Kraus"/>
        <s v="Nas Daily Nuseir Yassin"/>
        <s v="Tool_Tips Tool Tips"/>
        <s v="MrBeast Gaming Mr Beast Gaming"/>
        <s v="Aayush &amp; Abhay Aayush &amp; Abhay"/>
        <s v="Zack D. Films Zack D. Films"/>
        <s v="ХАБИБ Хабиб Абдулманапович Нурмагомедов"/>
        <s v="Piso 21 Piso 21"/>
        <s v="ArkivaShqip Arkiva Shqip"/>
        <s v="GRM Daily Grm Daily"/>
        <s v="Dani itss Dani Itss"/>
        <s v="ARY News ARY News"/>
        <s v="DaMus Da Mus"/>
        <s v="VikatanTV Vikatan Tv"/>
        <s v="디글 :Diggle 디글 :Diggle"/>
        <s v="MUSA TANVEER Musa Tanveer"/>
        <s v="Smile Family Spanish Smile Family Spanish"/>
        <s v="GD's Highlights Kwon Ji-yong"/>
        <s v="MariahCareyVEVO Mariah Carey"/>
        <s v="FitDance Fit Dance"/>
        <s v="IDJVideos.TV Idj Videos.Tv"/>
        <s v="Sing King Sing King"/>
        <s v="Mv Ryhan Mv Ryhan"/>
        <s v="Çukur Çukur"/>
        <s v="Sangeeth Kumar Sangeeth Kumar"/>
        <s v="Ricardo Arjona Edgar Ricardo Arjona Morales"/>
        <s v="CNCO Cnco"/>
        <s v="TeluguOne Telugu One"/>
        <s v="Brent Rivera Brent Austin Rivera"/>
        <s v="Funny Club TV Funny Club Tv"/>
        <s v="elrubiusOMG Rubén Doblas Gundersen"/>
        <s v="Nick DiGiovanni Nick Di Giovanni"/>
        <s v="Swan &amp; Néo Swan &amp; Néo"/>
        <s v="Jane ASMR 제인 Unknown"/>
        <s v="TraLaLa - Cantece si desene animate pentru copii Tra La La   Cantece Si Desene Animate Pentru Copii"/>
        <s v="Jake Paul Jake Paul"/>
        <s v="Bihari Ladka Bihari Ladka"/>
        <s v="LIV Comedy Liv Comedy"/>
        <s v="Like Nastya IDN Like Nastya Idn"/>
        <s v="bradesco Bradesco"/>
        <s v="CoryxKenshin Cory Williams"/>
        <s v="Linus Tech Tips Linus Gabriel Sebastian"/>
        <s v="Letupita725HD★ Letupita725 Hd★"/>
        <s v="BiBoBen Shorts Bi Bo Ben Shorts"/>
        <s v="Red Hot Chili Peppers Red Hot Chili Peppers"/>
        <s v="FunFun Toy Doll TV Fun Fun Toy Doll Tv"/>
        <s v="Tayo the Little Bus Tayo The Little Bus"/>
        <s v="Akash Parihar Akash Parihar"/>
        <s v="Anh Củ Cải Anh Củ Cải"/>
        <s v="Yudist Ardhana Yudist Ardhana"/>
        <s v="mallemalatv Mallemalatv"/>
        <s v="SORAI TV Sorai Tv"/>
        <s v="Zach Choi ASMR Zach Choi Asmr"/>
        <s v="Jooj Natu ENG Jooj Natu Eng"/>
        <s v="Alex LizAlex Alex Liz Alex"/>
        <s v="HikakinGames Hikakin"/>
        <s v="Onevilage Onevilage"/>
        <s v="เจไจ๋แปน J Jai Pan เจไจ๋แปน J Jai Pan"/>
        <s v="Diary of 4 Diary Of 4"/>
        <s v="WhenGamersFail ► Lyon When Gamers Fail ► Lyon"/>
        <s v="TopMovieClips Top Movie Clips"/>
        <s v="Little Mix Little Mix"/>
        <s v="Pica - Pica Oficial Pica   Pica Oficial"/>
        <s v="LosPolinesios Los Polinesios"/>
        <s v="Just For Laughs Gags Just For Laughs Gags"/>
        <s v="Abil Fatan Key Abil Fatan Key"/>
        <s v="chefkoudy Chefkoudy"/>
        <s v="Vlad and Niki ARA Vlad And Niki Ara"/>
        <s v="Kiddiestv Hindi - Nursery Rhymes &amp; Kids Songs Kiddiestv Hindi   Nursery Rhymes &amp; Kids Songs"/>
        <s v="Jeenie.Weenie Jeenie.Weenie"/>
        <s v="Supercar Blondie Alexandra Mary Hirschi"/>
        <s v="せんももあいしーチャンネル せんももあいしーチャンネル"/>
        <s v="Nico_thepomeranian Nico Thepomeranian"/>
        <s v="BROTHERS VLOG Brothers Vlog"/>
        <s v="BBC News Hindi NA"/>
        <s v="Sonotek Sonotek"/>
        <s v="DEL Records Del Records"/>
        <s v="Anupam Movie Songs Anupam Movie Songs"/>
        <s v="Rancho Humilde Rancho Humilde"/>
        <s v="Hungry FAM actual real name of Hungry FAM"/>
        <s v="Nickelodeon Not available"/>
        <s v="NMF News Nmf News"/>
        <s v="The Beverly Halls The Beverly Halls"/>
        <s v="ChristianNodalVEVO Christian Jesús González Nodal"/>
        <s v="เรื่องเล่าเช้านี้ เรื่องเล่าเช้านี้"/>
        <s v="FutureVEVO Future"/>
        <s v="ETV Dhee Etv Dhee"/>
        <s v="Underwater Tori Shorts Underwater Tori Shorts"/>
        <s v="Clean Bandit Clean Bandit"/>
        <s v="reikVEVO Reik"/>
        <s v="atv Atv"/>
        <s v="Paayal Tena Short Videos Paayal Tena Short Videos"/>
        <s v="Netflix Netflix"/>
        <s v="Matheus e Kauan Matheus E Kauan"/>
        <s v="HAYATAKU はやたく Hayataku はやたく"/>
        <s v="Porta dos Fundos Porta Dos Fundos"/>
        <s v="tvOneNews  Tv One News"/>
        <s v="CantaJuegoVEVO Canta Juego"/>
        <s v="CHANDAN ART ACADEMY Chandan Art Academy"/>
        <s v="Oddbods - Official Channel Oddbods   Official Channel"/>
        <s v="Você Sabia? Você Sabia?"/>
        <s v="BIGBANG Bigbang"/>
        <s v="Morphle TV not available"/>
        <s v="Diana and Roma EN Diana And Roma En"/>
        <s v="Zee Kids Zee Kids"/>
        <s v="Pari's Lifestyle Pari's Lifestyle"/>
        <s v="Julia MineGirl Julia Franco"/>
        <s v="camman18 Camman18"/>
        <s v="elcarteldesantatv Elcarteldesantatv"/>
        <s v="stampylonghead Joseph Garrett"/>
        <s v="Flashback FM Flashback Fm"/>
        <s v="MEGA Oficial Mega Oficial"/>
        <s v="Ceylin - H Official Ceylin   H Official"/>
        <s v="1MILLION Dance Studio 1 Million Dance Studio"/>
        <s v="Oyuncak Avı Oyuncak Avı"/>
        <s v="Semih Varol Semih Varol"/>
        <s v="NTV Telugu Ntv Telugu"/>
        <s v="FaZe Rug Brian Awadis"/>
        <s v="marrkadams Marrkadams"/>
        <s v="Valentina Pontes ofc Valentina Pontes Ofc"/>
        <s v="Mikael Family Mikael Family"/>
        <s v="Ha*Ash Hanna Nicole Pérez Mosa"/>
        <s v="Cam Casey Cam Casey"/>
        <s v="Cat Music Cat Music"/>
        <s v="The Mannii Show The Mannii Show"/>
        <s v="Patati Patatá Patati Patatá"/>
        <s v="Lionfield Lionfield"/>
        <s v="KBS Kpop Kbs Kpop"/>
        <s v="Fun For Kids TV - Hindi Rhymes Fun For Kids Tv   Hindi Rhymes"/>
        <s v="VFX HD Vfx Hd"/>
        <s v="Frost Diamond Frost Diamond"/>
        <s v="NATTI NATASHA  Natalia Alexandra Gutiérrez Batista"/>
        <s v="Renato Garcia YT Renato Garcia Yt"/>
        <s v="Kids Play Kids Play"/>
        <s v="Anand Audio Anand Audio"/>
        <s v="Wesley Safadão Wesley Safadão"/>
        <s v="Peppa Pig Español Latino - Canal Oficial Peppa Pig Español Latino   Canal Oficial"/>
        <s v="rsfriends Rsfriends"/>
        <s v="Aventura Aventura"/>
        <s v="Celine &amp; Michiel Celine &amp; Michiel"/>
        <s v="Mariah Carey Mariah Angela Carey"/>
        <s v="Miley Cyrus Destiny Hope Cyrus"/>
        <s v="Барбоскины Барбоскины"/>
        <s v="MNCTV OFFICIAL  Mnctv Official"/>
        <s v="Crazy XYZ John Doe"/>
        <s v="روتانا خليجية روتانا خليجية"/>
        <s v="Tribun Timur Tribun Timur"/>
        <s v="Kirya Kolesnikov Kirya Kolesnikov"/>
        <s v="Demariki Demariki"/>
        <s v="عائلة ابو رعد للمنوعات عائلة ابو رعد للمنوعات"/>
        <s v="Gaby and Alex Gaby And Alex"/>
        <s v="BabyBus - Nhạc thiếu nhi Baby Bus   Nhạc Thiếu Nhi"/>
        <s v="Bizarrap Bizarrap"/>
        <s v="Saregama TV Shows Tamil Saregama Tv Shows Tamil"/>
        <s v="Shemaroo Movies Shemaroo Movies"/>
        <s v="Wood Mood Wood Mood"/>
        <s v="Susy Mouriz Susy Mouriz"/>
        <s v="PaulVuTV Paul Vu Tv"/>
        <s v="Busy Fun Ltd Busy Fun Ltd"/>
        <s v="Dr Ryan Dr Ryan"/>
        <s v="HIMAWARIちゃんねる Himawariちゃんねる"/>
        <s v="Lady Diana Lady Diana"/>
        <s v="Annoying Orange Dane Boedigheimer"/>
        <s v="TonyTV Tony Tv"/>
        <s v="KiKiDo Ki Ki Do"/>
        <s v="Duetify Duetify"/>
        <s v="KanalD Kanal D"/>
        <s v="Sony LIV Sony Liv"/>
        <s v="Zach King Zach King"/>
        <s v="ToysPlay Toys Play"/>
        <s v="Jooj Natu Jooj Natu"/>
        <s v="Rafa &amp; Luiz Rafa &amp; Luiz"/>
        <s v="Компот Компот"/>
        <s v="Like Nastya Vlog Like Nastya Vlog"/>
        <s v="Dental Digest Dental Digest"/>
        <s v="Brandon B Brandon B"/>
        <s v="German Spidey German Spidey"/>
        <s v="Vat19 Jamie Salvatori"/>
        <s v="Slogo Joshua Temple"/>
        <s v="ABPLIVE Abplive"/>
        <s v="DJ Snake William Sami Étienne Grigahcine"/>
        <s v="Harpreet SDC Harpreet Sdc"/>
        <s v="GMM25Thailand Gmm25 Thailand"/>
        <s v="OTV Otv"/>
        <s v="Mikael TubeHD Mikael Tube Hd"/>
        <s v="Reik Reik"/>
        <s v="Smile Family Smile Family"/>
        <s v="BigSchool Big School"/>
        <s v="penguinz0 Penguinz0"/>
        <s v="vicentefernandez® Vicentefernandez®"/>
        <s v="Fozi Mozi Fozi Mozi"/>
        <s v="Raj Grover Raj Grover"/>
        <s v="kevingatesTV Kevin Jerome Gilyard"/>
        <s v="deepesh zo Deepesh Zo"/>
        <s v="HobbyFamilyTV N/A"/>
        <s v="Mariano Razo Mariano Razo"/>
        <s v="Теремок - Песенки для детей теремок   песенки для детей"/>
        <s v="Netflix India Netflix India"/>
        <s v="Infobells Bangla Infobells Bangla"/>
        <s v="24 Канал 24 Канал"/>
        <s v="Right to Shiksha Right To Shiksha"/>
        <s v="AuthenticGames Authentic Games"/>
        <s v="Telemundo Telemundo"/>
        <s v="M2 M2"/>
        <s v="Masha e o Urso Masha E O Urso"/>
        <s v="Volga Video Volga Video"/>
        <s v="Daily Dose Of Internet Jason Chin"/>
        <s v="ماشا و الدب ماشا و الدب"/>
        <s v="Jeevan Akawa Jeevan Akawa"/>
        <s v="Romina Gafur Romina Gafur"/>
        <s v="Caso Cerrado Ana Maria Polo"/>
        <s v="Wow Kidz Action Wow Kidz Action"/>
        <s v="RS 1313 SHORTS Rs 1313 Shorts"/>
        <s v="invictor Invictor"/>
        <s v="With Kids[위드키즈] With Kids[위드키즈]"/>
        <s v="Hmelkofm Hmelkofm"/>
        <s v="AC/DC Ac/Dc"/>
        <s v="3Palavrinhas 3 Palavrinhas"/>
        <s v="prashu__baby Prashu  Baby"/>
        <s v="Good Mythical Morning Rhett James McLaughlin and Charles Lincoln 'Link' Neal III"/>
        <s v="LazarBeam Lannan Eacott"/>
        <s v="Pop Chartbusters Pop Chartbusters"/>
        <s v="شبكة العاب العرب | Arab Games Network شبكة العاب العرب | Arab Games Network"/>
        <s v="Sierra &amp; Rhia FAM Sierra &amp; Rhia Fam"/>
        <s v="radmiru Radmiru"/>
        <s v="Luisito Comunica Luis Arturo Villar Sudek"/>
        <s v="Guava Juice Guava Juice"/>
        <s v="VENDY YADUWANSHI Vendy Yaduwanshi"/>
        <s v="Preston Preston"/>
        <s v="Super Max Super Max"/>
        <s v="News 24 News 24"/>
        <s v="THE BROWN SIBLINGS The Brown Siblings"/>
        <s v="TIKTORIKI Tiktoriki"/>
        <s v="SebastianYatraVEVO Sebastián Obando Giraldo"/>
        <s v="Vijay Kumar Viner Vlogs Vijay Kumar Viner Vlogs"/>
        <s v="Влад и Никита Влад и Никита"/>
        <s v="Caín Guzmán Caín Guzmán"/>
        <s v="Nadir Sailov Nadir Sailov"/>
        <s v="Brancoala Brancoala"/>
        <s v="Goldmines Bollywood Goldmines Bollywood"/>
        <s v="Goldmines Dishoom Not Available"/>
        <s v="Pink Shirt Couple Pink Shirt Couple"/>
        <s v="Sambucha Sambucha"/>
        <s v="Candy Platter Candice Platter"/>
        <s v="Christian Nodal Christian Nodal"/>
        <s v="SBS 뉴스 Sbs 뉴스"/>
        <s v="AviciiOfficialVEVO Tim Bergling"/>
        <s v="Panda Shorts Panda Shorts"/>
        <s v="tabii Urdu Tabii Urdu"/>
        <s v="Okanutie Okanutie"/>
        <s v="JessB! Jess B!"/>
        <s v="SCTV Sctv"/>
        <s v="Blippi Español Blippi Español"/>
        <s v="Manchurek Triplets Manchurek Triplets"/>
        <s v="Hear This Music Hear This Music"/>
        <s v="PostMaloneVEVO Austin Richard Post"/>
        <s v="Guns N' Roses Guns N' Roses"/>
        <s v="Major Lazer Official Major Lazer Official"/>
        <s v="Jorge &amp; Mateus Oficial Jorge &amp; Mateus Oficial"/>
        <s v="Netflix Jr. Netflix Jr."/>
        <s v="HiFunnie Hi Funnie"/>
        <s v="STAR भारत Star भारत"/>
        <s v="NFL Nfl"/>
        <s v="The McFive Circus The Mc Five Circus"/>
        <s v="Les' Copaque Production Les' Copaque Production"/>
        <s v="FV FAMILY Fv Family"/>
        <s v="Cartoon Network UK Cartoon Network Uk"/>
        <s v="Vlad and Niki ESP Vlad And Niki Esp"/>
        <s v="Pawan Sahu Pawan Sahu"/>
        <s v="Kids Line♡キッズライン Kids Line♡キッズライン"/>
        <s v="Россия 24 Россия 24"/>
        <s v="Klara Tania Klara Tania"/>
        <s v="Las Ratitas Las Ratitas"/>
        <s v="jaanvi patel Jaanvi Patel"/>
        <s v="karameeshchannel Karameeshchannel"/>
        <s v="zbing z. Unknown"/>
        <s v="Manorama News Manorama News"/>
        <s v="Jason Vlogs Jason Vlogs"/>
        <s v="Aayu and Pihu Show Aayu And Pihu Show"/>
        <s v="Green Gold TV - Official Channel Green Gold Tv   Official Channel"/>
        <s v="웃웃TwinsFromRussia 웃웃twins From Russia"/>
        <s v="Unspeakable Nathan"/>
        <s v="Stone Music Entertainment Stone Music Entertainment"/>
        <s v="Enes Batur Enes Güler"/>
        <s v="MSA previously My Story Animated Msa Previously My Story Animated"/>
        <s v="Познаватель Познаватель"/>
        <s v="Ch7HD Ch7 Hd"/>
        <s v="TRANS TV Official Trans Tv Official"/>
        <s v="Merrick Hanna Merrick William Hanna"/>
        <s v="DopeLyrics Dope Lyrics"/>
        <s v="Prime Video India Prime Video India"/>
        <s v="The Late Late Show with James Corden James Kimberley Corden"/>
        <s v="SriBalajiMovies Sri Balaji Movies"/>
        <s v="Me contro Te Me Contro Te"/>
        <s v="Farruko Carlos Efrén Reyes Rosado"/>
        <s v="Family Box Family Box"/>
        <s v="TV9 Telugu Live Tv9 Telugu Live"/>
        <s v="Eva Bravo Play Eva Bravo Play"/>
        <s v="BBC Bbc"/>
        <s v="Mihdens Mihdens"/>
        <s v="Oppa Huy IDol Oppa Huy I Dol"/>
        <s v="Lizos Music Lizos Music"/>
        <s v="Sevimli Dostlar Sevimli Dostlar"/>
        <s v="BillieEilishVEVO Billie Eilish Pirate Baird O'Connell"/>
        <s v="Luli Pampín Luli Pampín"/>
        <s v="SHOPEE Indonesia Shopee Indonesia"/>
        <s v="GMA Integrated News Gma Integrated News"/>
        <s v="SQUEEZIE Lucas Hauchard"/>
        <s v="JesseAndMike Jesse and Mike"/>
        <s v="A2 Motivation by Arvind Arora A2 Motivation By Arvind Arora"/>
        <s v="Republic Bharat Republic Bharat"/>
        <s v="はじめしゃちょー（hajime） はじめしゃちょー（Hajime）"/>
        <s v="Like Nastya VNM Like Nastya Vnm"/>
        <s v="Desi Music Factory Desi Music Factory"/>
        <s v="Sun Bangla Sun Bangla"/>
        <s v="Fernanfloo Fernanfloo"/>
        <s v="Luke Davidson Luke Davidson"/>
        <s v="Kan &amp; Aki's CHANNELかんあきチャンネル Kan &amp; Aki's Channelかんあきチャンネル"/>
        <s v="La Rosa de Guadalupe La Rosa De Guadalupe"/>
        <s v="enchufetv Lele Pons"/>
        <s v="M2DK.マツダ家の日常 M2 Dk.マツダ家の日常"/>
        <s v="Troom Troom Troom Troom"/>
        <s v="Jennifer Lopez Jennifer Lynn Lopez"/>
        <s v="Akshay Nagwadiya Akshay Nagwadiya"/>
        <s v="Thanthi TV Thanthi Tv"/>
        <s v="Avicii Tim Bergling"/>
        <s v="Smosh Smosh"/>
        <s v="طارق الحلبي tarik alhalapi طارق الحلبي Tarik Alhalapi"/>
        <s v="Flamingo Albert Spencer Aretz"/>
        <s v="ABP MAJHA Abp Majha"/>
        <s v="Robin Hood Gamer Robin Hood Gamer"/>
        <s v="V6 News Telugu V6 News Telugu"/>
        <s v="XXXTENTACION Jahseh Dwayne Ricardo Onfroy"/>
        <s v="PitbullVEVO Armando Christian Pérez"/>
        <s v="unknown boy varun Unknown Boy Varun"/>
        <s v="POPS Kids Pops Kids"/>
        <s v="Secret Vlog Secret Vlog"/>
        <s v="YimYam TV Yim Yam Tv"/>
        <s v="50 Cent Curtis James Jackson III"/>
        <s v="Fede Vigevani Fede Vigevani"/>
        <s v="Moosa Tv Info Moosa Tv Info"/>
        <s v="Vlad and Niki IDN Vlad And Niki Idn"/>
        <s v="Mr Bean Rowan Atkinson"/>
        <s v="Techno Gamerz Ujjwal Chaurasia"/>
        <s v="The Vishal bhatt The Vishal Bhatt"/>
        <s v="Queen Official Queen Official"/>
        <s v="mingweirocks Mingweirocks"/>
        <s v="ABS-CBN News Abs Cbn News"/>
        <s v="officialpsy Park Jae-sang"/>
        <s v="Cheri's World Cheri's World"/>
        <s v="The Dodo The Dodo"/>
        <s v="Jane &amp; Sergio 🥰 Jane &amp; Sergio 🥰"/>
        <s v="Lyrical Lemonade Lyrical Lemonade"/>
        <s v="ShawnMendesVEVO Shawn Peter Raul Mendes"/>
        <s v="Kênh Thiếu Nhi - BHMEDIA Kênh Thiếu Nhi   Bhmedia"/>
        <s v="Sourav Joshi Vlogs Sourav Joshi Vlogs"/>
        <s v="SKITS Skits"/>
        <s v="CRAZY GREAPA Crazy Greapa"/>
        <s v="Dave and Ava - Nursery Rhymes and Baby Songs Dave And Ava   Nursery Rhymes And Baby Songs"/>
        <s v="Polimer News Polimer News"/>
        <s v="Vlad and Niki Arabic Vlad And Niki Arabic"/>
        <s v="Теремок ТВ Теремок ТВ"/>
        <s v="Diana Belitskay Diana Belitskay"/>
        <s v="The geeta gurjar The Geeta Gurjar"/>
        <s v="OYUNCAKOYNUYORUM Oyuncakoynuyorum"/>
        <s v="Family Fitness Family Fitness"/>
        <s v="Tilak Tilak"/>
        <s v="How Ridiculous Brett Stanford, Derek Herron, and Scott Gaunson"/>
        <s v="RizaNovaUZ Riza Nova Uz"/>
        <s v="Tool Items Tool Items"/>
        <s v="Heroindori Heroindori"/>
        <s v="Danny Fitt Danny Fitt"/>
        <s v="HUBA후바 Huba후바"/>
        <s v="tuzelity SHUFFLE Tuzelity Shuffle"/>
        <s v="LosAngelesAzulesVEVO Los Angeles Azules"/>
        <s v="Black Eyed Peas Black Eyed Peas"/>
        <s v="Pencilmation Pencilmation"/>
        <s v="الـريماس - Al-Remas N/A"/>
        <s v="Ishtar Punjabi Ishtar Punjabi"/>
        <s v="El Reino a Jugar El Reino A Jugar"/>
        <s v="Salman Noman Salman Noman"/>
        <s v="Azhan5star Azhan5star"/>
        <s v="Aditya Movies Aditya Movies"/>
        <s v="Britain's Got Talent Britain's Got Talent"/>
        <s v="Rubén Tuesta oficial Rubén Tuesta Oficial"/>
        <s v="Sony Music South Sony Music South"/>
        <s v="KHANDESHI MOVIES Khandeshi Movies"/>
        <s v="albert_cancook Albert Cancook"/>
        <s v="Vania Mania Kids Vania Mania Kids"/>
        <s v="Diana and Roma ARA Diana And Roma Ara"/>
        <s v="Celine Dept Celine Dept"/>
        <s v="Cartoon Network Cartoon Network"/>
        <s v="Ninja Kidz TV Ninja Kidz Tv"/>
        <s v="FFUNTV Ffuntv"/>
        <s v="★ Kids Roma Show ★ Kids Roma Show"/>
        <s v="Real fools shorts official Real Fools Shorts Official"/>
        <s v="Blippi Toys Stevin John"/>
        <s v="As/Is BuzzFeed As/Is"/>
        <s v="WB Kids Wb Kids"/>
        <s v="Mnet TV Mnet Tv"/>
        <s v="Adam W Adam W"/>
        <s v="Disney Kids Disney Kids"/>
        <s v="The Lallantop The Lallantop"/>
        <s v="HikakinTV Hikaru Kaihatsu"/>
        <s v="Crafts people Crafts People"/>
        <s v="Лунтик Лунтик"/>
        <s v="Spider VAMBI Spider Vambi"/>
        <s v="ILYA BORZOV Ilya Borzov"/>
        <s v="BeatboxJCOP Beatbox Jcop"/>
        <s v="JTBC Entertainment Jtbc Entertainment"/>
        <s v="Bobby chourasiya Bobby Chourasiya"/>
        <s v="GH'S Gh's"/>
        <s v="Diana and Roma HIN Diana And Roma Hin"/>
        <s v="Like Nastya PRT Like Nastya Prt"/>
        <s v="Ray William Johnson Raymond William Johnson"/>
        <s v="Kidibli (Kinder Spielzeug Kanal) Kidibli (Kinder Spielzeug Kanal)"/>
        <s v="SEVENGERS Sevengers"/>
        <s v="Los Ángeles Azules Los ángeles Azules"/>
        <s v="Aja Kitchen Aja Kitchen"/>
        <s v="Zé Neto e Cristiano José Toscano Martins Neto"/>
        <s v="OneDirectionVEVO One Direction"/>
        <s v="TV9 Bharatvarsh Tv9 Bharatvarsh"/>
        <s v="Lahari Music - TSeries Lahari Music   T Series"/>
        <s v="eltrece Eltrece"/>
        <s v="Flowers Comedy Flowers Comedy"/>
        <s v="Rauw Alejandro Rauw Alejandro"/>
        <s v="Kaji Family Kaji Family"/>
        <s v="CKN  Christopher Knight"/>
        <s v="boxtoxtv Boxtoxtv"/>
        <s v="YTN  Ytn"/>
        <s v="Peet Montzingo Peet Montzingo"/>
        <s v="BabyBus - Cerita &amp; Lagu Anak-anak Baby Bus   Cerita &amp; Lagu Anak Anak"/>
        <s v="MBCNEWS Mbcnews"/>
        <s v="LIV Crime Liv Crime"/>
        <s v="Like Nastya AE Like Nastya Ae"/>
        <s v="GuiGe Gui Ge"/>
        <s v="Bayashi TV Bayashi Tv"/>
        <s v="Taylor Red TV Taylor Red Tv"/>
        <s v="imkavy Imkavy"/>
        <s v="KOMPASTV Kompastv"/>
        <s v="michaeljacksonVEVO Michael Joseph Jackson"/>
        <s v="Codiscos Codiscos"/>
        <s v="Beam Copphone Beam Copphone"/>
        <s v="CuRe 구래 Cu Re 구래"/>
        <s v="Atlantic Records Atlantic Records"/>
        <s v="Turma da Mônica Turma Da Mônica"/>
        <s v="Dhar Mann Studios Dharminder Mann"/>
        <s v="Kashvi Adlakha Kashvi Adlakha"/>
        <s v="Rano's Home رانو هوم Rano"/>
        <s v="東海オンエア 東海オンエア"/>
        <s v="Geet MP3 Geet Mp3"/>
        <s v="Rotten Tomatoes Trailers Rotten Tomatoes Trailers"/>
        <s v="REACT React"/>
        <s v="Shawn Mendes Shawn Mendes"/>
        <s v="rezendeevil Pedro Afonso Rezende"/>
        <s v="Jimmy Kimmel Live Jimmy Kimmel Live"/>
        <s v="ItsFunneh Kat"/>
        <s v="_vector_  Vector"/>
        <s v="Diana and Roma ESP Diana And Roma Esp"/>
        <s v="Apu Alone Apu Alone"/>
        <s v="Alan Walker Alan Walker"/>
        <s v="Selena Gomez Selena Marie Gomez"/>
        <s v="Boram Tube Vlog [보람튜브 브이로그] Boram"/>
        <s v="Enaldinho Enaldinho"/>
        <s v="Fueled By Ramen Fueled By Ramen"/>
        <s v="Taarak Mehta Ka Ooltah Chashmah Taarak Mehta Ka Ooltah Chashmah"/>
        <s v="Wiz Khalifa Cameron Jibril Thomaz"/>
        <s v="FAMILY BOOMS Family Booms"/>
        <s v="Jamuna TV Jamuna Tv"/>
        <s v="Woody &amp; Kleiny Woody &amp; Kleiny"/>
        <s v="Su Hao Su Hao"/>
        <s v="ABC News American Broadcasting Company News"/>
        <s v="LittleGlove Little Glove"/>
        <s v="BabyBus - Canciones Infantiles &amp; Videos para Niños Baby Bus   Canciones Infantiles &amp; Videos Para Niños"/>
        <s v="GMMTV OFFICIAL​​ Gmmtv Official​​"/>
        <s v="RCTI - LAYAR DRAMA INDONESIA Rcti   Layar Drama Indonesia"/>
        <s v="Jake Fellman Jake Fellman"/>
        <s v="LadyGagaVEVO Lady Gaga"/>
        <s v="Sia Sia Kate Isobelle Furler"/>
        <s v="Alejo Igoa Alejo Igoa"/>
        <s v="YoungBoy Never Broke Again Young Boy Never Broke Again"/>
        <s v="Kids TV - Nursery Rhymes And Baby Songs Kids Tv   Nursery Rhymes And Baby Songs"/>
        <s v="Linh Nhi Shorts Linh Nhi Shorts"/>
        <s v="ETV Jabardasth Etv Jabardasth"/>
        <s v="Trap Nation Trap Nation"/>
        <s v="Linkin Park Linkin Park"/>
        <s v="ChrisBrownVEVO Christopher Maurice Brown"/>
        <s v="Billie Eilish Billie Eilish"/>
        <s v="SSundee Ian Marcus Stapleton"/>
        <s v="PopularMMOs Patrick Julianelle"/>
        <s v="Neetu Bisht Neetu Bisht"/>
        <s v="DaFuq!?Boom! Da Fuq!?Boom!"/>
        <s v="Jojo Sim Jojo Sim"/>
        <s v="BeyoncéVEVO Beyoncé Giselle Knowles-Carter"/>
        <s v="The Chainsmokers The Chainsmokers"/>
        <s v="ABP NEWS Abp News"/>
        <s v="Anaya Kandhal Anaya Kandhal"/>
        <s v="RomeoSantosVEVO Anthony Santos"/>
        <s v="TRANS7 OFFICIAL Trans7 Official"/>
        <s v="BehindwoodsTV Behindwoods Tv"/>
        <s v="House of Highlights House Of Highlights"/>
        <s v="JuegaGerman Germán Alejandro Garmendia Aranis"/>
        <s v="Gulshan Kalra Gulshan Kalra"/>
        <s v="Marshmello Christopher Comstock"/>
        <s v="Genierock Unknown"/>
        <s v="Masha y el Oso Masha Y El Oso"/>
        <s v="Justin Flom Justin Flom"/>
        <s v="Gusttavo Lima Oficial Nivaldo Batista Lima"/>
        <s v="Miss Katy Miss Katy"/>
        <s v="Saito さいとう Saito さいとう"/>
        <s v="Family Fun Pack Family Fun Pack"/>
        <s v="Saturday Night Live Saturday Night Live"/>
        <s v="Ultra Bollywood Ultra Bollywood"/>
        <s v="Luis Fonsi Luis Alfonso Rodríguez López-Cepero"/>
        <s v="VEGETTA777 Vegetta777"/>
        <s v="Raffy Tulfo in Action Raffy Tulfo"/>
        <s v="Mnet K-POP Mnet K Pop"/>
        <s v="Blippi - Educational Videos for Kids Stevin John"/>
        <s v="Mister Max Mister Max"/>
        <s v="Henrique e Juliano Henrique E Juliano"/>
        <s v="Sony AATH Sony Aath"/>
        <s v="VanossGaming Evan Fong"/>
        <s v="Priyal Kukreja Priyal Kukreja"/>
        <s v="Thairath Online Thairath Online"/>
        <s v="Fox News Fox News"/>
        <s v="NichLmao Nich Lmao"/>
        <s v="Rajshri Rajshri"/>
        <s v="ToyPuddingTV Toy Pudding Tv"/>
        <s v="Anuel AA Emmanuel Gazmey Santiago"/>
        <s v="Ishaan Ali 11 Ishaan Ali 11"/>
        <s v="infobells - Telugu Infobells   Telugu"/>
        <s v="Tlnovelas Tlnovelas"/>
        <s v="Zhong Zhong"/>
        <s v="NickyJamTV Nicky Jam"/>
        <s v="MGC Playhouse Mgc Playhouse"/>
        <s v="7clouds 7clouds"/>
        <s v="jacksepticeye Jacksepticeye"/>
        <s v="Asianet Asianet"/>
        <s v="WatchMojo.com Watch Mojo.Com"/>
        <s v="toycantando Toycantando"/>
        <s v="Jkk Entertainment Jkk Entertainment"/>
        <s v="shfa show India Shfa"/>
        <s v="IGN Ign"/>
        <s v="MaviGadget Mavi Gadget"/>
        <s v="Dude Perfect Dude Perfect"/>
        <s v="The Tonight Show Starring Jimmy Fallon James Thomas Fallon"/>
        <s v="XO TEAM Xo Team"/>
        <s v="MoniLina Moni Lina"/>
        <s v="Ultra Records Ultra Records"/>
        <s v="Tarang TV Tarang Tv"/>
        <s v="Worldwide Records Bhojpuri Worldwide Records Bhojpuri"/>
        <s v="Felipe Neto Felipe Neto"/>
        <s v="Spider Slack John Smith"/>
        <s v="MBCentertainment Mb Centertainment"/>
        <s v="IndiaTV India Tv"/>
        <s v="ZutiGang John Zuti"/>
        <s v="toyorbabytv Toyorbabytv"/>
        <s v="Disney Junior Disney Junior"/>
        <s v="Mundo Bita Mundo Bita"/>
        <s v="Fischer's-フィッシャーズ- Fischer's フィッシャーズ"/>
        <s v="Jason Derulo Jason Joel Desrouleaux"/>
        <s v="Mikecrack Mikecrack"/>
        <s v="WowKidz Wow Kidz"/>
        <s v="Goldmines Gaane Sune Ansune Goldmines Gaane Sune Ansune"/>
        <s v="mmoshaya Mmoshaya"/>
        <s v="ANNA KOVA Anna Kova"/>
        <s v="Chapitosiki Chapitosiki"/>
        <s v="Dangal TV Channel Dangal Tv Channel"/>
        <s v="Enrique Iglesias Enrique Miguel Iglesias Preysler"/>
        <s v="Romeo Santos Romeo Santos"/>
        <s v="Dan Rhodes Dan Rhodes"/>
        <s v="व्लाद और निकिता व्लाद और निकिता"/>
        <s v="Mazhavil Manorama Mazhavil Manorama"/>
        <s v="Younes Zarou Younes Zarou"/>
        <s v="ZAMZAM ELECTRONICS TRADING Zamzam Electronics Trading"/>
        <s v="infobells - Tamil Infobells   Tamil"/>
        <s v="Zee News Zee News"/>
        <s v="Omar Raja - ESPN Omar Raja   Espn"/>
        <s v="Ishtar Music Ishtar Music"/>
        <s v="SportsNation Sports Nation"/>
        <s v="Like Nastya ESP Like Nastya Esp"/>
        <s v="ZEE5 Zee5"/>
        <s v="Marília Mendonça Marília Mendonça"/>
        <s v="Badabun Badabun"/>
        <s v="DanTDM Dan Tdm"/>
        <s v="Koray Zeynep Koray Zeynep"/>
        <s v="Dylan Anderson Dylan Anderson"/>
        <s v="Like Nastya Show Anastasia Radzinskaya"/>
        <s v="RihannaVEVO Rihanna"/>
        <s v="Mr DegrEE Mr Degr Ee"/>
        <s v="Junya.じゅんや Junya.じゅんや"/>
        <s v="El Payaso Plim Plim El Payaso Plim Plim"/>
        <s v="Aphmau Jessica Bravura"/>
        <s v="PowerKids TV Power Kids Tv"/>
        <s v="Maroon5VEVO Maroon5"/>
        <s v="ArianaGrandeVevo Ariana Grande-Butera"/>
        <s v="ISSEI / いっせい Issei / いっせい"/>
        <s v="Filaretiki Filaretiki"/>
        <s v="Markiplier Mark Edward Fischbach"/>
        <s v="Rotana Rotana"/>
        <s v="jbalvinVEVO José Álvaro Osorio Balvín"/>
        <s v="GRAMMY GOLD OFFICIAL Grammy Gold Official"/>
        <s v="EminemVEVO Eminem"/>
        <s v="Disney Latinoamérica Disney Latinoamérica"/>
        <s v="JYP Entertainment Jyp Entertainment"/>
        <s v="LEGO Lego"/>
        <s v="Bounce Patrol - Kids Songs Bounce Patrol   Kids Songs"/>
        <s v="DONA 도나 Dona 도나"/>
        <s v="KAROL G Carolina Giraldo Navarro"/>
        <s v="Dushyant kukreja Dushyant Kukreja"/>
        <s v="PANDA BOI Panda Boi"/>
        <s v="Sagawa /さがわ Sagawa /さがわ"/>
        <s v="T-Series Apna Punjab T-Series Apna Punjab"/>
        <s v="scottsreality Scottsreality"/>
        <s v="TheEllenShow The Ellen Show"/>
        <s v="Nick Jr. Nick Jr."/>
        <s v="shfa Shfa"/>
        <s v="Inside Edition Inside Edition"/>
        <s v="Alfredo Larin Alfredo Larin"/>
        <s v="Sesame Street Sesame Street"/>
        <s v="Maroon 5 Adam Levine"/>
        <s v="Little Angel: Nursery Rhymes &amp; Kids Songs Little Angel: Nursery Rhymes &amp; Kids Songs"/>
        <s v="J Balvin José Álvaro Osorio Balvín"/>
        <s v="Shorts Break Shorts Break"/>
        <s v="Daddy Yankee Ramón Luis Ayala Rodríguez"/>
        <s v="Yoeslan Yoeslan"/>
        <s v="LUCCAS NETO - LUCCAS TOON Luccas Neto Ferreira"/>
        <s v="Shemaroo Shemaroo"/>
        <s v="That Little Puff That Little Puff"/>
        <s v="Ozuna Juan Carlos Ozuna Rosado"/>
        <s v="KatyPerryVEVO Katheryn Elizabeth Hudson"/>
        <s v="Marta and Rustam Marta And Rustam"/>
        <s v="SMOL Smol"/>
        <s v="CookieSwirlC Unknown"/>
        <s v="Peppa Pig - Official Channel Peppa Pig   Official Channel"/>
        <s v="SSSniperWolf Alia Shelesh"/>
        <s v="etvteluguindia Etvteluguindia"/>
        <s v="FGTeeV Fg Tee V"/>
        <s v="T-Series Bollywood Classics T Series Bollywood Classics"/>
        <s v="Ariana Grande Ariana Grande-Butera"/>
        <s v="Vlad và Niki Vlad Và Niki"/>
        <s v="GMA  Network Global Media Arts Network"/>
        <s v="BETER BÖCÜK Beter Böcük"/>
        <s v="Maria Clara &amp; JP Maria Clara &amp; Jp"/>
        <s v="A4 A4"/>
        <s v="dednahype Dednahype"/>
        <s v="Katy Perry Katheryn Elizabeth Hudson"/>
        <s v="ViralHog Viral Hog"/>
        <s v="Sun TV Sun Tv"/>
        <s v="GMM GRAMMY OFFICIAL Gmm Grammy Official"/>
        <s v="ช่อง one31 ช่อง One31"/>
        <s v="shakiraVEVO Shakira Isabel Mebarak Ripoll"/>
        <s v="GR6 EXPLODE Gr6 Explode"/>
        <s v="5-Minute Crafts 5 Minute Crafts"/>
        <s v="TaylorSwiftVEVO Taylor Alison Swift"/>
        <s v="BabyBus - Kids Songs and Cartoons Baby Bus   Kids Songs And Cartoons"/>
        <s v="Goldmines Goldmines"/>
        <s v="Aditya Music India Aditya Music India"/>
        <s v="Speed Records Speed Records"/>
        <s v="Genevieve's Playhouse - Learning Videos for Kids Genevieve's Playhouse   Learning Videos For Kids"/>
        <s v="Aaj Tak Aaj Tak"/>
        <s v="HUM TV Hum Tv"/>
        <s v="Shakira Shakira Isabel Mebarak Ripoll"/>
        <s v="PewDiePie Pew Die Pie"/>
        <s v="La Granja de Zenón La Granja De Zenón"/>
        <s v="KL BRO Biju Rithvik Kl Bro Biju Rithvik"/>
        <s v="Ch3Thailand Ch3 Thailand"/>
        <s v="Sony Music India Sony Music India"/>
        <s v="김프로KIMPRO 김프로kimpro"/>
        <s v="Get Movies Get Movies"/>
        <s v="T-Series Bhakti Sagar T Series Bhakti Sagar"/>
        <s v="Bad Bunny Bad Bunny"/>
        <s v="Alan Chikin Chow Alan Chikin Chow"/>
        <s v="LooLoo Kids - Nursery Rhymes and Children's Songs Loo Loo Kids   Nursery Rhymes And Children's Songs"/>
        <s v="Infobells - Hindi Infobells   Hindi"/>
        <s v="LeoNata Family Leo Nata Family"/>
        <s v="Tsuriki Show Tsuriki Show"/>
        <s v="Vijay Television Vijay Television"/>
        <s v="D Billions D Billions"/>
        <s v="Tips Official Tips Official"/>
        <s v="Canal KondZilla Konrad Cunha Dantas"/>
        <s v="Маша и Медведь Маша и Медведь"/>
        <s v="YRF Yrf"/>
        <s v="LankyBox Lanky Box"/>
        <s v="Little Baby Bum - Nursery Rhymes &amp; Kids Songs Little Baby Bum   Nursery Rhymes &amp; Kids Songs"/>
        <s v="MrBeast Mr Beast"/>
        <s v="Pinkfong Baby Shark - Kids' Songs &amp; Stories Pinkfong Baby Shark   Kids' Songs &amp; Stories"/>
        <s v="Wave Music Wave Music"/>
        <s v="Super Simple Songs - Kids Songs Super Simple Songs   Kids Songs"/>
        <s v="ChuChu TV Nursery Rhymes &amp; Kids Songs Chu Chu Tv Nursery Rhymes &amp; Kids Songs"/>
        <s v="ABS-CBN Entertainment Abs Cbn Entertainment"/>
        <s v="Ryan's World Ryan's World"/>
        <s v="El Reino Infantil El Reino Infantil"/>
        <s v="Toys and Colors Unknown"/>
        <s v="Movieclips Movieclips"/>
        <s v="Zee Music Company Zee Music Company"/>
        <s v="Colors TV Colors Tv"/>
        <s v="WWE Wwe"/>
        <s v="✿ Kids Diana Show ✿ Kids Diana Show"/>
        <s v="Sony SAB Sony Sab"/>
        <s v="SET India Set India"/>
        <s v="Cocomelon - Nursery Rhymes Cocomelon   Nursery Rhymes"/>
        <s v="T-Series Super Cassettes Industries Private Limited"/>
      </sharedItems>
    </cacheField>
    <cacheField name="Subscribers" numFmtId="0">
      <sharedItems containsSemiMixedTypes="0" containsString="0" containsNumber="1" containsInteger="1" minValue="1100000" maxValue="257000000"/>
    </cacheField>
    <cacheField name="views" numFmtId="0">
      <sharedItems containsSemiMixedTypes="0" containsString="0" containsNumber="1" containsInteger="1" minValue="6853661703" maxValue="243593645256" count="777">
        <n v="6853661703"/>
        <n v="6854831885"/>
        <n v="6883810864"/>
        <n v="6868125791"/>
        <n v="6868482040"/>
        <n v="6979542903"/>
        <n v="6873901961"/>
        <n v="6879196607"/>
        <n v="6953361052"/>
        <n v="6910554421"/>
        <n v="6920340848"/>
        <n v="6921395237"/>
        <n v="6946645855"/>
        <n v="6936667077"/>
        <n v="6942269439"/>
        <n v="6967593951"/>
        <n v="6958352411"/>
        <n v="6966047983"/>
        <n v="6972154208"/>
        <n v="6980022057"/>
        <n v="6972945698"/>
        <n v="6974099256"/>
        <n v="7001440880"/>
        <n v="7012376896"/>
        <n v="6993472451"/>
        <n v="7072843288"/>
        <n v="7041293186"/>
        <n v="7014561041"/>
        <n v="7016479617"/>
        <n v="7052761184"/>
        <n v="7033274137"/>
        <n v="7106840501"/>
        <n v="7050160084"/>
        <n v="7054768757"/>
        <n v="7059594809"/>
        <n v="7102621344"/>
        <n v="7075812293"/>
        <n v="7101316055"/>
        <n v="7153456906"/>
        <n v="7104517216"/>
        <n v="7091983337"/>
        <n v="7097330051"/>
        <n v="7101245042"/>
        <n v="7083883693"/>
        <n v="7118161807"/>
        <n v="7131445632"/>
        <n v="7142221065"/>
        <n v="7123326599"/>
        <n v="7125001866"/>
        <n v="7134413733"/>
        <n v="7134369897"/>
        <n v="7147717411"/>
        <n v="7149610913"/>
        <n v="7166278292"/>
        <n v="7185613101"/>
        <n v="7175466712"/>
        <n v="7175557199"/>
        <n v="7178410597"/>
        <n v="7189402837"/>
        <n v="7192786779"/>
        <n v="7202129786"/>
        <n v="7206878543"/>
        <n v="7207596237"/>
        <n v="7207790702"/>
        <n v="7214771836"/>
        <n v="7216854909"/>
        <n v="7221640719"/>
        <n v="7235730139"/>
        <n v="7238165911"/>
        <n v="7256699352"/>
        <n v="7258170587"/>
        <n v="7278852412"/>
        <n v="7262813923"/>
        <n v="7263410223"/>
        <n v="7232570772"/>
        <n v="7268790304"/>
        <n v="7279539624"/>
        <n v="7295651816"/>
        <n v="7297023832"/>
        <n v="7298274091"/>
        <n v="7300162674"/>
        <n v="7501374589"/>
        <n v="7312293063"/>
        <n v="7313413157"/>
        <n v="7325643605"/>
        <n v="7329597654"/>
        <n v="7347450059"/>
        <n v="7340520425"/>
        <n v="7389610369"/>
        <n v="7352039782"/>
        <n v="7352729204"/>
        <n v="7405088500"/>
        <n v="7362548800"/>
        <n v="7354543839"/>
        <n v="7365433444"/>
        <n v="7360766030"/>
        <n v="7371845403"/>
        <n v="7377571267"/>
        <n v="7425664906"/>
        <n v="7449304181"/>
        <n v="7375637998"/>
        <n v="7388974810"/>
        <n v="7390152672"/>
        <n v="7441350247"/>
        <n v="7431827428"/>
        <n v="7444508241"/>
        <n v="7458314031"/>
        <n v="7472155694"/>
        <n v="7469432163"/>
        <n v="7476440392"/>
        <n v="7550304559"/>
        <n v="7499156527"/>
        <n v="7519939221"/>
        <n v="7522358723"/>
        <n v="7522837041"/>
        <n v="7528512415"/>
        <n v="7540518229"/>
        <n v="7535290120"/>
        <n v="7538340393"/>
        <n v="7542913216"/>
        <n v="7554314357"/>
        <n v="7608692961"/>
        <n v="7599842910"/>
        <n v="7653295288"/>
        <n v="7667456997"/>
        <n v="7642452845"/>
        <n v="7645405925"/>
        <n v="7688281918"/>
        <n v="7652464830"/>
        <n v="7656876615"/>
        <n v="7652347218"/>
        <n v="7653222524"/>
        <n v="7978201133"/>
        <n v="7672577787"/>
        <n v="7687183593"/>
        <n v="7683055057"/>
        <n v="7696851791"/>
        <n v="7725969922"/>
        <n v="7717499910"/>
        <n v="7851972755"/>
        <n v="7810447289"/>
        <n v="7745486588"/>
        <n v="7760412887"/>
        <n v="7751768688"/>
        <n v="7759708622"/>
        <n v="7766459978"/>
        <n v="7769140597"/>
        <n v="7888718491"/>
        <n v="7779466722"/>
        <n v="7793517339"/>
        <n v="7758375534"/>
        <n v="7827100109"/>
        <n v="7850084804"/>
        <n v="7844487970"/>
        <n v="7871293237"/>
        <n v="7874018345"/>
        <n v="7860048127"/>
        <n v="7880685054"/>
        <n v="7885417595"/>
        <n v="7902997714"/>
        <n v="7921546441"/>
        <n v="7917013537"/>
        <n v="7917227030"/>
        <n v="7936460088"/>
        <n v="7947212070"/>
        <n v="7969805069"/>
        <n v="7949217458"/>
        <n v="7958784068"/>
        <n v="8141717102"/>
        <n v="7975738141"/>
        <n v="8030831849"/>
        <n v="8004635046"/>
        <n v="8085792394"/>
        <n v="8009332187"/>
        <n v="7998746760"/>
        <n v="8112519652"/>
        <n v="8037151301"/>
        <n v="8062030446"/>
        <n v="8060506422"/>
        <n v="8059351065"/>
        <n v="8054103030"/>
        <n v="8068692735"/>
        <n v="8069826180"/>
        <n v="8082820681"/>
        <n v="8089888241"/>
        <n v="8101581824"/>
        <n v="8105431630"/>
        <n v="8107187982"/>
        <n v="8118753522"/>
        <n v="8139359609"/>
        <n v="8176018034"/>
        <n v="8187503911"/>
        <n v="8254231301"/>
        <n v="8200399242"/>
        <n v="8225184747"/>
        <n v="8233881597"/>
        <n v="8235855326"/>
        <n v="8248454630"/>
        <n v="8346913012"/>
        <n v="8266228666"/>
        <n v="8261970815"/>
        <n v="8285507679"/>
        <n v="8293320502"/>
        <n v="8282410982"/>
        <n v="8328430489"/>
        <n v="8313964136"/>
        <n v="8324534704"/>
        <n v="8337345203"/>
        <n v="8369720034"/>
        <n v="8353931113"/>
        <n v="8385803426"/>
        <n v="8366845171"/>
        <n v="8373768429"/>
        <n v="8380700734"/>
        <n v="8386367731"/>
        <n v="8399302995"/>
        <n v="8420453191"/>
        <n v="8435733229"/>
        <n v="8450143398"/>
        <n v="8437270130"/>
        <n v="8451669666"/>
        <n v="8451478240"/>
        <n v="8447701967"/>
        <n v="8458938462"/>
        <n v="8491018421"/>
        <n v="8493482087"/>
        <n v="8506523060"/>
        <n v="8555989982"/>
        <n v="8539183652"/>
        <n v="8539291446"/>
        <n v="8610777785"/>
        <n v="8544763857"/>
        <n v="8591067017"/>
        <n v="8559975150"/>
        <n v="8560834522"/>
        <n v="8573493522"/>
        <n v="8583290511"/>
        <n v="8588339672"/>
        <n v="8596879666"/>
        <n v="8609828175"/>
        <n v="8619051145"/>
        <n v="8643681695"/>
        <n v="8628106122"/>
        <n v="8663681729"/>
        <n v="8659371551"/>
        <n v="8689376711"/>
        <n v="8723129127"/>
        <n v="8688670400"/>
        <n v="8722739057"/>
        <n v="8693780520"/>
        <n v="8705278979"/>
        <n v="8717415200"/>
        <n v="8720166103"/>
        <n v="8753229382"/>
        <n v="8751732849"/>
        <n v="8775495559"/>
        <n v="8777138778"/>
        <n v="8777748007"/>
        <n v="8804190028"/>
        <n v="8783713345"/>
        <n v="8791859491"/>
        <n v="9003373983"/>
        <n v="8806004258"/>
        <n v="8930159125"/>
        <n v="8843598642"/>
        <n v="8862748789"/>
        <n v="8952141156"/>
        <n v="8902158100"/>
        <n v="8872983161"/>
        <n v="8996291073"/>
        <n v="8877047428"/>
        <n v="8902881169"/>
        <n v="8891150799"/>
        <n v="8975207510"/>
        <n v="8943222311"/>
        <n v="8948042757"/>
        <n v="8947516587"/>
        <n v="8965582341"/>
        <n v="8958938532"/>
        <n v="8960571996"/>
        <n v="8969065206"/>
        <n v="9003887429"/>
        <n v="8999084826"/>
        <n v="8986401678"/>
        <n v="9026317825"/>
        <n v="9078338906"/>
        <n v="9058650908"/>
        <n v="9049131672"/>
        <n v="9086990009"/>
        <n v="9082608551"/>
        <n v="9096803610"/>
        <n v="9096860005"/>
        <n v="9124691370"/>
        <n v="9163302054"/>
        <n v="9164527800"/>
        <n v="9177733539"/>
        <n v="9187603588"/>
        <n v="9178915787"/>
        <n v="9189285737"/>
        <n v="9192535990"/>
        <n v="9198338897"/>
        <n v="9222301784"/>
        <n v="9237852411"/>
        <n v="9257732078"/>
        <n v="9279958530"/>
        <n v="9276154296"/>
        <n v="9267913872"/>
        <n v="9290362093"/>
        <n v="9317746036"/>
        <n v="9308250085"/>
        <n v="9312256232"/>
        <n v="9314404337"/>
        <n v="9320399066"/>
        <n v="9372591881"/>
        <n v="9391190947"/>
        <n v="9377505072"/>
        <n v="9390610514"/>
        <n v="9396735333"/>
        <n v="9396885617"/>
        <n v="9418500772"/>
        <n v="9431518864"/>
        <n v="9427737326"/>
        <n v="9455391148"/>
        <n v="9485683589"/>
        <n v="9492112563"/>
        <n v="9506463488"/>
        <n v="9505371047"/>
        <n v="9521006883"/>
        <n v="9523884158"/>
        <n v="9545787846"/>
        <n v="9529300526"/>
        <n v="9581304606"/>
        <n v="9590405859"/>
        <n v="9630006806"/>
        <n v="9600602204"/>
        <n v="9664526578"/>
        <n v="9648041909"/>
        <n v="9678673125"/>
        <n v="9680706436"/>
        <n v="9671316691"/>
        <n v="9675972206"/>
        <n v="9707545042"/>
        <n v="9717059274"/>
        <n v="9720946038"/>
        <n v="9756218275"/>
        <n v="9808279426"/>
        <n v="9796777053"/>
        <n v="9819453951"/>
        <n v="9806161584"/>
        <n v="9829853051"/>
        <n v="9871118264"/>
        <n v="9861162402"/>
        <n v="9886177189"/>
        <n v="9870894520"/>
        <n v="9879624496"/>
        <n v="9884711159"/>
        <n v="9900983648"/>
        <n v="9906731398"/>
        <n v="9964826507"/>
        <n v="10003858650"/>
        <n v="9985074382"/>
        <n v="10008385531"/>
        <n v="10005182228"/>
        <n v="10014867029"/>
        <n v="10068961260"/>
        <n v="10072189055"/>
        <n v="10094824985"/>
        <n v="10085125073"/>
        <n v="10085908203"/>
        <n v="10086256340"/>
        <n v="10159050275"/>
        <n v="10136524174"/>
        <n v="10158071745"/>
        <n v="10308609949"/>
        <n v="10381920771"/>
        <n v="10256849282"/>
        <n v="10295102186"/>
        <n v="10279659204"/>
        <n v="10293160116"/>
        <n v="10305856996"/>
        <n v="10329380983"/>
        <n v="10371550984"/>
        <n v="10383727180"/>
        <n v="10440057279"/>
        <n v="10484278762"/>
        <n v="10417187626"/>
        <n v="10420763871"/>
        <n v="10429582695"/>
        <n v="10486030906"/>
        <n v="10495259585"/>
        <n v="10539200955"/>
        <n v="10554074985"/>
        <n v="10581226766"/>
        <n v="10566558633"/>
        <n v="10633508520"/>
        <n v="10574528442"/>
        <n v="10579401741"/>
        <n v="10624925411"/>
        <n v="10693393676"/>
        <n v="10674586845"/>
        <n v="10688249553"/>
        <n v="10807498452"/>
        <n v="10702067286"/>
        <n v="10751808407"/>
        <n v="10718420550"/>
        <n v="10759431954"/>
        <n v="10746216533"/>
        <n v="10762267780"/>
        <n v="10794858636"/>
        <n v="10774065140"/>
        <n v="11045399515"/>
        <n v="10784889159"/>
        <n v="10789641631"/>
        <n v="10843202139"/>
        <n v="10812143329"/>
        <n v="10863906984"/>
        <n v="10950806988"/>
        <n v="10945177321"/>
        <n v="10989514083"/>
        <n v="10949772910"/>
        <n v="10989628793"/>
        <n v="10975153922"/>
        <n v="10975386715"/>
        <n v="10993222661"/>
        <n v="11048887273"/>
        <n v="11077440996"/>
        <n v="11054228662"/>
        <n v="11054773581"/>
        <n v="11081299332"/>
        <n v="11144691392"/>
        <n v="11130348044"/>
        <n v="11101264573"/>
        <n v="11130832851"/>
        <n v="11165844001"/>
        <n v="11190657960"/>
        <n v="11224280216"/>
        <n v="11317649099"/>
        <n v="11345489889"/>
        <n v="11237242204"/>
        <n v="11263843614"/>
        <n v="11310681374"/>
        <n v="11266026832"/>
        <n v="11293980046"/>
        <n v="11346985240"/>
        <n v="11451460389"/>
        <n v="11351740814"/>
        <n v="11388437813"/>
        <n v="11503161721"/>
        <n v="11428024397"/>
        <n v="11431677220"/>
        <n v="11431706581"/>
        <n v="11457849287"/>
        <n v="11485453045"/>
        <n v="11499829434"/>
        <n v="11505112071"/>
        <n v="11546764336"/>
        <n v="11594683724"/>
        <n v="11558220633"/>
        <n v="11579140427"/>
        <n v="11580324732"/>
        <n v="11591428178"/>
        <n v="11625234858"/>
        <n v="11740811650"/>
        <n v="11683737898"/>
        <n v="11696518800"/>
        <n v="11727596611"/>
        <n v="11720424277"/>
        <n v="11734314964"/>
        <n v="11806509891"/>
        <n v="12045171643"/>
        <n v="11858220870"/>
        <n v="11930717939"/>
        <n v="11931682022"/>
        <n v="11993025340"/>
        <n v="12001466116"/>
        <n v="12027964323"/>
        <n v="12087781710"/>
        <n v="12050952094"/>
        <n v="12178296199"/>
        <n v="12066017881"/>
        <n v="12178942269"/>
        <n v="12175337381"/>
        <n v="12173530761"/>
        <n v="12202317008"/>
        <n v="12244901019"/>
        <n v="12366423202"/>
        <n v="12264980653"/>
        <n v="12284561008"/>
        <n v="12295416843"/>
        <n v="12311774303"/>
        <n v="12415602642"/>
        <n v="12504101873"/>
        <n v="12571793412"/>
        <n v="12543850098"/>
        <n v="12423870195"/>
        <n v="12511037555"/>
        <n v="12530156958"/>
        <n v="12548051309"/>
        <n v="12554466159"/>
        <n v="12574853637"/>
        <n v="12598328289"/>
        <n v="12617881941"/>
        <n v="12634865214"/>
        <n v="12639726982"/>
        <n v="12645122314"/>
        <n v="12702795895"/>
        <n v="12772985727"/>
        <n v="12738935143"/>
        <n v="12833084545"/>
        <n v="12944298559"/>
        <n v="12876119793"/>
        <n v="12931883782"/>
        <n v="12954939406"/>
        <n v="13009088274"/>
        <n v="12999289571"/>
        <n v="13051963694"/>
        <n v="13077611731"/>
        <n v="13119405818"/>
        <n v="13133730639"/>
        <n v="13140332411"/>
        <n v="13164282930"/>
        <n v="13190263629"/>
        <n v="13221674596"/>
        <n v="13236616357"/>
        <n v="13278383957"/>
        <n v="13274463367"/>
        <n v="13290547446"/>
        <n v="13302144513"/>
        <n v="13304640282"/>
        <n v="13345053951"/>
        <n v="13392481131"/>
        <n v="13406849615"/>
        <n v="13467164055"/>
        <n v="13471519253"/>
        <n v="13556721435"/>
        <n v="13579860782"/>
        <n v="13689533061"/>
        <n v="13778267675"/>
        <n v="13731102875"/>
        <n v="13890418868"/>
        <n v="13848204760"/>
        <n v="13855415425"/>
        <n v="13860420213"/>
        <n v="13866638300"/>
        <n v="13973764922"/>
        <n v="13928989656"/>
        <n v="14027091527"/>
        <n v="13939076551"/>
        <n v="13953302340"/>
        <n v="14015548694"/>
        <n v="14023385751"/>
        <n v="14044117649"/>
        <n v="14052258533"/>
        <n v="14187877320"/>
        <n v="14088489759"/>
        <n v="14140677823"/>
        <n v="14168914309"/>
        <n v="14230905000"/>
        <n v="14273067719"/>
        <n v="14357781560"/>
        <n v="14470730045"/>
        <n v="14476412741"/>
        <n v="14624518358"/>
        <n v="14626664015"/>
        <n v="14716870790"/>
        <n v="14689980815"/>
        <n v="14696560147"/>
        <n v="14724561317"/>
        <n v="14720829627"/>
        <n v="14761062594"/>
        <n v="14757958175"/>
        <n v="14826483011"/>
        <n v="14852370004"/>
        <n v="15003103221"/>
        <n v="14972501132"/>
        <n v="15008940490"/>
        <n v="15043335115"/>
        <n v="15017448946"/>
        <n v="15065277121"/>
        <n v="15111048759"/>
        <n v="15171290429"/>
        <n v="15173574360"/>
        <n v="15210363406"/>
        <n v="15485899299"/>
        <n v="15254482936"/>
        <n v="15369222500"/>
        <n v="15444466890"/>
        <n v="15473595216"/>
        <n v="15651843020"/>
        <n v="15674968836"/>
        <n v="15736232537"/>
        <n v="15791097648"/>
        <n v="15811863285"/>
        <n v="15825404501"/>
        <n v="15837771200"/>
        <n v="15864100771"/>
        <n v="15985250872"/>
        <n v="15902263861"/>
        <n v="15945429197"/>
        <n v="15957993664"/>
        <n v="15982797357"/>
        <n v="16003620080"/>
        <n v="16168692731"/>
        <n v="16261042406"/>
        <n v="16269324314"/>
        <n v="16262597125"/>
        <n v="16242459456"/>
        <n v="16248377808"/>
        <n v="16340166776"/>
        <n v="16354112570"/>
        <n v="16588877193"/>
        <n v="16634951274"/>
        <n v="16621632544"/>
        <n v="16659333716"/>
        <n v="16694311146"/>
        <n v="16872655407"/>
        <n v="16915170266"/>
        <n v="16954342896"/>
        <n v="16955516001"/>
        <n v="16998532076"/>
        <n v="16995474901"/>
        <n v="17176381723"/>
        <n v="17155083671"/>
        <n v="17225191655"/>
        <n v="17274416245"/>
        <n v="17293750856"/>
        <n v="17455144444"/>
        <n v="17327315832"/>
        <n v="17362065173"/>
        <n v="17360522683"/>
        <n v="17492027032"/>
        <n v="17493141596"/>
        <n v="17506508070"/>
        <n v="17543217386"/>
        <n v="18040547495"/>
        <n v="17640243278"/>
        <n v="17783161029"/>
        <n v="17945137383"/>
        <n v="17935004735"/>
        <n v="18249547574"/>
        <n v="18293453509"/>
        <n v="18299336249"/>
        <n v="18311075057"/>
        <n v="18332466598"/>
        <n v="18344826241"/>
        <n v="18694411114"/>
        <n v="18790052702"/>
        <n v="18946360745"/>
        <n v="18951691451"/>
        <n v="18974921191"/>
        <n v="18957033639"/>
        <n v="19055290287"/>
        <n v="19111250153"/>
        <n v="19157462460"/>
        <n v="19288326739"/>
        <n v="19291592081"/>
        <n v="19320057043"/>
        <n v="19616107261"/>
        <n v="19699986759"/>
        <n v="19769104588"/>
        <n v="19966155644"/>
        <n v="20042055610"/>
        <n v="20051319852"/>
        <n v="20128335962"/>
        <n v="20265980932"/>
        <n v="20396169282"/>
        <n v="20313901510"/>
        <n v="20337934831"/>
        <n v="20631491869"/>
        <n v="20797903142"/>
        <n v="21005558284"/>
        <n v="20969770139"/>
        <n v="21030136663"/>
        <n v="21189852412"/>
        <n v="21238450608"/>
        <n v="21316405097"/>
        <n v="21386506291"/>
        <n v="21476371796"/>
        <n v="21529280593"/>
        <n v="21525587337"/>
        <n v="21646515331"/>
        <n v="21768257856"/>
        <n v="21790062603"/>
        <n v="22147293748"/>
        <n v="22193761462"/>
        <n v="22648403625"/>
        <n v="22599133850"/>
        <n v="22844517625"/>
        <n v="22991199354"/>
        <n v="23053111916"/>
        <n v="23270001181"/>
        <n v="23198582685"/>
        <n v="23237687653"/>
        <n v="23266624662"/>
        <n v="23385326594"/>
        <n v="23393703193"/>
        <n v="23521247266"/>
        <n v="23702783838"/>
        <n v="23645039650"/>
        <n v="23697748578"/>
        <n v="23861364574"/>
        <n v="23872173260"/>
        <n v="23929119462"/>
        <n v="24216600793"/>
        <n v="24269046877"/>
        <n v="24283398457"/>
        <n v="24331111279"/>
        <n v="24400682289"/>
        <n v="24450280102"/>
        <n v="24473362703"/>
        <n v="24514186660"/>
        <n v="24592539358"/>
        <n v="24784568343"/>
        <n v="24920455037"/>
        <n v="25017392862"/>
        <n v="25300696864"/>
        <n v="25908150525"/>
        <n v="25922590629"/>
        <n v="25968706375"/>
        <n v="25969412066"/>
        <n v="26004363145"/>
        <n v="26154560602"/>
        <n v="26226696668"/>
        <n v="26479707300"/>
        <n v="26639883516"/>
        <n v="26717601179"/>
        <n v="26810733877"/>
        <n v="26921727747"/>
        <n v="27340708078"/>
        <n v="27473643705"/>
        <n v="27543626566"/>
        <n v="27802819265"/>
        <n v="27850668419"/>
        <n v="28125176834"/>
        <n v="28219765942"/>
        <n v="28768247154"/>
        <n v="29153079577"/>
        <n v="29207327600"/>
        <n v="29307500010"/>
        <n v="29614883767"/>
        <n v="30440704755"/>
        <n v="30562215993"/>
        <n v="31298826092"/>
        <n v="31852211912"/>
        <n v="32331076622"/>
        <n v="33291156252"/>
        <n v="33517606416"/>
        <n v="33768271660"/>
        <n v="33821565836"/>
        <n v="34149923816"/>
        <n v="35164968180"/>
        <n v="35523881437"/>
        <n v="35853153669"/>
        <n v="36275470474"/>
        <n v="37790773506"/>
        <n v="38708467325"/>
        <n v="38804898945"/>
        <n v="39406939165"/>
        <n v="40109590274"/>
        <n v="40974623400"/>
        <n v="41522679912"/>
        <n v="41772760393"/>
        <n v="48380029667"/>
        <n v="49054172876"/>
        <n v="51687205254"/>
        <n v="56537548158"/>
        <n v="57089974241"/>
        <n v="57636114044"/>
        <n v="60681580066"/>
        <n v="63212827539"/>
        <n v="67245978783"/>
        <n v="80938759069"/>
        <n v="99014394989"/>
        <n v="109043975597"/>
        <n v="156261852102"/>
        <n v="173901691000"/>
        <n v="243593645256"/>
      </sharedItems>
    </cacheField>
    <cacheField name="video_count" numFmtId="0">
      <sharedItems containsSemiMixedTypes="0" containsString="0" containsNumber="1" containsInteger="1" minValue="15" maxValue="733530"/>
    </cacheField>
    <cacheField name="Country" numFmtId="0">
      <sharedItems count="54">
        <s v="United States"/>
        <s v="United Kingdom"/>
        <s v="India"/>
        <s v="Canada"/>
        <s v="Egypt"/>
        <s v="Saudi Arabia"/>
        <s v="Argentina"/>
        <s v="Mexico"/>
        <s v="Russian Federation"/>
        <s v="Korea, Republic of"/>
        <s v="Venezuela, Bolivarian Republic of"/>
        <s v="Spain"/>
        <s v="Netherlands"/>
        <s v="Colombia"/>
        <s v="Indonesia"/>
        <s v="Turkey"/>
        <s v="Hong Kong"/>
        <s v="France"/>
        <s v="Nepal"/>
        <s v="Germany"/>
        <s v="United Arab Emirates"/>
        <s v="Brazil"/>
        <s v="Serbia"/>
        <s v="Guatemala"/>
        <s v="Romania"/>
        <s v="El Salvador"/>
        <s v="Viet Nam"/>
        <s v="Japan"/>
        <s v="Thailand"/>
        <s v="Italy"/>
        <s v="Pakistan"/>
        <s v="Singapore"/>
        <s v="Chile"/>
        <s v="Belgium"/>
        <s v="Cyprus"/>
        <s v="Palestine, State of"/>
        <s v="Ukraine"/>
        <s v="Australia"/>
        <s v="Israel"/>
        <s v="Sweden"/>
        <s v="Puerto Rico"/>
        <s v="Malaysia"/>
        <s v="Jordan"/>
        <s v="Tunisia"/>
        <s v="Philippines"/>
        <s v="Ecuador"/>
        <s v="Uzbekistan"/>
        <s v="Iraq"/>
        <s v="Norway"/>
        <s v="Bangladesh"/>
        <s v="Ireland"/>
        <s v="Barbados"/>
        <s v="Denmark"/>
        <s v="Latvia"/>
      </sharedItems>
    </cacheField>
    <cacheField name="category" numFmtId="0">
      <sharedItems count="17">
        <s v="Music"/>
        <s v="Education"/>
        <s v="Entertainment"/>
        <s v="Comedy"/>
        <s v="People &amp; Blogs"/>
        <s v="Gaming"/>
        <s v="News &amp; Politics"/>
        <s v="Shows"/>
        <s v="Science &amp; Technology"/>
        <s v="Sports"/>
        <s v="Film &amp; Animation"/>
        <s v="Howto &amp; Style"/>
        <s v="Travel &amp; Events"/>
        <s v="Autos &amp; Vehicles"/>
        <s v="Pets &amp; Animals"/>
        <s v="Movies"/>
        <s v="Trailers"/>
      </sharedItems>
    </cacheField>
    <cacheField name="youtuber_since" numFmtId="0">
      <sharedItems containsSemiMixedTypes="0" containsString="0" containsNumber="1" containsInteger="1" minValue="2005" maxValue="2023" count="19">
        <n v="2005"/>
        <n v="2015"/>
        <n v="2019"/>
        <n v="2012"/>
        <n v="2018"/>
        <n v="2017"/>
        <n v="2006"/>
        <n v="2020"/>
        <n v="2014"/>
        <n v="2007"/>
        <n v="2008"/>
        <n v="2011"/>
        <n v="2022"/>
        <n v="2010"/>
        <n v="2016"/>
        <n v="2013"/>
        <n v="2021"/>
        <n v="2009"/>
        <n v="2023"/>
      </sharedItems>
    </cacheField>
    <cacheField name="channel_age" numFmtId="0">
      <sharedItems containsSemiMixedTypes="0" containsString="0" containsNumber="1" containsInteger="1" minValue="1" maxValue="19" count="19">
        <n v="19"/>
        <n v="9"/>
        <n v="5"/>
        <n v="12"/>
        <n v="6"/>
        <n v="7"/>
        <n v="18"/>
        <n v="4"/>
        <n v="10"/>
        <n v="17"/>
        <n v="16"/>
        <n v="13"/>
        <n v="2"/>
        <n v="14"/>
        <n v="8"/>
        <n v="11"/>
        <n v="3"/>
        <n v="15"/>
        <n v="1"/>
      </sharedItems>
    </cacheField>
    <cacheField name="views_per_video" numFmtId="0">
      <sharedItems containsSemiMixedTypes="0" containsString="0" containsNumber="1" containsInteger="1" minValue="17231" maxValue="626459041"/>
    </cacheField>
    <cacheField name="subscriber_per_video" numFmtId="0">
      <sharedItems containsSemiMixedTypes="0" containsString="0" containsNumber="1" containsInteger="1" minValue="6" maxValue="740000"/>
    </cacheField>
    <cacheField name="cal_col" numFmtId="0">
      <sharedItems count="2">
        <s v="old"/>
        <s v="new"/>
      </sharedItems>
    </cacheField>
  </cacheFields>
  <extLst>
    <ext xmlns:x14="http://schemas.microsoft.com/office/spreadsheetml/2009/9/main" uri="{725AE2AE-9491-48be-B2B4-4EB974FC3084}">
      <x14:pivotCacheDefinition pivotCacheId="2078845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
  <r>
    <x v="0"/>
  </r>
  <r>
    <x v="1"/>
  </r>
  <r>
    <x v="2"/>
  </r>
  <r>
    <x v="0"/>
  </r>
  <r>
    <x v="0"/>
  </r>
  <r>
    <x v="2"/>
  </r>
  <r>
    <x v="0"/>
  </r>
  <r>
    <x v="3"/>
  </r>
  <r>
    <x v="4"/>
  </r>
  <r>
    <x v="0"/>
  </r>
  <r>
    <x v="2"/>
  </r>
  <r>
    <x v="3"/>
  </r>
  <r>
    <x v="2"/>
  </r>
  <r>
    <x v="2"/>
  </r>
  <r>
    <x v="5"/>
  </r>
  <r>
    <x v="2"/>
  </r>
  <r>
    <x v="2"/>
  </r>
  <r>
    <x v="0"/>
  </r>
  <r>
    <x v="2"/>
  </r>
  <r>
    <x v="6"/>
  </r>
  <r>
    <x v="7"/>
  </r>
  <r>
    <x v="5"/>
  </r>
  <r>
    <x v="7"/>
  </r>
  <r>
    <x v="2"/>
  </r>
  <r>
    <x v="2"/>
  </r>
  <r>
    <x v="8"/>
  </r>
  <r>
    <x v="9"/>
  </r>
  <r>
    <x v="2"/>
  </r>
  <r>
    <x v="10"/>
  </r>
  <r>
    <x v="0"/>
  </r>
  <r>
    <x v="0"/>
  </r>
  <r>
    <x v="11"/>
  </r>
  <r>
    <x v="1"/>
  </r>
  <r>
    <x v="2"/>
  </r>
  <r>
    <x v="5"/>
  </r>
  <r>
    <x v="0"/>
  </r>
  <r>
    <x v="2"/>
  </r>
  <r>
    <x v="8"/>
  </r>
  <r>
    <x v="0"/>
  </r>
  <r>
    <x v="4"/>
  </r>
  <r>
    <x v="4"/>
  </r>
  <r>
    <x v="4"/>
  </r>
  <r>
    <x v="2"/>
  </r>
  <r>
    <x v="2"/>
  </r>
  <r>
    <x v="0"/>
  </r>
  <r>
    <x v="4"/>
  </r>
  <r>
    <x v="0"/>
  </r>
  <r>
    <x v="2"/>
  </r>
  <r>
    <x v="5"/>
  </r>
  <r>
    <x v="2"/>
  </r>
  <r>
    <x v="4"/>
  </r>
  <r>
    <x v="11"/>
  </r>
  <r>
    <x v="2"/>
  </r>
  <r>
    <x v="1"/>
  </r>
  <r>
    <x v="1"/>
  </r>
  <r>
    <x v="11"/>
  </r>
  <r>
    <x v="4"/>
  </r>
  <r>
    <x v="2"/>
  </r>
  <r>
    <x v="4"/>
  </r>
  <r>
    <x v="2"/>
  </r>
  <r>
    <x v="12"/>
  </r>
  <r>
    <x v="5"/>
  </r>
  <r>
    <x v="5"/>
  </r>
  <r>
    <x v="0"/>
  </r>
  <r>
    <x v="2"/>
  </r>
  <r>
    <x v="4"/>
  </r>
  <r>
    <x v="4"/>
  </r>
  <r>
    <x v="11"/>
  </r>
  <r>
    <x v="0"/>
  </r>
  <r>
    <x v="0"/>
  </r>
  <r>
    <x v="5"/>
  </r>
  <r>
    <x v="2"/>
  </r>
  <r>
    <x v="3"/>
  </r>
  <r>
    <x v="2"/>
  </r>
  <r>
    <x v="11"/>
  </r>
  <r>
    <x v="13"/>
  </r>
  <r>
    <x v="4"/>
  </r>
  <r>
    <x v="5"/>
  </r>
  <r>
    <x v="2"/>
  </r>
  <r>
    <x v="13"/>
  </r>
  <r>
    <x v="0"/>
  </r>
  <r>
    <x v="0"/>
  </r>
  <r>
    <x v="2"/>
  </r>
  <r>
    <x v="2"/>
  </r>
  <r>
    <x v="2"/>
  </r>
  <r>
    <x v="6"/>
  </r>
  <r>
    <x v="2"/>
  </r>
  <r>
    <x v="7"/>
  </r>
  <r>
    <x v="2"/>
  </r>
  <r>
    <x v="2"/>
  </r>
  <r>
    <x v="8"/>
  </r>
  <r>
    <x v="10"/>
  </r>
  <r>
    <x v="0"/>
  </r>
  <r>
    <x v="0"/>
  </r>
  <r>
    <x v="2"/>
  </r>
  <r>
    <x v="0"/>
  </r>
  <r>
    <x v="2"/>
  </r>
  <r>
    <x v="4"/>
  </r>
  <r>
    <x v="4"/>
  </r>
  <r>
    <x v="0"/>
  </r>
  <r>
    <x v="0"/>
  </r>
  <r>
    <x v="3"/>
  </r>
  <r>
    <x v="3"/>
  </r>
  <r>
    <x v="2"/>
  </r>
  <r>
    <x v="5"/>
  </r>
  <r>
    <x v="4"/>
  </r>
  <r>
    <x v="2"/>
  </r>
  <r>
    <x v="8"/>
  </r>
  <r>
    <x v="0"/>
  </r>
  <r>
    <x v="4"/>
  </r>
  <r>
    <x v="5"/>
  </r>
  <r>
    <x v="2"/>
  </r>
  <r>
    <x v="2"/>
  </r>
  <r>
    <x v="2"/>
  </r>
  <r>
    <x v="5"/>
  </r>
  <r>
    <x v="9"/>
  </r>
  <r>
    <x v="11"/>
  </r>
  <r>
    <x v="3"/>
  </r>
  <r>
    <x v="0"/>
  </r>
  <r>
    <x v="2"/>
  </r>
  <r>
    <x v="11"/>
  </r>
  <r>
    <x v="4"/>
  </r>
  <r>
    <x v="2"/>
  </r>
  <r>
    <x v="2"/>
  </r>
  <r>
    <x v="2"/>
  </r>
  <r>
    <x v="8"/>
  </r>
  <r>
    <x v="4"/>
  </r>
  <r>
    <x v="2"/>
  </r>
  <r>
    <x v="2"/>
  </r>
  <r>
    <x v="5"/>
  </r>
  <r>
    <x v="3"/>
  </r>
  <r>
    <x v="2"/>
  </r>
  <r>
    <x v="3"/>
  </r>
  <r>
    <x v="5"/>
  </r>
  <r>
    <x v="11"/>
  </r>
  <r>
    <x v="0"/>
  </r>
  <r>
    <x v="0"/>
  </r>
  <r>
    <x v="4"/>
  </r>
  <r>
    <x v="3"/>
  </r>
  <r>
    <x v="2"/>
  </r>
  <r>
    <x v="12"/>
  </r>
  <r>
    <x v="8"/>
  </r>
  <r>
    <x v="1"/>
  </r>
  <r>
    <x v="3"/>
  </r>
  <r>
    <x v="14"/>
  </r>
  <r>
    <x v="4"/>
  </r>
  <r>
    <x v="4"/>
  </r>
  <r>
    <x v="2"/>
  </r>
  <r>
    <x v="6"/>
  </r>
  <r>
    <x v="2"/>
  </r>
  <r>
    <x v="0"/>
  </r>
  <r>
    <x v="0"/>
  </r>
  <r>
    <x v="0"/>
  </r>
  <r>
    <x v="4"/>
  </r>
  <r>
    <x v="2"/>
  </r>
  <r>
    <x v="6"/>
  </r>
  <r>
    <x v="2"/>
  </r>
  <r>
    <x v="0"/>
  </r>
  <r>
    <x v="6"/>
  </r>
  <r>
    <x v="0"/>
  </r>
  <r>
    <x v="4"/>
  </r>
  <r>
    <x v="4"/>
  </r>
  <r>
    <x v="0"/>
  </r>
  <r>
    <x v="0"/>
  </r>
  <r>
    <x v="2"/>
  </r>
  <r>
    <x v="4"/>
  </r>
  <r>
    <x v="2"/>
  </r>
  <r>
    <x v="0"/>
  </r>
  <r>
    <x v="4"/>
  </r>
  <r>
    <x v="2"/>
  </r>
  <r>
    <x v="6"/>
  </r>
  <r>
    <x v="0"/>
  </r>
  <r>
    <x v="1"/>
  </r>
  <r>
    <x v="11"/>
  </r>
  <r>
    <x v="2"/>
  </r>
  <r>
    <x v="0"/>
  </r>
  <r>
    <x v="2"/>
  </r>
  <r>
    <x v="4"/>
  </r>
  <r>
    <x v="11"/>
  </r>
  <r>
    <x v="4"/>
  </r>
  <r>
    <x v="5"/>
  </r>
  <r>
    <x v="2"/>
  </r>
  <r>
    <x v="0"/>
  </r>
  <r>
    <x v="5"/>
  </r>
  <r>
    <x v="11"/>
  </r>
  <r>
    <x v="2"/>
  </r>
  <r>
    <x v="0"/>
  </r>
  <r>
    <x v="2"/>
  </r>
  <r>
    <x v="2"/>
  </r>
  <r>
    <x v="2"/>
  </r>
  <r>
    <x v="6"/>
  </r>
  <r>
    <x v="5"/>
  </r>
  <r>
    <x v="4"/>
  </r>
  <r>
    <x v="11"/>
  </r>
  <r>
    <x v="8"/>
  </r>
  <r>
    <x v="0"/>
  </r>
  <r>
    <x v="4"/>
  </r>
  <r>
    <x v="0"/>
  </r>
  <r>
    <x v="3"/>
  </r>
  <r>
    <x v="0"/>
  </r>
  <r>
    <x v="3"/>
  </r>
  <r>
    <x v="2"/>
  </r>
  <r>
    <x v="2"/>
  </r>
  <r>
    <x v="11"/>
  </r>
  <r>
    <x v="5"/>
  </r>
  <r>
    <x v="0"/>
  </r>
  <r>
    <x v="2"/>
  </r>
  <r>
    <x v="2"/>
  </r>
  <r>
    <x v="0"/>
  </r>
  <r>
    <x v="0"/>
  </r>
  <r>
    <x v="11"/>
  </r>
  <r>
    <x v="0"/>
  </r>
  <r>
    <x v="0"/>
  </r>
  <r>
    <x v="2"/>
  </r>
  <r>
    <x v="0"/>
  </r>
  <r>
    <x v="2"/>
  </r>
  <r>
    <x v="11"/>
  </r>
  <r>
    <x v="2"/>
  </r>
  <r>
    <x v="2"/>
  </r>
  <r>
    <x v="2"/>
  </r>
  <r>
    <x v="6"/>
  </r>
  <r>
    <x v="10"/>
  </r>
  <r>
    <x v="3"/>
  </r>
  <r>
    <x v="3"/>
  </r>
  <r>
    <x v="2"/>
  </r>
  <r>
    <x v="1"/>
  </r>
  <r>
    <x v="3"/>
  </r>
  <r>
    <x v="4"/>
  </r>
  <r>
    <x v="2"/>
  </r>
  <r>
    <x v="12"/>
  </r>
  <r>
    <x v="2"/>
  </r>
  <r>
    <x v="2"/>
  </r>
  <r>
    <x v="8"/>
  </r>
  <r>
    <x v="1"/>
  </r>
  <r>
    <x v="4"/>
  </r>
  <r>
    <x v="2"/>
  </r>
  <r>
    <x v="7"/>
  </r>
  <r>
    <x v="15"/>
  </r>
  <r>
    <x v="4"/>
  </r>
  <r>
    <x v="2"/>
  </r>
  <r>
    <x v="2"/>
  </r>
  <r>
    <x v="2"/>
  </r>
  <r>
    <x v="2"/>
  </r>
  <r>
    <x v="2"/>
  </r>
  <r>
    <x v="2"/>
  </r>
  <r>
    <x v="2"/>
  </r>
  <r>
    <x v="5"/>
  </r>
  <r>
    <x v="4"/>
  </r>
  <r>
    <x v="4"/>
  </r>
  <r>
    <x v="2"/>
  </r>
  <r>
    <x v="3"/>
  </r>
  <r>
    <x v="2"/>
  </r>
  <r>
    <x v="5"/>
  </r>
  <r>
    <x v="4"/>
  </r>
  <r>
    <x v="0"/>
  </r>
  <r>
    <x v="2"/>
  </r>
  <r>
    <x v="2"/>
  </r>
  <r>
    <x v="6"/>
  </r>
  <r>
    <x v="4"/>
  </r>
  <r>
    <x v="0"/>
  </r>
  <r>
    <x v="4"/>
  </r>
  <r>
    <x v="5"/>
  </r>
  <r>
    <x v="5"/>
  </r>
  <r>
    <x v="0"/>
  </r>
  <r>
    <x v="2"/>
  </r>
  <r>
    <x v="2"/>
  </r>
  <r>
    <x v="0"/>
  </r>
  <r>
    <x v="4"/>
  </r>
  <r>
    <x v="2"/>
  </r>
  <r>
    <x v="2"/>
  </r>
  <r>
    <x v="7"/>
  </r>
  <r>
    <x v="4"/>
  </r>
  <r>
    <x v="1"/>
  </r>
  <r>
    <x v="6"/>
  </r>
  <r>
    <x v="1"/>
  </r>
  <r>
    <x v="5"/>
  </r>
  <r>
    <x v="2"/>
  </r>
  <r>
    <x v="0"/>
  </r>
  <r>
    <x v="7"/>
  </r>
  <r>
    <x v="11"/>
  </r>
  <r>
    <x v="2"/>
  </r>
  <r>
    <x v="7"/>
  </r>
  <r>
    <x v="8"/>
  </r>
  <r>
    <x v="2"/>
  </r>
  <r>
    <x v="2"/>
  </r>
  <r>
    <x v="11"/>
  </r>
  <r>
    <x v="2"/>
  </r>
  <r>
    <x v="5"/>
  </r>
  <r>
    <x v="2"/>
  </r>
  <r>
    <x v="2"/>
  </r>
  <r>
    <x v="0"/>
  </r>
  <r>
    <x v="11"/>
  </r>
  <r>
    <x v="2"/>
  </r>
  <r>
    <x v="2"/>
  </r>
  <r>
    <x v="5"/>
  </r>
  <r>
    <x v="0"/>
  </r>
  <r>
    <x v="5"/>
  </r>
  <r>
    <x v="2"/>
  </r>
  <r>
    <x v="3"/>
  </r>
  <r>
    <x v="3"/>
  </r>
  <r>
    <x v="5"/>
  </r>
  <r>
    <x v="2"/>
  </r>
  <r>
    <x v="5"/>
  </r>
  <r>
    <x v="2"/>
  </r>
  <r>
    <x v="6"/>
  </r>
  <r>
    <x v="2"/>
  </r>
  <r>
    <x v="3"/>
  </r>
  <r>
    <x v="0"/>
  </r>
  <r>
    <x v="2"/>
  </r>
  <r>
    <x v="8"/>
  </r>
  <r>
    <x v="2"/>
  </r>
  <r>
    <x v="2"/>
  </r>
  <r>
    <x v="2"/>
  </r>
  <r>
    <x v="11"/>
  </r>
  <r>
    <x v="11"/>
  </r>
  <r>
    <x v="2"/>
  </r>
  <r>
    <x v="5"/>
  </r>
  <r>
    <x v="8"/>
  </r>
  <r>
    <x v="4"/>
  </r>
  <r>
    <x v="6"/>
  </r>
  <r>
    <x v="0"/>
  </r>
  <r>
    <x v="3"/>
  </r>
  <r>
    <x v="2"/>
  </r>
  <r>
    <x v="4"/>
  </r>
  <r>
    <x v="4"/>
  </r>
  <r>
    <x v="2"/>
  </r>
  <r>
    <x v="4"/>
  </r>
  <r>
    <x v="3"/>
  </r>
  <r>
    <x v="0"/>
  </r>
  <r>
    <x v="0"/>
  </r>
  <r>
    <x v="0"/>
  </r>
  <r>
    <x v="0"/>
  </r>
  <r>
    <x v="0"/>
  </r>
  <r>
    <x v="1"/>
  </r>
  <r>
    <x v="2"/>
  </r>
  <r>
    <x v="4"/>
  </r>
  <r>
    <x v="10"/>
  </r>
  <r>
    <x v="4"/>
  </r>
  <r>
    <x v="11"/>
  </r>
  <r>
    <x v="3"/>
  </r>
  <r>
    <x v="2"/>
  </r>
  <r>
    <x v="8"/>
  </r>
  <r>
    <x v="8"/>
  </r>
  <r>
    <x v="4"/>
  </r>
  <r>
    <x v="6"/>
  </r>
  <r>
    <x v="8"/>
  </r>
  <r>
    <x v="4"/>
  </r>
  <r>
    <x v="4"/>
  </r>
  <r>
    <x v="2"/>
  </r>
  <r>
    <x v="5"/>
  </r>
  <r>
    <x v="6"/>
  </r>
  <r>
    <x v="1"/>
  </r>
  <r>
    <x v="3"/>
  </r>
  <r>
    <x v="11"/>
  </r>
  <r>
    <x v="4"/>
  </r>
  <r>
    <x v="5"/>
  </r>
  <r>
    <x v="0"/>
  </r>
  <r>
    <x v="5"/>
  </r>
  <r>
    <x v="11"/>
  </r>
  <r>
    <x v="2"/>
  </r>
  <r>
    <x v="2"/>
  </r>
  <r>
    <x v="2"/>
  </r>
  <r>
    <x v="2"/>
  </r>
  <r>
    <x v="0"/>
  </r>
  <r>
    <x v="2"/>
  </r>
  <r>
    <x v="2"/>
  </r>
  <r>
    <x v="2"/>
  </r>
  <r>
    <x v="2"/>
  </r>
  <r>
    <x v="0"/>
  </r>
  <r>
    <x v="4"/>
  </r>
  <r>
    <x v="2"/>
  </r>
  <r>
    <x v="2"/>
  </r>
  <r>
    <x v="15"/>
  </r>
  <r>
    <x v="5"/>
  </r>
  <r>
    <x v="8"/>
  </r>
  <r>
    <x v="0"/>
  </r>
  <r>
    <x v="1"/>
  </r>
  <r>
    <x v="0"/>
  </r>
  <r>
    <x v="0"/>
  </r>
  <r>
    <x v="4"/>
  </r>
  <r>
    <x v="6"/>
  </r>
  <r>
    <x v="5"/>
  </r>
  <r>
    <x v="2"/>
  </r>
  <r>
    <x v="2"/>
  </r>
  <r>
    <x v="6"/>
  </r>
  <r>
    <x v="2"/>
  </r>
  <r>
    <x v="2"/>
  </r>
  <r>
    <x v="0"/>
  </r>
  <r>
    <x v="2"/>
  </r>
  <r>
    <x v="5"/>
  </r>
  <r>
    <x v="2"/>
  </r>
  <r>
    <x v="4"/>
  </r>
  <r>
    <x v="2"/>
  </r>
  <r>
    <x v="3"/>
  </r>
  <r>
    <x v="3"/>
  </r>
  <r>
    <x v="12"/>
  </r>
  <r>
    <x v="0"/>
  </r>
  <r>
    <x v="2"/>
  </r>
  <r>
    <x v="6"/>
  </r>
  <r>
    <x v="0"/>
  </r>
  <r>
    <x v="3"/>
  </r>
  <r>
    <x v="2"/>
  </r>
  <r>
    <x v="5"/>
  </r>
  <r>
    <x v="6"/>
  </r>
  <r>
    <x v="2"/>
  </r>
  <r>
    <x v="6"/>
  </r>
  <r>
    <x v="0"/>
  </r>
  <r>
    <x v="0"/>
  </r>
  <r>
    <x v="0"/>
  </r>
  <r>
    <x v="0"/>
  </r>
  <r>
    <x v="3"/>
  </r>
  <r>
    <x v="4"/>
  </r>
  <r>
    <x v="0"/>
  </r>
  <r>
    <x v="12"/>
  </r>
  <r>
    <x v="2"/>
  </r>
  <r>
    <x v="8"/>
  </r>
  <r>
    <x v="7"/>
  </r>
  <r>
    <x v="5"/>
  </r>
  <r>
    <x v="3"/>
  </r>
  <r>
    <x v="0"/>
  </r>
  <r>
    <x v="3"/>
  </r>
  <r>
    <x v="6"/>
  </r>
  <r>
    <x v="0"/>
  </r>
  <r>
    <x v="4"/>
  </r>
  <r>
    <x v="15"/>
  </r>
  <r>
    <x v="2"/>
  </r>
  <r>
    <x v="2"/>
  </r>
  <r>
    <x v="0"/>
  </r>
  <r>
    <x v="11"/>
  </r>
  <r>
    <x v="4"/>
  </r>
  <r>
    <x v="2"/>
  </r>
  <r>
    <x v="2"/>
  </r>
  <r>
    <x v="1"/>
  </r>
  <r>
    <x v="6"/>
  </r>
  <r>
    <x v="8"/>
  </r>
  <r>
    <x v="2"/>
  </r>
  <r>
    <x v="4"/>
  </r>
  <r>
    <x v="8"/>
  </r>
  <r>
    <x v="2"/>
  </r>
  <r>
    <x v="2"/>
  </r>
  <r>
    <x v="11"/>
  </r>
  <r>
    <x v="10"/>
  </r>
  <r>
    <x v="0"/>
  </r>
  <r>
    <x v="4"/>
  </r>
  <r>
    <x v="3"/>
  </r>
  <r>
    <x v="4"/>
  </r>
  <r>
    <x v="2"/>
  </r>
  <r>
    <x v="4"/>
  </r>
  <r>
    <x v="0"/>
  </r>
  <r>
    <x v="0"/>
  </r>
  <r>
    <x v="11"/>
  </r>
  <r>
    <x v="0"/>
  </r>
  <r>
    <x v="2"/>
  </r>
  <r>
    <x v="1"/>
  </r>
  <r>
    <x v="2"/>
  </r>
  <r>
    <x v="2"/>
  </r>
  <r>
    <x v="16"/>
  </r>
  <r>
    <x v="2"/>
  </r>
  <r>
    <x v="3"/>
  </r>
  <r>
    <x v="0"/>
  </r>
  <r>
    <x v="3"/>
  </r>
  <r>
    <x v="12"/>
  </r>
  <r>
    <x v="4"/>
  </r>
  <r>
    <x v="8"/>
  </r>
  <r>
    <x v="10"/>
  </r>
  <r>
    <x v="2"/>
  </r>
  <r>
    <x v="2"/>
  </r>
  <r>
    <x v="5"/>
  </r>
  <r>
    <x v="4"/>
  </r>
  <r>
    <x v="4"/>
  </r>
  <r>
    <x v="4"/>
  </r>
  <r>
    <x v="4"/>
  </r>
  <r>
    <x v="4"/>
  </r>
  <r>
    <x v="2"/>
  </r>
  <r>
    <x v="3"/>
  </r>
  <r>
    <x v="2"/>
  </r>
  <r>
    <x v="6"/>
  </r>
  <r>
    <x v="3"/>
  </r>
  <r>
    <x v="4"/>
  </r>
  <r>
    <x v="11"/>
  </r>
  <r>
    <x v="3"/>
  </r>
  <r>
    <x v="4"/>
  </r>
  <r>
    <x v="11"/>
  </r>
  <r>
    <x v="2"/>
  </r>
  <r>
    <x v="4"/>
  </r>
  <r>
    <x v="5"/>
  </r>
  <r>
    <x v="8"/>
  </r>
  <r>
    <x v="2"/>
  </r>
  <r>
    <x v="2"/>
  </r>
  <r>
    <x v="2"/>
  </r>
  <r>
    <x v="3"/>
  </r>
  <r>
    <x v="4"/>
  </r>
  <r>
    <x v="2"/>
  </r>
  <r>
    <x v="0"/>
  </r>
  <r>
    <x v="0"/>
  </r>
  <r>
    <x v="4"/>
  </r>
  <r>
    <x v="0"/>
  </r>
  <r>
    <x v="2"/>
  </r>
  <r>
    <x v="2"/>
  </r>
  <r>
    <x v="0"/>
  </r>
  <r>
    <x v="2"/>
  </r>
  <r>
    <x v="2"/>
  </r>
  <r>
    <x v="3"/>
  </r>
  <r>
    <x v="6"/>
  </r>
  <r>
    <x v="4"/>
  </r>
  <r>
    <x v="1"/>
  </r>
  <r>
    <x v="6"/>
  </r>
  <r>
    <x v="4"/>
  </r>
  <r>
    <x v="2"/>
  </r>
  <r>
    <x v="2"/>
  </r>
  <r>
    <x v="2"/>
  </r>
  <r>
    <x v="0"/>
  </r>
  <r>
    <x v="4"/>
  </r>
  <r>
    <x v="6"/>
  </r>
  <r>
    <x v="0"/>
  </r>
  <r>
    <x v="0"/>
  </r>
  <r>
    <x v="2"/>
  </r>
  <r>
    <x v="3"/>
  </r>
  <r>
    <x v="0"/>
  </r>
  <r>
    <x v="11"/>
  </r>
  <r>
    <x v="4"/>
  </r>
  <r>
    <x v="2"/>
  </r>
  <r>
    <x v="4"/>
  </r>
  <r>
    <x v="3"/>
  </r>
  <r>
    <x v="0"/>
  </r>
  <r>
    <x v="11"/>
  </r>
  <r>
    <x v="2"/>
  </r>
  <r>
    <x v="0"/>
  </r>
  <r>
    <x v="5"/>
  </r>
  <r>
    <x v="2"/>
  </r>
  <r>
    <x v="5"/>
  </r>
  <r>
    <x v="3"/>
  </r>
  <r>
    <x v="8"/>
  </r>
  <r>
    <x v="3"/>
  </r>
  <r>
    <x v="0"/>
  </r>
  <r>
    <x v="11"/>
  </r>
  <r>
    <x v="2"/>
  </r>
  <r>
    <x v="3"/>
  </r>
  <r>
    <x v="0"/>
  </r>
  <r>
    <x v="2"/>
  </r>
  <r>
    <x v="0"/>
  </r>
  <r>
    <x v="2"/>
  </r>
  <r>
    <x v="6"/>
  </r>
  <r>
    <x v="3"/>
  </r>
  <r>
    <x v="4"/>
  </r>
  <r>
    <x v="6"/>
  </r>
  <r>
    <x v="4"/>
  </r>
  <r>
    <x v="1"/>
  </r>
  <r>
    <x v="2"/>
  </r>
  <r>
    <x v="2"/>
  </r>
  <r>
    <x v="2"/>
  </r>
  <r>
    <x v="0"/>
  </r>
  <r>
    <x v="0"/>
  </r>
  <r>
    <x v="3"/>
  </r>
  <r>
    <x v="2"/>
  </r>
  <r>
    <x v="7"/>
  </r>
  <r>
    <x v="5"/>
  </r>
  <r>
    <x v="4"/>
  </r>
  <r>
    <x v="0"/>
  </r>
  <r>
    <x v="0"/>
  </r>
  <r>
    <x v="0"/>
  </r>
  <r>
    <x v="0"/>
  </r>
  <r>
    <x v="5"/>
  </r>
  <r>
    <x v="5"/>
  </r>
  <r>
    <x v="2"/>
  </r>
  <r>
    <x v="11"/>
  </r>
  <r>
    <x v="2"/>
  </r>
  <r>
    <x v="0"/>
  </r>
  <r>
    <x v="0"/>
  </r>
  <r>
    <x v="4"/>
  </r>
  <r>
    <x v="2"/>
  </r>
  <r>
    <x v="0"/>
  </r>
  <r>
    <x v="2"/>
  </r>
  <r>
    <x v="2"/>
  </r>
  <r>
    <x v="10"/>
  </r>
  <r>
    <x v="5"/>
  </r>
  <r>
    <x v="12"/>
  </r>
  <r>
    <x v="2"/>
  </r>
  <r>
    <x v="0"/>
  </r>
  <r>
    <x v="11"/>
  </r>
  <r>
    <x v="2"/>
  </r>
  <r>
    <x v="0"/>
  </r>
  <r>
    <x v="4"/>
  </r>
  <r>
    <x v="2"/>
  </r>
  <r>
    <x v="4"/>
  </r>
  <r>
    <x v="2"/>
  </r>
  <r>
    <x v="17"/>
  </r>
  <r>
    <x v="2"/>
  </r>
  <r>
    <x v="5"/>
  </r>
  <r>
    <x v="6"/>
  </r>
  <r>
    <x v="2"/>
  </r>
  <r>
    <x v="1"/>
  </r>
  <r>
    <x v="4"/>
  </r>
  <r>
    <x v="0"/>
  </r>
  <r>
    <x v="7"/>
  </r>
  <r>
    <x v="5"/>
  </r>
  <r>
    <x v="4"/>
  </r>
  <r>
    <x v="6"/>
  </r>
  <r>
    <x v="6"/>
  </r>
  <r>
    <x v="4"/>
  </r>
  <r>
    <x v="0"/>
  </r>
  <r>
    <x v="2"/>
  </r>
  <r>
    <x v="0"/>
  </r>
  <r>
    <x v="4"/>
  </r>
  <r>
    <x v="1"/>
  </r>
  <r>
    <x v="6"/>
  </r>
  <r>
    <x v="2"/>
  </r>
  <r>
    <x v="0"/>
  </r>
  <r>
    <x v="7"/>
  </r>
  <r>
    <x v="0"/>
  </r>
  <r>
    <x v="5"/>
  </r>
  <r>
    <x v="2"/>
  </r>
  <r>
    <x v="0"/>
  </r>
  <r>
    <x v="0"/>
  </r>
  <r>
    <x v="3"/>
  </r>
  <r>
    <x v="8"/>
  </r>
  <r>
    <x v="5"/>
  </r>
  <r>
    <x v="2"/>
  </r>
  <r>
    <x v="10"/>
  </r>
  <r>
    <x v="3"/>
  </r>
  <r>
    <x v="4"/>
  </r>
  <r>
    <x v="3"/>
  </r>
  <r>
    <x v="0"/>
  </r>
  <r>
    <x v="2"/>
  </r>
  <r>
    <x v="0"/>
  </r>
  <r>
    <x v="2"/>
  </r>
  <r>
    <x v="3"/>
  </r>
  <r>
    <x v="2"/>
  </r>
  <r>
    <x v="6"/>
  </r>
  <r>
    <x v="4"/>
  </r>
  <r>
    <x v="0"/>
  </r>
  <r>
    <x v="2"/>
  </r>
  <r>
    <x v="0"/>
  </r>
  <r>
    <x v="2"/>
  </r>
  <r>
    <x v="0"/>
  </r>
  <r>
    <x v="5"/>
  </r>
  <r>
    <x v="11"/>
  </r>
  <r>
    <x v="0"/>
  </r>
  <r>
    <x v="4"/>
  </r>
  <r>
    <x v="4"/>
  </r>
  <r>
    <x v="2"/>
  </r>
  <r>
    <x v="2"/>
  </r>
  <r>
    <x v="0"/>
  </r>
  <r>
    <x v="0"/>
  </r>
  <r>
    <x v="2"/>
  </r>
  <r>
    <x v="8"/>
  </r>
  <r>
    <x v="2"/>
  </r>
  <r>
    <x v="2"/>
  </r>
  <r>
    <x v="4"/>
  </r>
  <r>
    <x v="1"/>
  </r>
  <r>
    <x v="6"/>
  </r>
  <r>
    <x v="10"/>
  </r>
  <r>
    <x v="17"/>
  </r>
  <r>
    <x v="10"/>
  </r>
  <r>
    <x v="2"/>
  </r>
  <r>
    <x v="2"/>
  </r>
  <r>
    <x v="0"/>
  </r>
  <r>
    <x v="2"/>
  </r>
  <r>
    <x v="5"/>
  </r>
  <r>
    <x v="4"/>
  </r>
  <r>
    <x v="2"/>
  </r>
  <r>
    <x v="2"/>
  </r>
  <r>
    <x v="0"/>
  </r>
  <r>
    <x v="9"/>
  </r>
  <r>
    <x v="2"/>
  </r>
  <r>
    <x v="11"/>
  </r>
  <r>
    <x v="5"/>
  </r>
  <r>
    <x v="11"/>
  </r>
  <r>
    <x v="0"/>
  </r>
  <r>
    <x v="0"/>
  </r>
  <r>
    <x v="3"/>
  </r>
  <r>
    <x v="4"/>
  </r>
  <r>
    <x v="5"/>
  </r>
  <r>
    <x v="0"/>
  </r>
  <r>
    <x v="0"/>
  </r>
  <r>
    <x v="0"/>
  </r>
  <r>
    <x v="0"/>
  </r>
  <r>
    <x v="2"/>
  </r>
  <r>
    <x v="0"/>
  </r>
  <r>
    <x v="2"/>
  </r>
  <r>
    <x v="0"/>
  </r>
  <r>
    <x v="2"/>
  </r>
  <r>
    <x v="0"/>
  </r>
  <r>
    <x v="2"/>
  </r>
  <r>
    <x v="2"/>
  </r>
  <r>
    <x v="2"/>
  </r>
  <r>
    <x v="0"/>
  </r>
  <r>
    <x v="2"/>
  </r>
  <r>
    <x v="2"/>
  </r>
  <r>
    <x v="11"/>
  </r>
  <r>
    <x v="4"/>
  </r>
  <r>
    <x v="6"/>
  </r>
  <r>
    <x v="2"/>
  </r>
  <r>
    <x v="2"/>
  </r>
  <r>
    <x v="0"/>
  </r>
  <r>
    <x v="1"/>
  </r>
  <r>
    <x v="0"/>
  </r>
  <r>
    <x v="3"/>
  </r>
  <r>
    <x v="0"/>
  </r>
  <r>
    <x v="2"/>
  </r>
  <r>
    <x v="4"/>
  </r>
  <r>
    <x v="2"/>
  </r>
  <r>
    <x v="15"/>
  </r>
  <r>
    <x v="0"/>
  </r>
  <r>
    <x v="0"/>
  </r>
  <r>
    <x v="3"/>
  </r>
  <r>
    <x v="4"/>
  </r>
  <r>
    <x v="2"/>
  </r>
  <r>
    <x v="11"/>
  </r>
  <r>
    <x v="5"/>
  </r>
  <r>
    <x v="2"/>
  </r>
  <r>
    <x v="5"/>
  </r>
  <r>
    <x v="0"/>
  </r>
  <r>
    <x v="0"/>
  </r>
  <r>
    <x v="8"/>
  </r>
  <r>
    <x v="2"/>
  </r>
  <r>
    <x v="5"/>
  </r>
  <r>
    <x v="4"/>
  </r>
  <r>
    <x v="5"/>
  </r>
  <r>
    <x v="3"/>
  </r>
  <r>
    <x v="0"/>
  </r>
  <r>
    <x v="4"/>
  </r>
  <r>
    <x v="4"/>
  </r>
  <r>
    <x v="0"/>
  </r>
  <r>
    <x v="2"/>
  </r>
  <r>
    <x v="0"/>
  </r>
  <r>
    <x v="0"/>
  </r>
  <r>
    <x v="12"/>
  </r>
  <r>
    <x v="0"/>
  </r>
  <r>
    <x v="1"/>
  </r>
  <r>
    <x v="11"/>
  </r>
  <r>
    <x v="0"/>
  </r>
  <r>
    <x v="0"/>
  </r>
  <r>
    <x v="1"/>
  </r>
  <r>
    <x v="6"/>
  </r>
  <r>
    <x v="2"/>
  </r>
  <r>
    <x v="4"/>
  </r>
  <r>
    <x v="5"/>
  </r>
  <r>
    <x v="0"/>
  </r>
  <r>
    <x v="2"/>
  </r>
  <r>
    <x v="2"/>
  </r>
  <r>
    <x v="0"/>
  </r>
  <r>
    <x v="4"/>
  </r>
  <r>
    <x v="2"/>
  </r>
  <r>
    <x v="0"/>
  </r>
  <r>
    <x v="0"/>
  </r>
  <r>
    <x v="3"/>
  </r>
  <r>
    <x v="0"/>
  </r>
  <r>
    <x v="1"/>
  </r>
  <r>
    <x v="4"/>
  </r>
  <r>
    <x v="2"/>
  </r>
  <r>
    <x v="2"/>
  </r>
  <r>
    <x v="8"/>
  </r>
  <r>
    <x v="0"/>
  </r>
  <r>
    <x v="0"/>
  </r>
  <r>
    <x v="11"/>
  </r>
  <r>
    <x v="11"/>
  </r>
  <r>
    <x v="3"/>
  </r>
  <r>
    <x v="1"/>
  </r>
  <r>
    <x v="2"/>
  </r>
  <r>
    <x v="1"/>
  </r>
  <r>
    <x v="0"/>
  </r>
  <r>
    <x v="1"/>
  </r>
  <r>
    <x v="1"/>
  </r>
  <r>
    <x v="4"/>
  </r>
  <r>
    <x v="2"/>
  </r>
  <r>
    <x v="0"/>
  </r>
  <r>
    <x v="2"/>
  </r>
  <r>
    <x v="11"/>
  </r>
  <r>
    <x v="0"/>
  </r>
  <r>
    <x v="7"/>
  </r>
  <r>
    <x v="10"/>
  </r>
  <r>
    <x v="4"/>
  </r>
  <r>
    <x v="7"/>
  </r>
  <r>
    <x v="7"/>
  </r>
  <r>
    <x v="1"/>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
  <r>
    <s v="Akon Akon"/>
    <n v="13600000"/>
    <n v="6853661703"/>
    <n v="51"/>
    <x v="0"/>
    <x v="0"/>
    <x v="0"/>
  </r>
  <r>
    <s v="Little Treehouse Nursery Rhymes and Kids Songs Little Treehouse Nursery Rhymes And Kids Songs"/>
    <n v="14800000"/>
    <n v="6854831885"/>
    <n v="1740"/>
    <x v="1"/>
    <x v="1"/>
    <x v="1"/>
  </r>
  <r>
    <s v="Artist Shikha Sharma Artist Shikha Sharma"/>
    <n v="10700000"/>
    <n v="6883810864"/>
    <n v="1633"/>
    <x v="2"/>
    <x v="2"/>
    <x v="2"/>
  </r>
  <r>
    <s v="CNCOVEVO Cncovevo"/>
    <n v="5670000"/>
    <n v="6868125791"/>
    <n v="128"/>
    <x v="0"/>
    <x v="0"/>
    <x v="1"/>
  </r>
  <r>
    <s v="Shantanu shorts Shantanu Shorts"/>
    <n v="7720000"/>
    <n v="6868482040"/>
    <n v="1532"/>
    <x v="2"/>
    <x v="0"/>
    <x v="3"/>
  </r>
  <r>
    <s v="Ravi sagar88 Ravi Sagar88"/>
    <n v="17800000"/>
    <n v="6979542903"/>
    <n v="1701"/>
    <x v="2"/>
    <x v="2"/>
    <x v="4"/>
  </r>
  <r>
    <s v="Sidhu Moose Wala Sidhu Moose Wala"/>
    <n v="23000000"/>
    <n v="6873901961"/>
    <n v="114"/>
    <x v="3"/>
    <x v="0"/>
    <x v="5"/>
  </r>
  <r>
    <s v="Chad Wild Clay  unknown"/>
    <n v="14700000"/>
    <n v="6879196607"/>
    <n v="717"/>
    <x v="0"/>
    <x v="3"/>
    <x v="6"/>
  </r>
  <r>
    <s v="Abdullah Nasser"/>
    <n v="5540000"/>
    <n v="6953361052"/>
    <n v="5017"/>
    <x v="4"/>
    <x v="4"/>
    <x v="7"/>
  </r>
  <r>
    <s v="Marc Anthony Marc Anthony"/>
    <n v="7120000"/>
    <n v="6910554421"/>
    <n v="171"/>
    <x v="0"/>
    <x v="0"/>
    <x v="0"/>
  </r>
  <r>
    <s v="Jordan Matter Jordan Matter"/>
    <n v="18400000"/>
    <n v="6920340848"/>
    <n v="441"/>
    <x v="0"/>
    <x v="2"/>
    <x v="6"/>
  </r>
  <r>
    <s v="janin al chair Janin Al Chair"/>
    <n v="12100000"/>
    <n v="6921395237"/>
    <n v="631"/>
    <x v="0"/>
    <x v="3"/>
    <x v="5"/>
  </r>
  <r>
    <s v="AP International Ap International"/>
    <n v="9640000"/>
    <n v="6946645855"/>
    <n v="27662"/>
    <x v="0"/>
    <x v="2"/>
    <x v="6"/>
  </r>
  <r>
    <s v="MBC1 Mbc1"/>
    <n v="8640000"/>
    <n v="6936667077"/>
    <n v="53409"/>
    <x v="5"/>
    <x v="2"/>
    <x v="1"/>
  </r>
  <r>
    <s v="Lyna Lyna"/>
    <n v="17100000"/>
    <n v="6942269439"/>
    <n v="5113"/>
    <x v="6"/>
    <x v="5"/>
    <x v="8"/>
  </r>
  <r>
    <s v="Entertainment Tonight Entertainment Tonight"/>
    <n v="6460000"/>
    <n v="6967593951"/>
    <n v="41892"/>
    <x v="0"/>
    <x v="2"/>
    <x v="6"/>
  </r>
  <r>
    <s v="MBC مصر Mbc مصر"/>
    <n v="12300000"/>
    <n v="6958352411"/>
    <n v="47960"/>
    <x v="4"/>
    <x v="2"/>
    <x v="3"/>
  </r>
  <r>
    <s v="Warner Music México Warner Music México"/>
    <n v="4910000"/>
    <n v="6966047983"/>
    <n v="3552"/>
    <x v="7"/>
    <x v="0"/>
    <x v="9"/>
  </r>
  <r>
    <s v="The X Factor UK The X Factor Uk"/>
    <n v="9160000"/>
    <n v="6972154208"/>
    <n v="5451"/>
    <x v="1"/>
    <x v="2"/>
    <x v="9"/>
  </r>
  <r>
    <s v="NDTV India Ndtv India"/>
    <n v="15700000"/>
    <n v="6980022057"/>
    <n v="106682"/>
    <x v="2"/>
    <x v="6"/>
    <x v="10"/>
  </r>
  <r>
    <s v="Фиксики Фиксики"/>
    <n v="7190000"/>
    <n v="6972945698"/>
    <n v="1289"/>
    <x v="8"/>
    <x v="7"/>
    <x v="11"/>
  </r>
  <r>
    <s v="packattack04082 Packattack04082"/>
    <n v="5440000"/>
    <n v="6974099256"/>
    <n v="7647"/>
    <x v="0"/>
    <x v="5"/>
    <x v="9"/>
  </r>
  <r>
    <s v="Kids TV India Hindi Nursery Rhymes Kids Tv India Hindi Nursery Rhymes"/>
    <n v="14400000"/>
    <n v="7001440880"/>
    <n v="1761"/>
    <x v="2"/>
    <x v="7"/>
    <x v="8"/>
  </r>
  <r>
    <s v="Eliot Channel Mx Eliot Channel Mx"/>
    <n v="11800000"/>
    <n v="7012376896"/>
    <n v="8116"/>
    <x v="7"/>
    <x v="2"/>
    <x v="1"/>
  </r>
  <r>
    <s v="SML Sml"/>
    <n v="9620000"/>
    <n v="6993472451"/>
    <n v="526"/>
    <x v="0"/>
    <x v="2"/>
    <x v="9"/>
  </r>
  <r>
    <s v="Bebefinn - Nursery Rhymes &amp; Kids Songs Bebefinn   Nursery Rhymes &amp; Kids Songs"/>
    <n v="16200000"/>
    <n v="7072843288"/>
    <n v="443"/>
    <x v="0"/>
    <x v="2"/>
    <x v="12"/>
  </r>
  <r>
    <s v="ox_zung 원정맨 Ox Zung 원정맨"/>
    <n v="11400000"/>
    <n v="7041293186"/>
    <n v="2000"/>
    <x v="9"/>
    <x v="8"/>
    <x v="2"/>
  </r>
  <r>
    <s v="TheDonato The Donato"/>
    <n v="38600000"/>
    <n v="7014561041"/>
    <n v="3272"/>
    <x v="10"/>
    <x v="2"/>
    <x v="1"/>
  </r>
  <r>
    <s v="Matt Larose Matt Larose"/>
    <n v="16300000"/>
    <n v="7016479617"/>
    <n v="177"/>
    <x v="0"/>
    <x v="9"/>
    <x v="13"/>
  </r>
  <r>
    <s v="RHINO Rhino"/>
    <n v="6590000"/>
    <n v="7052761184"/>
    <n v="1387"/>
    <x v="0"/>
    <x v="0"/>
    <x v="6"/>
  </r>
  <r>
    <s v="Demi Lovato Demetria Devonne Lovato"/>
    <n v="18000000"/>
    <n v="7033274137"/>
    <n v="327"/>
    <x v="0"/>
    <x v="0"/>
    <x v="10"/>
  </r>
  <r>
    <s v="Pen Movies Pen Movies"/>
    <n v="25900000"/>
    <n v="7106840501"/>
    <n v="1681"/>
    <x v="2"/>
    <x v="10"/>
    <x v="8"/>
  </r>
  <r>
    <s v="Little Baby Bum en Español Little Baby Bum En Español"/>
    <n v="12500000"/>
    <n v="7050160084"/>
    <n v="1556"/>
    <x v="11"/>
    <x v="1"/>
    <x v="8"/>
  </r>
  <r>
    <s v="SIS vs BRO Sis Vs Bro"/>
    <n v="14200000"/>
    <n v="7054768757"/>
    <n v="365"/>
    <x v="3"/>
    <x v="2"/>
    <x v="14"/>
  </r>
  <r>
    <s v="Kwebbelkop Jordi van den Bussche"/>
    <n v="15300000"/>
    <n v="7059594809"/>
    <n v="5338"/>
    <x v="12"/>
    <x v="5"/>
    <x v="10"/>
  </r>
  <r>
    <s v="Katakit Baby TV Katakit Baby Tv"/>
    <n v="17100000"/>
    <n v="7102621344"/>
    <n v="221"/>
    <x v="5"/>
    <x v="0"/>
    <x v="13"/>
  </r>
  <r>
    <s v="MrSuicideSheep Mr Suicide Sheep"/>
    <n v="12800000"/>
    <n v="7075812293"/>
    <n v="3610"/>
    <x v="0"/>
    <x v="2"/>
    <x v="13"/>
  </r>
  <r>
    <s v="Vlad and Niki PRT Vlad And Niki Prt"/>
    <n v="15600000"/>
    <n v="7101316055"/>
    <n v="563"/>
    <x v="0"/>
    <x v="2"/>
    <x v="4"/>
  </r>
  <r>
    <s v="Camilo Camilo"/>
    <n v="16100000"/>
    <n v="7153456906"/>
    <n v="163"/>
    <x v="13"/>
    <x v="0"/>
    <x v="13"/>
  </r>
  <r>
    <s v="Zuni and Family Zuni And Family"/>
    <n v="18400000"/>
    <n v="7104517216"/>
    <n v="246"/>
    <x v="14"/>
    <x v="4"/>
    <x v="5"/>
  </r>
  <r>
    <s v="Baby Monster School Baby Monster School"/>
    <n v="12800000"/>
    <n v="7091983337"/>
    <n v="814"/>
    <x v="0"/>
    <x v="4"/>
    <x v="12"/>
  </r>
  <r>
    <s v="Ricis Official Ricis Official"/>
    <n v="42100000"/>
    <n v="7097330051"/>
    <n v="3692"/>
    <x v="14"/>
    <x v="4"/>
    <x v="14"/>
  </r>
  <r>
    <s v="Warner Bros. Pictures Warner Bros. Pictures"/>
    <n v="11300000"/>
    <n v="7101245042"/>
    <n v="2688"/>
    <x v="0"/>
    <x v="2"/>
    <x v="6"/>
  </r>
  <r>
    <s v="Maya and Mary Maya And Mary"/>
    <n v="24900000"/>
    <n v="7083883693"/>
    <n v="557"/>
    <x v="0"/>
    <x v="2"/>
    <x v="15"/>
  </r>
  <r>
    <s v="Ellie Goulding Elena Jane Goulding"/>
    <n v="12700000"/>
    <n v="7118161807"/>
    <n v="225"/>
    <x v="1"/>
    <x v="0"/>
    <x v="9"/>
  </r>
  <r>
    <s v="Ruh Ruh"/>
    <n v="12600000"/>
    <n v="7131445632"/>
    <n v="1189"/>
    <x v="2"/>
    <x v="4"/>
    <x v="16"/>
  </r>
  <r>
    <s v="SVF unknown"/>
    <n v="12000000"/>
    <n v="7142221065"/>
    <n v="3799"/>
    <x v="2"/>
    <x v="0"/>
    <x v="6"/>
  </r>
  <r>
    <s v="Like Nastya Stories Anastasia Radzinskaya"/>
    <n v="14800000"/>
    <n v="7123326599"/>
    <n v="528"/>
    <x v="0"/>
    <x v="2"/>
    <x v="2"/>
  </r>
  <r>
    <s v="Savage Vlogs Savage Vlogs"/>
    <n v="10200000"/>
    <n v="7125001866"/>
    <n v="2576"/>
    <x v="0"/>
    <x v="5"/>
    <x v="2"/>
  </r>
  <r>
    <s v="123 GO! Hindi 123 Go! Hindi"/>
    <n v="10800000"/>
    <n v="7134413733"/>
    <n v="623"/>
    <x v="2"/>
    <x v="2"/>
    <x v="2"/>
  </r>
  <r>
    <s v="sagar kalra (Shorts) Sagar Kalra (Shorts)"/>
    <n v="18100000"/>
    <n v="7134369897"/>
    <n v="497"/>
    <x v="2"/>
    <x v="4"/>
    <x v="5"/>
  </r>
  <r>
    <s v="POPS Anime Pops Anime"/>
    <n v="6270000"/>
    <n v="7147717411"/>
    <n v="5426"/>
    <x v="0"/>
    <x v="10"/>
    <x v="5"/>
  </r>
  <r>
    <s v="Milli Star Milli Star"/>
    <n v="6380000"/>
    <n v="7149610913"/>
    <n v="1171"/>
    <x v="0"/>
    <x v="2"/>
    <x v="7"/>
  </r>
  <r>
    <s v="TheEngineeringFamily The Engineering Family"/>
    <n v="4310000"/>
    <n v="7166278292"/>
    <n v="3520"/>
    <x v="0"/>
    <x v="1"/>
    <x v="3"/>
  </r>
  <r>
    <s v="infobells - Kannada Infobells   Kannada"/>
    <n v="15200000"/>
    <n v="7185613101"/>
    <n v="487"/>
    <x v="2"/>
    <x v="1"/>
    <x v="8"/>
  </r>
  <r>
    <s v="Chotoonz TV - Funny Cartoons for Kids Chotoonz Tv   Funny Cartoons For Kids"/>
    <n v="11200000"/>
    <n v="7175466712"/>
    <n v="2017"/>
    <x v="0"/>
    <x v="10"/>
    <x v="15"/>
  </r>
  <r>
    <s v="Луномосик Луномосик"/>
    <n v="14300000"/>
    <n v="7175557199"/>
    <n v="679"/>
    <x v="8"/>
    <x v="4"/>
    <x v="1"/>
  </r>
  <r>
    <s v="PONGAMOSLO A PRUEBA CORTOS  Pongamoslo A Prueba Cortos"/>
    <n v="12100000"/>
    <n v="7178410597"/>
    <n v="633"/>
    <x v="7"/>
    <x v="2"/>
    <x v="16"/>
  </r>
  <r>
    <s v="Gültekin Ailesi Gültekin Ailesi"/>
    <n v="8300000"/>
    <n v="7189402837"/>
    <n v="25283"/>
    <x v="15"/>
    <x v="4"/>
    <x v="5"/>
  </r>
  <r>
    <s v="Ethan Funny Family Ethan Funny Family"/>
    <n v="12100000"/>
    <n v="7192786779"/>
    <n v="647"/>
    <x v="0"/>
    <x v="2"/>
    <x v="7"/>
  </r>
  <r>
    <s v="Трум Трум Трум Трум"/>
    <n v="15000000"/>
    <n v="7202129786"/>
    <n v="2591"/>
    <x v="8"/>
    <x v="11"/>
    <x v="1"/>
  </r>
  <r>
    <s v="Banana D. Banana D."/>
    <n v="9020000"/>
    <n v="7206878543"/>
    <n v="3587"/>
    <x v="16"/>
    <x v="5"/>
    <x v="1"/>
  </r>
  <r>
    <s v="EdisonPts Edison Pts"/>
    <n v="15600000"/>
    <n v="7207596237"/>
    <n v="3891"/>
    <x v="8"/>
    <x v="5"/>
    <x v="15"/>
  </r>
  <r>
    <s v="Manuel Turizo Manuel Turizo"/>
    <n v="9560000"/>
    <n v="7207790702"/>
    <n v="183"/>
    <x v="13"/>
    <x v="0"/>
    <x v="14"/>
  </r>
  <r>
    <s v="Nickelodeon UK Nickelodeon Uk"/>
    <n v="6790000"/>
    <n v="7214771836"/>
    <n v="3187"/>
    <x v="1"/>
    <x v="2"/>
    <x v="1"/>
  </r>
  <r>
    <s v="David Dobrik David Julian Dobrik"/>
    <n v="17700000"/>
    <n v="7216854909"/>
    <n v="536"/>
    <x v="0"/>
    <x v="4"/>
    <x v="8"/>
  </r>
  <r>
    <s v="The Royalty Family The Royalty Family"/>
    <n v="22900000"/>
    <n v="7221640719"/>
    <n v="761"/>
    <x v="0"/>
    <x v="4"/>
    <x v="5"/>
  </r>
  <r>
    <s v="뽀로로(Pororo) 뽀로로(Pororo)"/>
    <n v="5220000"/>
    <n v="7235730139"/>
    <n v="4411"/>
    <x v="9"/>
    <x v="10"/>
    <x v="11"/>
  </r>
  <r>
    <s v="Osratouna tv - قناة أسرتنا Osratouna Tv   قناة أسرتنا"/>
    <n v="10300000"/>
    <n v="7238165911"/>
    <n v="470"/>
    <x v="17"/>
    <x v="0"/>
    <x v="3"/>
  </r>
  <r>
    <s v="acdcVEVO Acdc"/>
    <n v="2930000"/>
    <n v="7256699352"/>
    <n v="199"/>
    <x v="0"/>
    <x v="0"/>
    <x v="17"/>
  </r>
  <r>
    <s v="DaniRep | +6 Vídeos Diarios De GTA 5 Online! Dani Rep | +6 Vídeos Diarios De Gta 5 Online!"/>
    <n v="12800000"/>
    <n v="7258170587"/>
    <n v="12860"/>
    <x v="11"/>
    <x v="5"/>
    <x v="3"/>
  </r>
  <r>
    <s v="Las Estrellas Las Estrellas"/>
    <n v="9110000"/>
    <n v="7278852412"/>
    <n v="55678"/>
    <x v="7"/>
    <x v="2"/>
    <x v="8"/>
  </r>
  <r>
    <s v="Dropout Dropout"/>
    <n v="14700000"/>
    <n v="7262813923"/>
    <n v="4461"/>
    <x v="0"/>
    <x v="3"/>
    <x v="6"/>
  </r>
  <r>
    <s v="Toy Freaks Greg Chism"/>
    <n v="8542367"/>
    <n v="7263410223"/>
    <n v="506"/>
    <x v="0"/>
    <x v="2"/>
    <x v="3"/>
  </r>
  <r>
    <s v="The Official Gummibär Channel Stefan Kraus"/>
    <n v="8660000"/>
    <n v="7232570772"/>
    <n v="549"/>
    <x v="0"/>
    <x v="10"/>
    <x v="10"/>
  </r>
  <r>
    <s v="Nas Daily Nuseir Yassin"/>
    <n v="13000000"/>
    <n v="7268790304"/>
    <n v="1301"/>
    <x v="0"/>
    <x v="12"/>
    <x v="11"/>
  </r>
  <r>
    <s v="Tool_Tips Tool Tips"/>
    <n v="7820000"/>
    <n v="7279539624"/>
    <n v="4061"/>
    <x v="1"/>
    <x v="4"/>
    <x v="7"/>
  </r>
  <r>
    <s v="MrBeast Gaming Mr Beast Gaming"/>
    <n v="41200000"/>
    <n v="7295651816"/>
    <n v="141"/>
    <x v="0"/>
    <x v="5"/>
    <x v="7"/>
  </r>
  <r>
    <s v="Aayush &amp; Abhay Aayush &amp; Abhay"/>
    <n v="11300000"/>
    <n v="7297023832"/>
    <n v="880"/>
    <x v="18"/>
    <x v="2"/>
    <x v="4"/>
  </r>
  <r>
    <s v="Zack D. Films Zack D. Films"/>
    <n v="7050000"/>
    <n v="7298274091"/>
    <n v="501"/>
    <x v="0"/>
    <x v="12"/>
    <x v="16"/>
  </r>
  <r>
    <s v="ХАБИБ Хабиб Абдулманапович Нурмагомедов"/>
    <n v="7770000"/>
    <n v="7300162674"/>
    <n v="1249"/>
    <x v="8"/>
    <x v="0"/>
    <x v="11"/>
  </r>
  <r>
    <s v="Piso 21 Piso 21"/>
    <n v="7660000"/>
    <n v="7501374589"/>
    <n v="499"/>
    <x v="13"/>
    <x v="0"/>
    <x v="11"/>
  </r>
  <r>
    <s v="ArkivaShqip Arkiva Shqip"/>
    <n v="4440000"/>
    <n v="7312293063"/>
    <n v="8814"/>
    <x v="19"/>
    <x v="2"/>
    <x v="17"/>
  </r>
  <r>
    <s v="GRM Daily Grm Daily"/>
    <n v="6210000"/>
    <n v="7313413157"/>
    <n v="14482"/>
    <x v="1"/>
    <x v="2"/>
    <x v="11"/>
  </r>
  <r>
    <s v="Dani itss Dani Itss"/>
    <n v="10900000"/>
    <n v="7325643605"/>
    <n v="1139"/>
    <x v="11"/>
    <x v="2"/>
    <x v="7"/>
  </r>
  <r>
    <s v="ARY News ARY News"/>
    <n v="12700000"/>
    <n v="7329597654"/>
    <n v="105887"/>
    <x v="1"/>
    <x v="6"/>
    <x v="15"/>
  </r>
  <r>
    <s v="DaMus Da Mus"/>
    <n v="6710000"/>
    <n v="7347450059"/>
    <n v="2451"/>
    <x v="8"/>
    <x v="2"/>
    <x v="4"/>
  </r>
  <r>
    <s v="VikatanTV Vikatan Tv"/>
    <n v="7350000"/>
    <n v="7340520425"/>
    <n v="21841"/>
    <x v="2"/>
    <x v="7"/>
    <x v="11"/>
  </r>
  <r>
    <s v="디글 :Diggle 디글 :Diggle"/>
    <n v="3280000"/>
    <n v="7389610369"/>
    <n v="40684"/>
    <x v="9"/>
    <x v="2"/>
    <x v="7"/>
  </r>
  <r>
    <s v="MUSA TANVEER Musa Tanveer"/>
    <n v="12400000"/>
    <n v="7352039782"/>
    <n v="1018"/>
    <x v="20"/>
    <x v="2"/>
    <x v="15"/>
  </r>
  <r>
    <s v="Smile Family Spanish Smile Family Spanish"/>
    <n v="19800000"/>
    <n v="7352729204"/>
    <n v="514"/>
    <x v="0"/>
    <x v="2"/>
    <x v="2"/>
  </r>
  <r>
    <s v="GD's Highlights Kwon Ji-yong"/>
    <n v="5650000"/>
    <n v="7405088500"/>
    <n v="6361"/>
    <x v="9"/>
    <x v="9"/>
    <x v="1"/>
  </r>
  <r>
    <s v="MariahCareyVEVO Mariah Carey"/>
    <n v="3110000"/>
    <n v="7362548800"/>
    <n v="502"/>
    <x v="0"/>
    <x v="0"/>
    <x v="17"/>
  </r>
  <r>
    <s v="FitDance Fit Dance"/>
    <n v="16400000"/>
    <n v="7354543839"/>
    <n v="5455"/>
    <x v="21"/>
    <x v="0"/>
    <x v="15"/>
  </r>
  <r>
    <s v="IDJVideos.TV Idj Videos.Tv"/>
    <n v="3820000"/>
    <n v="7365433444"/>
    <n v="1289"/>
    <x v="22"/>
    <x v="2"/>
    <x v="11"/>
  </r>
  <r>
    <s v="Sing King Sing King"/>
    <n v="11500000"/>
    <n v="7360766030"/>
    <n v="4187"/>
    <x v="1"/>
    <x v="0"/>
    <x v="3"/>
  </r>
  <r>
    <s v="Mv Ryhan Mv Ryhan"/>
    <n v="9670000"/>
    <n v="7371845403"/>
    <n v="621"/>
    <x v="17"/>
    <x v="2"/>
    <x v="7"/>
  </r>
  <r>
    <s v="Çukur Çukur"/>
    <n v="6760000"/>
    <n v="7377571267"/>
    <n v="4471"/>
    <x v="15"/>
    <x v="4"/>
    <x v="5"/>
  </r>
  <r>
    <s v="Sangeeth Kumar Sangeeth Kumar"/>
    <n v="11400000"/>
    <n v="7425664906"/>
    <n v="865"/>
    <x v="2"/>
    <x v="4"/>
    <x v="16"/>
  </r>
  <r>
    <s v="Ricardo Arjona Edgar Ricardo Arjona Morales"/>
    <n v="7260000"/>
    <n v="7449304181"/>
    <n v="326"/>
    <x v="23"/>
    <x v="0"/>
    <x v="13"/>
  </r>
  <r>
    <s v="CNCO Cnco"/>
    <n v="12000000"/>
    <n v="7375637998"/>
    <n v="293"/>
    <x v="0"/>
    <x v="0"/>
    <x v="1"/>
  </r>
  <r>
    <s v="TeluguOne Telugu One"/>
    <n v="9990000"/>
    <n v="7388974810"/>
    <n v="49677"/>
    <x v="2"/>
    <x v="3"/>
    <x v="6"/>
  </r>
  <r>
    <s v="Brent Rivera Brent Austin Rivera"/>
    <n v="28700000"/>
    <n v="7390152672"/>
    <n v="590"/>
    <x v="0"/>
    <x v="3"/>
    <x v="17"/>
  </r>
  <r>
    <s v="Funny Club TV Funny Club Tv"/>
    <n v="7960000"/>
    <n v="7441350247"/>
    <n v="1093"/>
    <x v="0"/>
    <x v="2"/>
    <x v="2"/>
  </r>
  <r>
    <s v="elrubiusOMG Rubén Doblas Gundersen"/>
    <n v="40300000"/>
    <n v="7431827428"/>
    <n v="701"/>
    <x v="11"/>
    <x v="5"/>
    <x v="11"/>
  </r>
  <r>
    <s v="Nick DiGiovanni Nick Di Giovanni"/>
    <n v="13600000"/>
    <n v="7444508241"/>
    <n v="801"/>
    <x v="0"/>
    <x v="4"/>
    <x v="14"/>
  </r>
  <r>
    <s v="Swan &amp; Néo Swan &amp; Néo"/>
    <n v="6410000"/>
    <n v="7458314031"/>
    <n v="2489"/>
    <x v="17"/>
    <x v="2"/>
    <x v="1"/>
  </r>
  <r>
    <s v="Jane ASMR 제인 Unknown"/>
    <n v="17800000"/>
    <n v="7472155694"/>
    <n v="2067"/>
    <x v="9"/>
    <x v="2"/>
    <x v="3"/>
  </r>
  <r>
    <s v="TraLaLa - Cantece si desene animate pentru copii Tra La La   Cantece Si Desene Animate Pentru Copii"/>
    <n v="5970000"/>
    <n v="7469432163"/>
    <n v="1398"/>
    <x v="24"/>
    <x v="0"/>
    <x v="3"/>
  </r>
  <r>
    <s v="Jake Paul Jake Paul"/>
    <n v="20500000"/>
    <n v="7476440392"/>
    <n v="1216"/>
    <x v="0"/>
    <x v="4"/>
    <x v="15"/>
  </r>
  <r>
    <s v="Bihari Ladka Bihari Ladka"/>
    <n v="12900000"/>
    <n v="7550304559"/>
    <n v="635"/>
    <x v="2"/>
    <x v="5"/>
    <x v="5"/>
  </r>
  <r>
    <s v="LIV Comedy Liv Comedy"/>
    <n v="12200000"/>
    <n v="7499156527"/>
    <n v="12539"/>
    <x v="2"/>
    <x v="2"/>
    <x v="7"/>
  </r>
  <r>
    <s v="Like Nastya IDN Like Nastya Idn"/>
    <n v="17500000"/>
    <n v="7519939221"/>
    <n v="551"/>
    <x v="14"/>
    <x v="2"/>
    <x v="2"/>
  </r>
  <r>
    <s v="bradesco Bradesco"/>
    <n v="4500000"/>
    <n v="7522358723"/>
    <n v="873"/>
    <x v="21"/>
    <x v="2"/>
    <x v="6"/>
  </r>
  <r>
    <s v="CoryxKenshin Cory Williams"/>
    <n v="17700000"/>
    <n v="7522837041"/>
    <n v="1693"/>
    <x v="0"/>
    <x v="5"/>
    <x v="17"/>
  </r>
  <r>
    <s v="Linus Tech Tips Linus Gabriel Sebastian"/>
    <n v="15500000"/>
    <n v="7528512415"/>
    <n v="6704"/>
    <x v="3"/>
    <x v="8"/>
    <x v="10"/>
  </r>
  <r>
    <s v="Letupita725HD★ Letupita725 Hd★"/>
    <n v="4820000"/>
    <n v="7540518229"/>
    <n v="2650"/>
    <x v="25"/>
    <x v="10"/>
    <x v="3"/>
  </r>
  <r>
    <s v="BiBoBen Shorts Bi Bo Ben Shorts"/>
    <n v="4860000"/>
    <n v="7535290120"/>
    <n v="2698"/>
    <x v="26"/>
    <x v="3"/>
    <x v="4"/>
  </r>
  <r>
    <s v="Red Hot Chili Peppers Red Hot Chili Peppers"/>
    <n v="7660000"/>
    <n v="7538340393"/>
    <n v="184"/>
    <x v="0"/>
    <x v="0"/>
    <x v="9"/>
  </r>
  <r>
    <s v="FunFun Toy Doll TV Fun Fun Toy Doll Tv"/>
    <n v="16800000"/>
    <n v="7542913216"/>
    <n v="758"/>
    <x v="0"/>
    <x v="2"/>
    <x v="14"/>
  </r>
  <r>
    <s v="Tayo the Little Bus Tayo The Little Bus"/>
    <n v="10400000"/>
    <n v="7554314357"/>
    <n v="2872"/>
    <x v="0"/>
    <x v="10"/>
    <x v="0"/>
  </r>
  <r>
    <s v="Akash Parihar Akash Parihar"/>
    <n v="10300000"/>
    <n v="7608692961"/>
    <n v="703"/>
    <x v="2"/>
    <x v="4"/>
    <x v="16"/>
  </r>
  <r>
    <s v="Anh Củ Cải Anh Củ Cải"/>
    <n v="11000000"/>
    <n v="7599842910"/>
    <n v="1773"/>
    <x v="26"/>
    <x v="2"/>
    <x v="7"/>
  </r>
  <r>
    <s v="Yudist Ardhana Yudist Ardhana"/>
    <n v="18900000"/>
    <n v="7653295288"/>
    <n v="3470"/>
    <x v="14"/>
    <x v="2"/>
    <x v="14"/>
  </r>
  <r>
    <s v="mallemalatv Mallemalatv"/>
    <n v="8700000"/>
    <n v="7667456997"/>
    <n v="13233"/>
    <x v="2"/>
    <x v="2"/>
    <x v="8"/>
  </r>
  <r>
    <s v="SORAI TV Sorai Tv"/>
    <n v="9840000"/>
    <n v="7642452845"/>
    <n v="1678"/>
    <x v="0"/>
    <x v="2"/>
    <x v="5"/>
  </r>
  <r>
    <s v="Zach Choi ASMR Zach Choi Asmr"/>
    <n v="24900000"/>
    <n v="7645405925"/>
    <n v="1161"/>
    <x v="0"/>
    <x v="4"/>
    <x v="8"/>
  </r>
  <r>
    <s v="Jooj Natu ENG Jooj Natu Eng"/>
    <n v="11100000"/>
    <n v="7688281918"/>
    <n v="730"/>
    <x v="0"/>
    <x v="2"/>
    <x v="12"/>
  </r>
  <r>
    <s v="Alex LizAlex Alex Liz Alex"/>
    <n v="7110000"/>
    <n v="7652464830"/>
    <n v="1850"/>
    <x v="8"/>
    <x v="2"/>
    <x v="16"/>
  </r>
  <r>
    <s v="HikakinGames Hikakin"/>
    <n v="5980000"/>
    <n v="7656876615"/>
    <n v="2134"/>
    <x v="27"/>
    <x v="5"/>
    <x v="15"/>
  </r>
  <r>
    <s v="Onevilage Onevilage"/>
    <n v="5940000"/>
    <n v="7652347218"/>
    <n v="4467"/>
    <x v="0"/>
    <x v="3"/>
    <x v="2"/>
  </r>
  <r>
    <s v="เจไจ๋แปน J Jai Pan เจไจ๋แปน J Jai Pan"/>
    <n v="8580000"/>
    <n v="7653222524"/>
    <n v="2284"/>
    <x v="28"/>
    <x v="2"/>
    <x v="2"/>
  </r>
  <r>
    <s v="Diary of 4 Diary Of 4"/>
    <n v="4870000"/>
    <n v="7978201133"/>
    <n v="1474"/>
    <x v="3"/>
    <x v="3"/>
    <x v="10"/>
  </r>
  <r>
    <s v="WhenGamersFail ► Lyon When Gamers Fail ► Lyon"/>
    <n v="4930000"/>
    <n v="7672577787"/>
    <n v="8224"/>
    <x v="29"/>
    <x v="5"/>
    <x v="3"/>
  </r>
  <r>
    <s v="TopMovieClips Top Movie Clips"/>
    <n v="10600000"/>
    <n v="7687183593"/>
    <n v="364"/>
    <x v="0"/>
    <x v="10"/>
    <x v="5"/>
  </r>
  <r>
    <s v="Little Mix Little Mix"/>
    <n v="16300000"/>
    <n v="7683055057"/>
    <n v="278"/>
    <x v="1"/>
    <x v="0"/>
    <x v="11"/>
  </r>
  <r>
    <s v="Pica - Pica Oficial Pica   Pica Oficial"/>
    <n v="10400000"/>
    <n v="7696851791"/>
    <n v="342"/>
    <x v="11"/>
    <x v="0"/>
    <x v="15"/>
  </r>
  <r>
    <s v="LosPolinesios Los Polinesios"/>
    <n v="26000000"/>
    <n v="7725969922"/>
    <n v="1018"/>
    <x v="7"/>
    <x v="4"/>
    <x v="3"/>
  </r>
  <r>
    <s v="Just For Laughs Gags Just For Laughs Gags"/>
    <n v="13600000"/>
    <n v="7717499910"/>
    <n v="7184"/>
    <x v="0"/>
    <x v="3"/>
    <x v="9"/>
  </r>
  <r>
    <s v="Abil Fatan Key Abil Fatan Key"/>
    <n v="6790000"/>
    <n v="7851972755"/>
    <n v="2726"/>
    <x v="14"/>
    <x v="2"/>
    <x v="1"/>
  </r>
  <r>
    <s v="chefkoudy Chefkoudy"/>
    <n v="4270000"/>
    <n v="7810447289"/>
    <n v="950"/>
    <x v="0"/>
    <x v="11"/>
    <x v="7"/>
  </r>
  <r>
    <s v="Vlad and Niki ARA Vlad And Niki Ara"/>
    <n v="16800000"/>
    <n v="7745486588"/>
    <n v="558"/>
    <x v="0"/>
    <x v="2"/>
    <x v="2"/>
  </r>
  <r>
    <s v="Kiddiestv Hindi - Nursery Rhymes &amp; Kids Songs Kiddiestv Hindi   Nursery Rhymes &amp; Kids Songs"/>
    <n v="21400000"/>
    <n v="7760412887"/>
    <n v="240"/>
    <x v="2"/>
    <x v="1"/>
    <x v="5"/>
  </r>
  <r>
    <s v="Jeenie.Weenie Jeenie.Weenie"/>
    <n v="8950000"/>
    <n v="7751768688"/>
    <n v="819"/>
    <x v="3"/>
    <x v="3"/>
    <x v="11"/>
  </r>
  <r>
    <s v="Supercar Blondie Alexandra Mary Hirschi"/>
    <n v="17200000"/>
    <n v="7759708622"/>
    <n v="1014"/>
    <x v="20"/>
    <x v="13"/>
    <x v="9"/>
  </r>
  <r>
    <s v="せんももあいしーチャンネル せんももあいしーチャンネル"/>
    <n v="11200000"/>
    <n v="7766459978"/>
    <n v="3404"/>
    <x v="27"/>
    <x v="4"/>
    <x v="6"/>
  </r>
  <r>
    <s v="Nico_thepomeranian Nico Thepomeranian"/>
    <n v="9290000"/>
    <n v="7769140597"/>
    <n v="361"/>
    <x v="0"/>
    <x v="4"/>
    <x v="12"/>
  </r>
  <r>
    <s v="BROTHERS VLOG Brothers Vlog"/>
    <n v="15700000"/>
    <n v="7888718491"/>
    <n v="1249"/>
    <x v="30"/>
    <x v="2"/>
    <x v="8"/>
  </r>
  <r>
    <s v="BBC News Hindi NA"/>
    <n v="17600000"/>
    <n v="7779466722"/>
    <n v="23811"/>
    <x v="1"/>
    <x v="6"/>
    <x v="17"/>
  </r>
  <r>
    <s v="Sonotek Sonotek"/>
    <n v="19500000"/>
    <n v="7793517339"/>
    <n v="8336"/>
    <x v="2"/>
    <x v="2"/>
    <x v="11"/>
  </r>
  <r>
    <s v="DEL Records Del Records"/>
    <n v="10900000"/>
    <n v="7758375534"/>
    <n v="372"/>
    <x v="0"/>
    <x v="0"/>
    <x v="17"/>
  </r>
  <r>
    <s v="Anupam Movie Songs Anupam Movie Songs"/>
    <n v="11800000"/>
    <n v="7827100109"/>
    <n v="3173"/>
    <x v="2"/>
    <x v="0"/>
    <x v="4"/>
  </r>
  <r>
    <s v="Rancho Humilde Rancho Humilde"/>
    <n v="9130000"/>
    <n v="7850084804"/>
    <n v="1681"/>
    <x v="7"/>
    <x v="0"/>
    <x v="1"/>
  </r>
  <r>
    <s v="Hungry FAM actual real name of Hungry FAM"/>
    <n v="6300000"/>
    <n v="7844487970"/>
    <n v="3547"/>
    <x v="0"/>
    <x v="4"/>
    <x v="7"/>
  </r>
  <r>
    <s v="Nickelodeon Not available"/>
    <n v="10700000"/>
    <n v="7871293237"/>
    <n v="4705"/>
    <x v="0"/>
    <x v="2"/>
    <x v="0"/>
  </r>
  <r>
    <s v="NMF News Nmf News"/>
    <n v="17400000"/>
    <n v="7874018345"/>
    <n v="120476"/>
    <x v="2"/>
    <x v="6"/>
    <x v="15"/>
  </r>
  <r>
    <s v="The Beverly Halls The Beverly Halls"/>
    <n v="8050000"/>
    <n v="7860048127"/>
    <n v="4087"/>
    <x v="0"/>
    <x v="2"/>
    <x v="8"/>
  </r>
  <r>
    <s v="ChristianNodalVEVO Christian Jesús González Nodal"/>
    <n v="1740000"/>
    <n v="7880685054"/>
    <n v="132"/>
    <x v="7"/>
    <x v="0"/>
    <x v="5"/>
  </r>
  <r>
    <s v="เรื่องเล่าเช้านี้ เรื่องเล่าเช้านี้"/>
    <n v="10800000"/>
    <n v="7885417595"/>
    <n v="126639"/>
    <x v="28"/>
    <x v="6"/>
    <x v="3"/>
  </r>
  <r>
    <s v="FutureVEVO Future"/>
    <n v="4390000"/>
    <n v="7902997714"/>
    <n v="321"/>
    <x v="0"/>
    <x v="0"/>
    <x v="13"/>
  </r>
  <r>
    <s v="ETV Dhee Etv Dhee"/>
    <n v="10700000"/>
    <n v="7921546441"/>
    <n v="4923"/>
    <x v="2"/>
    <x v="4"/>
    <x v="5"/>
  </r>
  <r>
    <s v="Underwater Tori Shorts Underwater Tori Shorts"/>
    <n v="8310000"/>
    <n v="7917013537"/>
    <n v="2102"/>
    <x v="0"/>
    <x v="4"/>
    <x v="7"/>
  </r>
  <r>
    <s v="Clean Bandit Clean Bandit"/>
    <n v="10400000"/>
    <n v="7917227030"/>
    <n v="230"/>
    <x v="1"/>
    <x v="0"/>
    <x v="13"/>
  </r>
  <r>
    <s v="reikVEVO Reik"/>
    <n v="3490000"/>
    <n v="7936460088"/>
    <n v="234"/>
    <x v="7"/>
    <x v="0"/>
    <x v="17"/>
  </r>
  <r>
    <s v="atv Atv"/>
    <n v="11900000"/>
    <n v="7947212070"/>
    <n v="27130"/>
    <x v="15"/>
    <x v="2"/>
    <x v="8"/>
  </r>
  <r>
    <s v="Paayal Tena Short Videos Paayal Tena Short Videos"/>
    <n v="11200000"/>
    <n v="7969805069"/>
    <n v="994"/>
    <x v="2"/>
    <x v="4"/>
    <x v="16"/>
  </r>
  <r>
    <s v="Netflix Netflix"/>
    <n v="27600000"/>
    <n v="7949217458"/>
    <n v="6933"/>
    <x v="0"/>
    <x v="2"/>
    <x v="3"/>
  </r>
  <r>
    <s v="Matheus e Kauan Matheus E Kauan"/>
    <n v="10800000"/>
    <n v="7958784068"/>
    <n v="403"/>
    <x v="21"/>
    <x v="0"/>
    <x v="11"/>
  </r>
  <r>
    <s v="HAYATAKU はやたく Hayataku はやたく"/>
    <n v="8800000"/>
    <n v="8141717102"/>
    <n v="1737"/>
    <x v="27"/>
    <x v="4"/>
    <x v="12"/>
  </r>
  <r>
    <s v="Porta dos Fundos Porta Dos Fundos"/>
    <n v="17900000"/>
    <n v="7975738141"/>
    <n v="2397"/>
    <x v="21"/>
    <x v="2"/>
    <x v="3"/>
  </r>
  <r>
    <s v="tvOneNews  Tv One News"/>
    <n v="12700000"/>
    <n v="8030831849"/>
    <n v="124924"/>
    <x v="14"/>
    <x v="6"/>
    <x v="8"/>
  </r>
  <r>
    <s v="CantaJuegoVEVO Canta Juego"/>
    <n v="9610000"/>
    <n v="8004635046"/>
    <n v="559"/>
    <x v="11"/>
    <x v="0"/>
    <x v="11"/>
  </r>
  <r>
    <s v="CHANDAN ART ACADEMY Chandan Art Academy"/>
    <n v="11000000"/>
    <n v="8085792394"/>
    <n v="1958"/>
    <x v="2"/>
    <x v="1"/>
    <x v="14"/>
  </r>
  <r>
    <s v="Oddbods - Official Channel Oddbods   Official Channel"/>
    <n v="10600000"/>
    <n v="8009332187"/>
    <n v="1873"/>
    <x v="31"/>
    <x v="10"/>
    <x v="8"/>
  </r>
  <r>
    <s v="Você Sabia? Você Sabia?"/>
    <n v="45200000"/>
    <n v="7998746760"/>
    <n v="1625"/>
    <x v="21"/>
    <x v="2"/>
    <x v="15"/>
  </r>
  <r>
    <s v="BIGBANG Bigbang"/>
    <n v="15100000"/>
    <n v="8112519652"/>
    <n v="776"/>
    <x v="9"/>
    <x v="0"/>
    <x v="0"/>
  </r>
  <r>
    <s v="Morphle TV not available"/>
    <n v="11700000"/>
    <n v="8037151301"/>
    <n v="1521"/>
    <x v="0"/>
    <x v="2"/>
    <x v="11"/>
  </r>
  <r>
    <s v="Diana and Roma EN Diana And Roma En"/>
    <n v="25300000"/>
    <n v="8062030446"/>
    <n v="554"/>
    <x v="8"/>
    <x v="4"/>
    <x v="11"/>
  </r>
  <r>
    <s v="Zee Kids Zee Kids"/>
    <n v="13200000"/>
    <n v="8060506422"/>
    <n v="1224"/>
    <x v="2"/>
    <x v="10"/>
    <x v="3"/>
  </r>
  <r>
    <s v="Pari's Lifestyle Pari's Lifestyle"/>
    <n v="12800000"/>
    <n v="8059351065"/>
    <n v="512"/>
    <x v="2"/>
    <x v="4"/>
    <x v="4"/>
  </r>
  <r>
    <s v="Julia MineGirl Julia Franco"/>
    <n v="10500000"/>
    <n v="8054103030"/>
    <n v="2516"/>
    <x v="21"/>
    <x v="5"/>
    <x v="1"/>
  </r>
  <r>
    <s v="camman18 Camman18"/>
    <n v="7670000"/>
    <n v="8068692735"/>
    <n v="992"/>
    <x v="0"/>
    <x v="2"/>
    <x v="16"/>
  </r>
  <r>
    <s v="elcarteldesantatv Elcarteldesantatv"/>
    <n v="12800000"/>
    <n v="8069826180"/>
    <n v="381"/>
    <x v="7"/>
    <x v="0"/>
    <x v="10"/>
  </r>
  <r>
    <s v="stampylonghead Joseph Garrett"/>
    <n v="10800000"/>
    <n v="8082820681"/>
    <n v="4122"/>
    <x v="1"/>
    <x v="5"/>
    <x v="11"/>
  </r>
  <r>
    <s v="Flashback FM Flashback Fm"/>
    <n v="8020000"/>
    <n v="8089888241"/>
    <n v="1655"/>
    <x v="0"/>
    <x v="10"/>
    <x v="13"/>
  </r>
  <r>
    <s v="MEGA Oficial Mega Oficial"/>
    <n v="9230000"/>
    <n v="8101581824"/>
    <n v="47774"/>
    <x v="32"/>
    <x v="2"/>
    <x v="3"/>
  </r>
  <r>
    <s v="Ceylin - H Official Ceylin   H Official"/>
    <n v="11400000"/>
    <n v="8105431630"/>
    <n v="418"/>
    <x v="15"/>
    <x v="0"/>
    <x v="1"/>
  </r>
  <r>
    <s v="1MILLION Dance Studio 1 Million Dance Studio"/>
    <n v="26300000"/>
    <n v="8107187982"/>
    <n v="6677"/>
    <x v="9"/>
    <x v="2"/>
    <x v="1"/>
  </r>
  <r>
    <s v="Oyuncak Avı Oyuncak Avı"/>
    <n v="15200000"/>
    <n v="8118753522"/>
    <n v="540"/>
    <x v="15"/>
    <x v="2"/>
    <x v="8"/>
  </r>
  <r>
    <s v="Semih Varol Semih Varol"/>
    <n v="6470000"/>
    <n v="8139359609"/>
    <n v="2935"/>
    <x v="15"/>
    <x v="2"/>
    <x v="15"/>
  </r>
  <r>
    <s v="NTV Telugu Ntv Telugu"/>
    <n v="7960000"/>
    <n v="8176018034"/>
    <n v="323062"/>
    <x v="2"/>
    <x v="6"/>
    <x v="8"/>
  </r>
  <r>
    <s v="FaZe Rug Brian Awadis"/>
    <n v="25000000"/>
    <n v="8187503911"/>
    <n v="2242"/>
    <x v="0"/>
    <x v="5"/>
    <x v="3"/>
  </r>
  <r>
    <s v="marrkadams Marrkadams"/>
    <n v="9250000"/>
    <n v="8254231301"/>
    <n v="2680"/>
    <x v="0"/>
    <x v="4"/>
    <x v="11"/>
  </r>
  <r>
    <s v="Valentina Pontes ofc Valentina Pontes Ofc"/>
    <n v="23700000"/>
    <n v="8200399242"/>
    <n v="1361"/>
    <x v="21"/>
    <x v="10"/>
    <x v="8"/>
  </r>
  <r>
    <s v="Mikael Family Mikael Family"/>
    <n v="7640000"/>
    <n v="8225184747"/>
    <n v="2336"/>
    <x v="14"/>
    <x v="2"/>
    <x v="4"/>
  </r>
  <r>
    <s v="Ha*Ash Hanna Nicole Pérez Mosa"/>
    <n v="9600000"/>
    <n v="8233881597"/>
    <n v="229"/>
    <x v="7"/>
    <x v="0"/>
    <x v="10"/>
  </r>
  <r>
    <s v="Cam Casey Cam Casey"/>
    <n v="7110000"/>
    <n v="8235855326"/>
    <n v="3364"/>
    <x v="0"/>
    <x v="4"/>
    <x v="5"/>
  </r>
  <r>
    <s v="Cat Music Cat Music"/>
    <n v="7470000"/>
    <n v="8248454630"/>
    <n v="2777"/>
    <x v="24"/>
    <x v="0"/>
    <x v="9"/>
  </r>
  <r>
    <s v="The Mannii Show The Mannii Show"/>
    <n v="9080000"/>
    <n v="8346913012"/>
    <n v="2804"/>
    <x v="0"/>
    <x v="3"/>
    <x v="7"/>
  </r>
  <r>
    <s v="Patati Patatá Patati Patatá"/>
    <n v="10000000"/>
    <n v="8266228666"/>
    <n v="466"/>
    <x v="21"/>
    <x v="0"/>
    <x v="11"/>
  </r>
  <r>
    <s v="Lionfield Lionfield"/>
    <n v="6710000"/>
    <n v="8261970815"/>
    <n v="1148"/>
    <x v="29"/>
    <x v="3"/>
    <x v="7"/>
  </r>
  <r>
    <s v="KBS Kpop Kbs Kpop"/>
    <n v="8490000"/>
    <n v="8285507679"/>
    <n v="43500"/>
    <x v="9"/>
    <x v="2"/>
    <x v="11"/>
  </r>
  <r>
    <s v="Fun For Kids TV - Hindi Rhymes Fun For Kids Tv   Hindi Rhymes"/>
    <n v="18700000"/>
    <n v="8293320502"/>
    <n v="180"/>
    <x v="2"/>
    <x v="2"/>
    <x v="5"/>
  </r>
  <r>
    <s v="VFX HD Vfx Hd"/>
    <n v="8140000"/>
    <n v="8282410982"/>
    <n v="3884"/>
    <x v="2"/>
    <x v="10"/>
    <x v="5"/>
  </r>
  <r>
    <s v="Frost Diamond Frost Diamond"/>
    <n v="35000000"/>
    <n v="8328430489"/>
    <n v="3122"/>
    <x v="14"/>
    <x v="5"/>
    <x v="8"/>
  </r>
  <r>
    <s v="NATTI NATASHA  Natalia Alexandra Gutiérrez Batista"/>
    <n v="12400000"/>
    <n v="8313964136"/>
    <n v="270"/>
    <x v="0"/>
    <x v="0"/>
    <x v="1"/>
  </r>
  <r>
    <s v="Renato Garcia YT Renato Garcia Yt"/>
    <n v="27600000"/>
    <n v="8324534704"/>
    <n v="4184"/>
    <x v="21"/>
    <x v="2"/>
    <x v="11"/>
  </r>
  <r>
    <s v="Kids Play Kids Play"/>
    <n v="16400000"/>
    <n v="8337345203"/>
    <n v="618"/>
    <x v="0"/>
    <x v="2"/>
    <x v="4"/>
  </r>
  <r>
    <s v="Anand Audio Anand Audio"/>
    <n v="11400000"/>
    <n v="8369720034"/>
    <n v="5360"/>
    <x v="2"/>
    <x v="0"/>
    <x v="11"/>
  </r>
  <r>
    <s v="Wesley Safadão Wesley Safadão"/>
    <n v="13800000"/>
    <n v="8353931113"/>
    <n v="440"/>
    <x v="21"/>
    <x v="0"/>
    <x v="17"/>
  </r>
  <r>
    <s v="Peppa Pig Español Latino - Canal Oficial Peppa Pig Español Latino   Canal Oficial"/>
    <n v="24700000"/>
    <n v="8385803426"/>
    <n v="1413"/>
    <x v="7"/>
    <x v="10"/>
    <x v="8"/>
  </r>
  <r>
    <s v="rsfriends Rsfriends"/>
    <n v="10100000"/>
    <n v="8366845171"/>
    <n v="4095"/>
    <x v="28"/>
    <x v="0"/>
    <x v="17"/>
  </r>
  <r>
    <s v="Aventura Aventura"/>
    <n v="6940000"/>
    <n v="8373768429"/>
    <n v="104"/>
    <x v="0"/>
    <x v="0"/>
    <x v="6"/>
  </r>
  <r>
    <s v="Celine &amp; Michiel Celine &amp; Michiel"/>
    <n v="9030000"/>
    <n v="8380700734"/>
    <n v="805"/>
    <x v="33"/>
    <x v="2"/>
    <x v="2"/>
  </r>
  <r>
    <s v="Mariah Carey Mariah Angela Carey"/>
    <n v="10600000"/>
    <n v="8386367731"/>
    <n v="136"/>
    <x v="0"/>
    <x v="0"/>
    <x v="6"/>
  </r>
  <r>
    <s v="Miley Cyrus Destiny Hope Cyrus"/>
    <n v="18800000"/>
    <n v="8399302995"/>
    <n v="170"/>
    <x v="0"/>
    <x v="2"/>
    <x v="17"/>
  </r>
  <r>
    <s v="Барбоскины Барбоскины"/>
    <n v="8030000"/>
    <n v="8420453191"/>
    <n v="1278"/>
    <x v="8"/>
    <x v="10"/>
    <x v="11"/>
  </r>
  <r>
    <s v="MNCTV OFFICIAL  Mnctv Official"/>
    <n v="15700000"/>
    <n v="8435733229"/>
    <n v="73019"/>
    <x v="14"/>
    <x v="2"/>
    <x v="3"/>
  </r>
  <r>
    <s v="Crazy XYZ John Doe"/>
    <n v="29200000"/>
    <n v="8450143398"/>
    <n v="1313"/>
    <x v="2"/>
    <x v="2"/>
    <x v="5"/>
  </r>
  <r>
    <s v="روتانا خليجية روتانا خليجية"/>
    <n v="10600000"/>
    <n v="8437270130"/>
    <n v="22897"/>
    <x v="5"/>
    <x v="2"/>
    <x v="11"/>
  </r>
  <r>
    <s v="Tribun Timur Tribun Timur"/>
    <n v="8530000"/>
    <n v="8451669666"/>
    <n v="62019"/>
    <x v="14"/>
    <x v="6"/>
    <x v="11"/>
  </r>
  <r>
    <s v="Kirya Kolesnikov Kirya Kolesnikov"/>
    <n v="13400000"/>
    <n v="8451478240"/>
    <n v="2870"/>
    <x v="0"/>
    <x v="9"/>
    <x v="11"/>
  </r>
  <r>
    <s v="Demariki Demariki"/>
    <n v="7760000"/>
    <n v="8447701967"/>
    <n v="2649"/>
    <x v="0"/>
    <x v="3"/>
    <x v="16"/>
  </r>
  <r>
    <s v="عائلة ابو رعد للمنوعات عائلة ابو رعد للمنوعات"/>
    <n v="12500000"/>
    <n v="8458938462"/>
    <n v="2025"/>
    <x v="15"/>
    <x v="3"/>
    <x v="16"/>
  </r>
  <r>
    <s v="Gaby and Alex Gaby And Alex"/>
    <n v="17100000"/>
    <n v="8491018421"/>
    <n v="365"/>
    <x v="1"/>
    <x v="2"/>
    <x v="3"/>
  </r>
  <r>
    <s v="BabyBus - Nhạc thiếu nhi Baby Bus   Nhạc Thiếu Nhi"/>
    <n v="8120000"/>
    <n v="8493482087"/>
    <n v="959"/>
    <x v="26"/>
    <x v="1"/>
    <x v="2"/>
  </r>
  <r>
    <s v="Bizarrap Bizarrap"/>
    <n v="21600000"/>
    <n v="8506523060"/>
    <n v="86"/>
    <x v="6"/>
    <x v="3"/>
    <x v="5"/>
  </r>
  <r>
    <s v="Saregama TV Shows Tamil Saregama Tv Shows Tamil"/>
    <n v="7700000"/>
    <n v="8555989982"/>
    <n v="23817"/>
    <x v="2"/>
    <x v="4"/>
    <x v="4"/>
  </r>
  <r>
    <s v="Shemaroo Movies Shemaroo Movies"/>
    <n v="30900000"/>
    <n v="8539183652"/>
    <n v="3279"/>
    <x v="2"/>
    <x v="2"/>
    <x v="11"/>
  </r>
  <r>
    <s v="Wood Mood Wood Mood"/>
    <n v="9200000"/>
    <n v="8539291446"/>
    <n v="2503"/>
    <x v="34"/>
    <x v="11"/>
    <x v="16"/>
  </r>
  <r>
    <s v="Susy Mouriz Susy Mouriz"/>
    <n v="20200000"/>
    <n v="8610777785"/>
    <n v="1490"/>
    <x v="7"/>
    <x v="2"/>
    <x v="5"/>
  </r>
  <r>
    <s v="PaulVuTV Paul Vu Tv"/>
    <n v="10400000"/>
    <n v="8544763857"/>
    <n v="2475"/>
    <x v="0"/>
    <x v="2"/>
    <x v="1"/>
  </r>
  <r>
    <s v="Busy Fun Ltd Busy Fun Ltd"/>
    <n v="20400000"/>
    <n v="8591067017"/>
    <n v="232"/>
    <x v="2"/>
    <x v="2"/>
    <x v="2"/>
  </r>
  <r>
    <s v="Dr Ryan Dr Ryan"/>
    <n v="15800000"/>
    <n v="8559975150"/>
    <n v="1356"/>
    <x v="0"/>
    <x v="1"/>
    <x v="7"/>
  </r>
  <r>
    <s v="HIMAWARIちゃんねる Himawariちゃんねる"/>
    <n v="3300000"/>
    <n v="8560834522"/>
    <n v="2576"/>
    <x v="27"/>
    <x v="4"/>
    <x v="8"/>
  </r>
  <r>
    <s v="Lady Diana Lady Diana"/>
    <n v="13700000"/>
    <n v="8573493522"/>
    <n v="1422"/>
    <x v="8"/>
    <x v="2"/>
    <x v="14"/>
  </r>
  <r>
    <s v="Annoying Orange Dane Boedigheimer"/>
    <n v="12300000"/>
    <n v="8583290511"/>
    <n v="2140"/>
    <x v="0"/>
    <x v="7"/>
    <x v="13"/>
  </r>
  <r>
    <s v="TonyTV Tony Tv"/>
    <n v="9650000"/>
    <n v="8588339672"/>
    <n v="692"/>
    <x v="26"/>
    <x v="14"/>
    <x v="14"/>
  </r>
  <r>
    <s v="KiKiDo Ki Ki Do"/>
    <n v="12200000"/>
    <n v="8596879666"/>
    <n v="868"/>
    <x v="0"/>
    <x v="4"/>
    <x v="1"/>
  </r>
  <r>
    <s v="Duetify Duetify"/>
    <n v="8550000"/>
    <n v="8609828175"/>
    <n v="1054"/>
    <x v="0"/>
    <x v="2"/>
    <x v="4"/>
  </r>
  <r>
    <s v="KanalD Kanal D"/>
    <n v="8300000"/>
    <n v="8619051145"/>
    <n v="32960"/>
    <x v="15"/>
    <x v="2"/>
    <x v="6"/>
  </r>
  <r>
    <s v="Sony LIV Sony Liv"/>
    <n v="17300000"/>
    <n v="8643681695"/>
    <n v="16093"/>
    <x v="2"/>
    <x v="2"/>
    <x v="8"/>
  </r>
  <r>
    <s v="Zach King Zach King"/>
    <n v="26200000"/>
    <n v="8628106122"/>
    <n v="515"/>
    <x v="0"/>
    <x v="2"/>
    <x v="15"/>
  </r>
  <r>
    <s v="ToysPlay Toys Play"/>
    <n v="12000000"/>
    <n v="8663681729"/>
    <n v="500"/>
    <x v="0"/>
    <x v="2"/>
    <x v="1"/>
  </r>
  <r>
    <s v="Jooj Natu Jooj Natu"/>
    <n v="13700000"/>
    <n v="8659371551"/>
    <n v="1194"/>
    <x v="0"/>
    <x v="2"/>
    <x v="16"/>
  </r>
  <r>
    <s v="Rafa &amp; Luiz Rafa &amp; Luiz"/>
    <n v="24100000"/>
    <n v="8689376711"/>
    <n v="3235"/>
    <x v="21"/>
    <x v="2"/>
    <x v="1"/>
  </r>
  <r>
    <s v="Компот Компот"/>
    <n v="15000000"/>
    <n v="8723129127"/>
    <n v="2387"/>
    <x v="8"/>
    <x v="5"/>
    <x v="15"/>
  </r>
  <r>
    <s v="Like Nastya Vlog Like Nastya Vlog"/>
    <n v="19500000"/>
    <n v="8688670400"/>
    <n v="548"/>
    <x v="8"/>
    <x v="4"/>
    <x v="14"/>
  </r>
  <r>
    <s v="Dental Digest Dental Digest"/>
    <n v="15700000"/>
    <n v="8722739057"/>
    <n v="353"/>
    <x v="0"/>
    <x v="4"/>
    <x v="7"/>
  </r>
  <r>
    <s v="Brandon B Brandon B"/>
    <n v="10200000"/>
    <n v="8693780520"/>
    <n v="741"/>
    <x v="1"/>
    <x v="2"/>
    <x v="11"/>
  </r>
  <r>
    <s v="German Spidey German Spidey"/>
    <n v="7830000"/>
    <n v="8705278979"/>
    <n v="1290"/>
    <x v="19"/>
    <x v="3"/>
    <x v="16"/>
  </r>
  <r>
    <s v="Vat19 Jamie Salvatori"/>
    <n v="9870000"/>
    <n v="8717415200"/>
    <n v="2427"/>
    <x v="0"/>
    <x v="2"/>
    <x v="9"/>
  </r>
  <r>
    <s v="Slogo Joshua Temple"/>
    <n v="11600000"/>
    <n v="8720166103"/>
    <n v="6146"/>
    <x v="1"/>
    <x v="5"/>
    <x v="15"/>
  </r>
  <r>
    <s v="ABPLIVE Abplive"/>
    <n v="26900000"/>
    <n v="8753229382"/>
    <n v="202195"/>
    <x v="2"/>
    <x v="4"/>
    <x v="5"/>
  </r>
  <r>
    <s v="DJ Snake William Sami Étienne Grigahcine"/>
    <n v="24300000"/>
    <n v="8751732849"/>
    <n v="275"/>
    <x v="17"/>
    <x v="0"/>
    <x v="10"/>
  </r>
  <r>
    <s v="Harpreet SDC Harpreet Sdc"/>
    <n v="11700000"/>
    <n v="8775495559"/>
    <n v="2439"/>
    <x v="2"/>
    <x v="2"/>
    <x v="2"/>
  </r>
  <r>
    <s v="GMM25Thailand Gmm25 Thailand"/>
    <n v="14900000"/>
    <n v="8777138778"/>
    <n v="70318"/>
    <x v="28"/>
    <x v="2"/>
    <x v="11"/>
  </r>
  <r>
    <s v="OTV Otv"/>
    <n v="9810000"/>
    <n v="8777748007"/>
    <n v="276842"/>
    <x v="0"/>
    <x v="6"/>
    <x v="3"/>
  </r>
  <r>
    <s v="Mikael TubeHD Mikael Tube Hd"/>
    <n v="12000000"/>
    <n v="8804190028"/>
    <n v="1782"/>
    <x v="14"/>
    <x v="4"/>
    <x v="8"/>
  </r>
  <r>
    <s v="Reik Reik"/>
    <n v="9860000"/>
    <n v="8783713345"/>
    <n v="216"/>
    <x v="7"/>
    <x v="0"/>
    <x v="0"/>
  </r>
  <r>
    <s v="Smile Family Smile Family"/>
    <n v="22200000"/>
    <n v="8791859491"/>
    <n v="575"/>
    <x v="0"/>
    <x v="4"/>
    <x v="4"/>
  </r>
  <r>
    <s v="BigSchool Big School"/>
    <n v="19700000"/>
    <n v="9003373983"/>
    <n v="2428"/>
    <x v="0"/>
    <x v="5"/>
    <x v="2"/>
  </r>
  <r>
    <s v="penguinz0 Penguinz0"/>
    <n v="14400000"/>
    <n v="8806004258"/>
    <n v="4974"/>
    <x v="0"/>
    <x v="5"/>
    <x v="9"/>
  </r>
  <r>
    <s v="vicentefernandez® Vicentefernandez®"/>
    <n v="7350000"/>
    <n v="8930159125"/>
    <n v="123"/>
    <x v="7"/>
    <x v="0"/>
    <x v="6"/>
  </r>
  <r>
    <s v="Fozi Mozi Fozi Mozi"/>
    <n v="9920000"/>
    <n v="8843598642"/>
    <n v="1005"/>
    <x v="35"/>
    <x v="2"/>
    <x v="17"/>
  </r>
  <r>
    <s v="Raj Grover Raj Grover"/>
    <n v="11600000"/>
    <n v="8862748789"/>
    <n v="555"/>
    <x v="2"/>
    <x v="2"/>
    <x v="16"/>
  </r>
  <r>
    <s v="kevingatesTV Kevin Jerome Gilyard"/>
    <n v="8280000"/>
    <n v="8952141156"/>
    <n v="454"/>
    <x v="0"/>
    <x v="0"/>
    <x v="3"/>
  </r>
  <r>
    <s v="deepesh zo Deepesh Zo"/>
    <n v="21600000"/>
    <n v="8902158100"/>
    <n v="736"/>
    <x v="2"/>
    <x v="4"/>
    <x v="16"/>
  </r>
  <r>
    <s v="HobbyFamilyTV N/A"/>
    <n v="4910000"/>
    <n v="8872983161"/>
    <n v="3620"/>
    <x v="0"/>
    <x v="2"/>
    <x v="15"/>
  </r>
  <r>
    <s v="Mariano Razo Mariano Razo"/>
    <n v="18200000"/>
    <n v="8996291073"/>
    <n v="689"/>
    <x v="7"/>
    <x v="2"/>
    <x v="16"/>
  </r>
  <r>
    <s v="Теремок - Песенки для детей теремок   песенки для детей"/>
    <n v="12500000"/>
    <n v="8877047428"/>
    <n v="1309"/>
    <x v="8"/>
    <x v="7"/>
    <x v="8"/>
  </r>
  <r>
    <s v="Netflix India Netflix India"/>
    <n v="23000000"/>
    <n v="8902881169"/>
    <n v="4075"/>
    <x v="2"/>
    <x v="4"/>
    <x v="14"/>
  </r>
  <r>
    <s v="Infobells Bangla Infobells Bangla"/>
    <n v="17500000"/>
    <n v="8891150799"/>
    <n v="408"/>
    <x v="2"/>
    <x v="1"/>
    <x v="14"/>
  </r>
  <r>
    <s v="24 Канал 24 Канал"/>
    <n v="6360000"/>
    <n v="8975207510"/>
    <n v="231228"/>
    <x v="36"/>
    <x v="6"/>
    <x v="6"/>
  </r>
  <r>
    <s v="Right to Shiksha Right To Shiksha"/>
    <n v="14100000"/>
    <n v="8943222311"/>
    <n v="2483"/>
    <x v="2"/>
    <x v="1"/>
    <x v="7"/>
  </r>
  <r>
    <s v="AuthenticGames Authentic Games"/>
    <n v="20100000"/>
    <n v="8948042757"/>
    <n v="5076"/>
    <x v="21"/>
    <x v="5"/>
    <x v="11"/>
  </r>
  <r>
    <s v="Telemundo Telemundo"/>
    <n v="14900000"/>
    <n v="8947516587"/>
    <n v="19677"/>
    <x v="0"/>
    <x v="2"/>
    <x v="9"/>
  </r>
  <r>
    <s v="M2 M2"/>
    <n v="9620000"/>
    <n v="8965582341"/>
    <n v="21850"/>
    <x v="0"/>
    <x v="0"/>
    <x v="8"/>
  </r>
  <r>
    <s v="Masha e o Urso Masha E O Urso"/>
    <n v="19900000"/>
    <n v="8958938532"/>
    <n v="1307"/>
    <x v="21"/>
    <x v="7"/>
    <x v="14"/>
  </r>
  <r>
    <s v="Volga Video Volga Video"/>
    <n v="16200000"/>
    <n v="8960571996"/>
    <n v="6500"/>
    <x v="2"/>
    <x v="10"/>
    <x v="3"/>
  </r>
  <r>
    <s v="Daily Dose Of Internet Jason Chin"/>
    <n v="17400000"/>
    <n v="8969065206"/>
    <n v="888"/>
    <x v="0"/>
    <x v="2"/>
    <x v="1"/>
  </r>
  <r>
    <s v="ماشا و الدب ماشا و الدب"/>
    <n v="16600000"/>
    <n v="9003887429"/>
    <n v="1194"/>
    <x v="5"/>
    <x v="7"/>
    <x v="5"/>
  </r>
  <r>
    <s v="Jeevan Akawa Jeevan Akawa"/>
    <n v="10200000"/>
    <n v="8999084826"/>
    <n v="2384"/>
    <x v="14"/>
    <x v="2"/>
    <x v="8"/>
  </r>
  <r>
    <s v="Romina Gafur Romina Gafur"/>
    <n v="5940000"/>
    <n v="8986401678"/>
    <n v="3117"/>
    <x v="0"/>
    <x v="2"/>
    <x v="1"/>
  </r>
  <r>
    <s v="Caso Cerrado Ana Maria Polo"/>
    <n v="11500000"/>
    <n v="9026317825"/>
    <n v="4139"/>
    <x v="0"/>
    <x v="2"/>
    <x v="1"/>
  </r>
  <r>
    <s v="Wow Kidz Action Wow Kidz Action"/>
    <n v="21000000"/>
    <n v="9078338906"/>
    <n v="2316"/>
    <x v="2"/>
    <x v="10"/>
    <x v="5"/>
  </r>
  <r>
    <s v="RS 1313 SHORTS Rs 1313 Shorts"/>
    <n v="16100000"/>
    <n v="9058650908"/>
    <n v="6214"/>
    <x v="2"/>
    <x v="2"/>
    <x v="7"/>
  </r>
  <r>
    <s v="invictor Invictor"/>
    <n v="23400000"/>
    <n v="9049131672"/>
    <n v="2446"/>
    <x v="0"/>
    <x v="5"/>
    <x v="15"/>
  </r>
  <r>
    <s v="With Kids[위드키즈] With Kids[위드키즈]"/>
    <n v="17300000"/>
    <n v="9086990009"/>
    <n v="942"/>
    <x v="9"/>
    <x v="2"/>
    <x v="3"/>
  </r>
  <r>
    <s v="Hmelkofm Hmelkofm"/>
    <n v="7850000"/>
    <n v="9082608551"/>
    <n v="1012"/>
    <x v="0"/>
    <x v="2"/>
    <x v="12"/>
  </r>
  <r>
    <s v="AC/DC Ac/Dc"/>
    <n v="10300000"/>
    <n v="9096803610"/>
    <n v="168"/>
    <x v="37"/>
    <x v="0"/>
    <x v="0"/>
  </r>
  <r>
    <s v="3Palavrinhas 3 Palavrinhas"/>
    <n v="9560000"/>
    <n v="9096860005"/>
    <n v="1040"/>
    <x v="21"/>
    <x v="10"/>
    <x v="15"/>
  </r>
  <r>
    <s v="prashu__baby Prashu  Baby"/>
    <n v="9790000"/>
    <n v="9124691370"/>
    <n v="994"/>
    <x v="2"/>
    <x v="2"/>
    <x v="11"/>
  </r>
  <r>
    <s v="Good Mythical Morning Rhett James McLaughlin and Charles Lincoln 'Link' Neal III"/>
    <n v="18600000"/>
    <n v="9163302054"/>
    <n v="3518"/>
    <x v="0"/>
    <x v="2"/>
    <x v="10"/>
  </r>
  <r>
    <s v="LazarBeam Lannan Eacott"/>
    <n v="21500000"/>
    <n v="9164527800"/>
    <n v="1332"/>
    <x v="37"/>
    <x v="5"/>
    <x v="1"/>
  </r>
  <r>
    <s v="Pop Chartbusters Pop Chartbusters"/>
    <n v="17700000"/>
    <n v="9177733539"/>
    <n v="2263"/>
    <x v="2"/>
    <x v="0"/>
    <x v="11"/>
  </r>
  <r>
    <s v="شبكة العاب العرب | Arab Games Network شبكة العاب العرب | Arab Games Network"/>
    <n v="20000000"/>
    <n v="9187603588"/>
    <n v="6817"/>
    <x v="5"/>
    <x v="5"/>
    <x v="15"/>
  </r>
  <r>
    <s v="Sierra &amp; Rhia FAM Sierra &amp; Rhia Fam"/>
    <n v="8750000"/>
    <n v="9178915787"/>
    <n v="2488"/>
    <x v="3"/>
    <x v="2"/>
    <x v="7"/>
  </r>
  <r>
    <s v="radmiru Radmiru"/>
    <n v="6150000"/>
    <n v="9189285737"/>
    <n v="1359"/>
    <x v="31"/>
    <x v="3"/>
    <x v="16"/>
  </r>
  <r>
    <s v="Luisito Comunica Luis Arturo Villar Sudek"/>
    <n v="41600000"/>
    <n v="9192535990"/>
    <n v="1327"/>
    <x v="7"/>
    <x v="3"/>
    <x v="3"/>
  </r>
  <r>
    <s v="Guava Juice Guava Juice"/>
    <n v="16900000"/>
    <n v="9198338897"/>
    <n v="1925"/>
    <x v="0"/>
    <x v="5"/>
    <x v="6"/>
  </r>
  <r>
    <s v="VENDY YADUWANSHI Vendy Yaduwanshi"/>
    <n v="13200000"/>
    <n v="9222301784"/>
    <n v="972"/>
    <x v="2"/>
    <x v="2"/>
    <x v="7"/>
  </r>
  <r>
    <s v="Preston Preston"/>
    <n v="25600000"/>
    <n v="9237852411"/>
    <n v="4075"/>
    <x v="0"/>
    <x v="5"/>
    <x v="3"/>
  </r>
  <r>
    <s v="Super Max Super Max"/>
    <n v="9340000"/>
    <n v="9257732078"/>
    <n v="2151"/>
    <x v="0"/>
    <x v="2"/>
    <x v="5"/>
  </r>
  <r>
    <s v="News 24 News 24"/>
    <n v="18600000"/>
    <n v="9279958530"/>
    <n v="261392"/>
    <x v="2"/>
    <x v="6"/>
    <x v="8"/>
  </r>
  <r>
    <s v="THE BROWN SIBLINGS The Brown Siblings"/>
    <n v="16000000"/>
    <n v="9276154296"/>
    <n v="1186"/>
    <x v="2"/>
    <x v="2"/>
    <x v="14"/>
  </r>
  <r>
    <s v="TIKTORIKI Tiktoriki"/>
    <n v="5370000"/>
    <n v="9267913872"/>
    <n v="652"/>
    <x v="38"/>
    <x v="3"/>
    <x v="16"/>
  </r>
  <r>
    <s v="SebastianYatraVEVO Sebastián Obando Giraldo"/>
    <n v="2790000"/>
    <n v="9290362093"/>
    <n v="122"/>
    <x v="13"/>
    <x v="0"/>
    <x v="8"/>
  </r>
  <r>
    <s v="Vijay Kumar Viner Vlogs Vijay Kumar Viner Vlogs"/>
    <n v="17800000"/>
    <n v="9317746036"/>
    <n v="1713"/>
    <x v="2"/>
    <x v="2"/>
    <x v="2"/>
  </r>
  <r>
    <s v="Влад и Никита Влад и Никита"/>
    <n v="15500000"/>
    <n v="9308250085"/>
    <n v="550"/>
    <x v="0"/>
    <x v="2"/>
    <x v="4"/>
  </r>
  <r>
    <s v="Caín Guzmán Caín Guzmán"/>
    <n v="18600000"/>
    <n v="9312256232"/>
    <n v="2434"/>
    <x v="7"/>
    <x v="2"/>
    <x v="14"/>
  </r>
  <r>
    <s v="Nadir Sailov Nadir Sailov"/>
    <n v="7370000"/>
    <n v="9314404337"/>
    <n v="927"/>
    <x v="0"/>
    <x v="2"/>
    <x v="4"/>
  </r>
  <r>
    <s v="Brancoala Brancoala"/>
    <n v="12300000"/>
    <n v="9320399066"/>
    <n v="2058"/>
    <x v="21"/>
    <x v="2"/>
    <x v="10"/>
  </r>
  <r>
    <s v="Goldmines Bollywood Goldmines Bollywood"/>
    <n v="28700000"/>
    <n v="9372591881"/>
    <n v="4257"/>
    <x v="2"/>
    <x v="10"/>
    <x v="1"/>
  </r>
  <r>
    <s v="Goldmines Dishoom Not Available"/>
    <n v="29900000"/>
    <n v="9391190947"/>
    <n v="4536"/>
    <x v="2"/>
    <x v="10"/>
    <x v="14"/>
  </r>
  <r>
    <s v="Pink Shirt Couple Pink Shirt Couple"/>
    <n v="19400000"/>
    <n v="9377505072"/>
    <n v="981"/>
    <x v="0"/>
    <x v="2"/>
    <x v="1"/>
  </r>
  <r>
    <s v="Sambucha Sambucha"/>
    <n v="6680000"/>
    <n v="9390610514"/>
    <n v="2005"/>
    <x v="0"/>
    <x v="5"/>
    <x v="7"/>
  </r>
  <r>
    <s v="Candy Platter Candice Platter"/>
    <n v="7530000"/>
    <n v="9396735333"/>
    <n v="527"/>
    <x v="0"/>
    <x v="2"/>
    <x v="7"/>
  </r>
  <r>
    <s v="Christian Nodal Christian Nodal"/>
    <n v="11100000"/>
    <n v="9396885617"/>
    <n v="15"/>
    <x v="7"/>
    <x v="4"/>
    <x v="5"/>
  </r>
  <r>
    <s v="SBS 뉴스 Sbs 뉴스"/>
    <n v="3970000"/>
    <n v="9418500772"/>
    <n v="207469"/>
    <x v="9"/>
    <x v="6"/>
    <x v="8"/>
  </r>
  <r>
    <s v="AviciiOfficialVEVO Tim Bergling"/>
    <n v="10600000"/>
    <n v="9431518864"/>
    <n v="141"/>
    <x v="39"/>
    <x v="0"/>
    <x v="11"/>
  </r>
  <r>
    <s v="Panda Shorts Panda Shorts"/>
    <n v="21700000"/>
    <n v="9427737326"/>
    <n v="801"/>
    <x v="39"/>
    <x v="3"/>
    <x v="7"/>
  </r>
  <r>
    <s v="tabii Urdu Tabii Urdu"/>
    <n v="19900000"/>
    <n v="9455391148"/>
    <n v="1663"/>
    <x v="30"/>
    <x v="2"/>
    <x v="7"/>
  </r>
  <r>
    <s v="Okanutie Okanutie"/>
    <n v="10200000"/>
    <n v="9485683589"/>
    <n v="2790"/>
    <x v="0"/>
    <x v="4"/>
    <x v="7"/>
  </r>
  <r>
    <s v="JessB! Jess B!"/>
    <n v="9150000"/>
    <n v="9492112563"/>
    <n v="764"/>
    <x v="0"/>
    <x v="4"/>
    <x v="11"/>
  </r>
  <r>
    <s v="SCTV Sctv"/>
    <n v="20200000"/>
    <n v="9506463488"/>
    <n v="53208"/>
    <x v="14"/>
    <x v="2"/>
    <x v="11"/>
  </r>
  <r>
    <s v="Blippi Español Blippi Español"/>
    <n v="16200000"/>
    <n v="9505371047"/>
    <n v="663"/>
    <x v="7"/>
    <x v="4"/>
    <x v="5"/>
  </r>
  <r>
    <s v="Manchurek Triplets Manchurek Triplets"/>
    <n v="8960000"/>
    <n v="9521006883"/>
    <n v="2416"/>
    <x v="3"/>
    <x v="3"/>
    <x v="7"/>
  </r>
  <r>
    <s v="Hear This Music Hear This Music"/>
    <n v="14700000"/>
    <n v="9523884158"/>
    <n v="40"/>
    <x v="40"/>
    <x v="0"/>
    <x v="14"/>
  </r>
  <r>
    <s v="PostMaloneVEVO Austin Richard Post"/>
    <n v="3860000"/>
    <n v="9545787846"/>
    <n v="118"/>
    <x v="0"/>
    <x v="0"/>
    <x v="8"/>
  </r>
  <r>
    <s v="Guns N' Roses Guns N' Roses"/>
    <n v="11700000"/>
    <n v="9529300526"/>
    <n v="50"/>
    <x v="0"/>
    <x v="0"/>
    <x v="4"/>
  </r>
  <r>
    <s v="Major Lazer Official Major Lazer Official"/>
    <n v="14800000"/>
    <n v="9581304606"/>
    <n v="451"/>
    <x v="0"/>
    <x v="0"/>
    <x v="17"/>
  </r>
  <r>
    <s v="Jorge &amp; Mateus Oficial Jorge &amp; Mateus Oficial"/>
    <n v="14900000"/>
    <n v="9590405859"/>
    <n v="332"/>
    <x v="21"/>
    <x v="0"/>
    <x v="10"/>
  </r>
  <r>
    <s v="Netflix Jr. Netflix Jr."/>
    <n v="15800000"/>
    <n v="9630006806"/>
    <n v="2228"/>
    <x v="0"/>
    <x v="1"/>
    <x v="3"/>
  </r>
  <r>
    <s v="HiFunnie Hi Funnie"/>
    <n v="7630000"/>
    <n v="9600602204"/>
    <n v="5764"/>
    <x v="0"/>
    <x v="2"/>
    <x v="12"/>
  </r>
  <r>
    <s v="STAR भारत Star भारत"/>
    <n v="13400000"/>
    <n v="9664526578"/>
    <n v="20818"/>
    <x v="2"/>
    <x v="4"/>
    <x v="9"/>
  </r>
  <r>
    <s v="NFL Nfl"/>
    <n v="12400000"/>
    <n v="9648041909"/>
    <n v="37332"/>
    <x v="0"/>
    <x v="9"/>
    <x v="8"/>
  </r>
  <r>
    <s v="The McFive Circus The Mc Five Circus"/>
    <n v="13100000"/>
    <n v="9678673125"/>
    <n v="3060"/>
    <x v="0"/>
    <x v="4"/>
    <x v="1"/>
  </r>
  <r>
    <s v="Les' Copaque Production Les' Copaque Production"/>
    <n v="18500000"/>
    <n v="9680706436"/>
    <n v="1822"/>
    <x v="41"/>
    <x v="10"/>
    <x v="17"/>
  </r>
  <r>
    <s v="FV FAMILY Fv Family"/>
    <n v="10700000"/>
    <n v="9671316691"/>
    <n v="778"/>
    <x v="0"/>
    <x v="3"/>
    <x v="4"/>
  </r>
  <r>
    <s v="Cartoon Network UK Cartoon Network Uk"/>
    <n v="9980000"/>
    <n v="9675972206"/>
    <n v="4944"/>
    <x v="1"/>
    <x v="2"/>
    <x v="9"/>
  </r>
  <r>
    <s v="Vlad and Niki ESP Vlad And Niki Esp"/>
    <n v="24200000"/>
    <n v="9707545042"/>
    <n v="563"/>
    <x v="0"/>
    <x v="2"/>
    <x v="4"/>
  </r>
  <r>
    <s v="Pawan Sahu Pawan Sahu"/>
    <n v="22600000"/>
    <n v="9717059274"/>
    <n v="1689"/>
    <x v="2"/>
    <x v="2"/>
    <x v="5"/>
  </r>
  <r>
    <s v="Kids Line♡キッズライン Kids Line♡キッズライン"/>
    <n v="13800000"/>
    <n v="9720946038"/>
    <n v="2963"/>
    <x v="27"/>
    <x v="4"/>
    <x v="11"/>
  </r>
  <r>
    <s v="Россия 24 Россия 24"/>
    <n v="8850000"/>
    <n v="9756218275"/>
    <n v="258594"/>
    <x v="8"/>
    <x v="6"/>
    <x v="3"/>
  </r>
  <r>
    <s v="Klara Tania Klara Tania"/>
    <n v="15400000"/>
    <n v="9808279426"/>
    <n v="2015"/>
    <x v="14"/>
    <x v="2"/>
    <x v="16"/>
  </r>
  <r>
    <s v="Las Ratitas Las Ratitas"/>
    <n v="25400000"/>
    <n v="9796777053"/>
    <n v="225"/>
    <x v="11"/>
    <x v="4"/>
    <x v="1"/>
  </r>
  <r>
    <s v="jaanvi patel Jaanvi Patel"/>
    <n v="22600000"/>
    <n v="9819453951"/>
    <n v="586"/>
    <x v="2"/>
    <x v="4"/>
    <x v="4"/>
  </r>
  <r>
    <s v="karameeshchannel Karameeshchannel"/>
    <n v="14600000"/>
    <n v="9806161584"/>
    <n v="2329"/>
    <x v="42"/>
    <x v="2"/>
    <x v="3"/>
  </r>
  <r>
    <s v="zbing z. Unknown"/>
    <n v="18400000"/>
    <n v="9829853051"/>
    <n v="3406"/>
    <x v="28"/>
    <x v="5"/>
    <x v="8"/>
  </r>
  <r>
    <s v="Manorama News Manorama News"/>
    <n v="8580000"/>
    <n v="9871118264"/>
    <n v="453930"/>
    <x v="2"/>
    <x v="6"/>
    <x v="8"/>
  </r>
  <r>
    <s v="Jason Vlogs Jason Vlogs"/>
    <n v="18200000"/>
    <n v="9861162402"/>
    <n v="838"/>
    <x v="0"/>
    <x v="1"/>
    <x v="1"/>
  </r>
  <r>
    <s v="Aayu and Pihu Show Aayu And Pihu Show"/>
    <n v="17300000"/>
    <n v="9886177189"/>
    <n v="486"/>
    <x v="2"/>
    <x v="3"/>
    <x v="5"/>
  </r>
  <r>
    <s v="Green Gold TV - Official Channel Green Gold Tv   Official Channel"/>
    <n v="20400000"/>
    <n v="9870894520"/>
    <n v="1699"/>
    <x v="2"/>
    <x v="10"/>
    <x v="11"/>
  </r>
  <r>
    <s v="웃웃TwinsFromRussia 웃웃twins From Russia"/>
    <n v="14500000"/>
    <n v="9879624496"/>
    <n v="7424"/>
    <x v="0"/>
    <x v="4"/>
    <x v="11"/>
  </r>
  <r>
    <s v="Unspeakable Nathan"/>
    <n v="16800000"/>
    <n v="9884711159"/>
    <n v="857"/>
    <x v="0"/>
    <x v="5"/>
    <x v="14"/>
  </r>
  <r>
    <s v="Stone Music Entertainment Stone Music Entertainment"/>
    <n v="10800000"/>
    <n v="9900983648"/>
    <n v="10968"/>
    <x v="9"/>
    <x v="0"/>
    <x v="11"/>
  </r>
  <r>
    <s v="Enes Batur Enes Güler"/>
    <n v="16100000"/>
    <n v="9906731398"/>
    <n v="1986"/>
    <x v="15"/>
    <x v="5"/>
    <x v="3"/>
  </r>
  <r>
    <s v="MSA previously My Story Animated Msa Previously My Story Animated"/>
    <n v="19400000"/>
    <n v="9964826507"/>
    <n v="883"/>
    <x v="0"/>
    <x v="10"/>
    <x v="2"/>
  </r>
  <r>
    <s v="Познаватель Познаватель"/>
    <n v="19400000"/>
    <n v="10003858650"/>
    <n v="510"/>
    <x v="36"/>
    <x v="2"/>
    <x v="8"/>
  </r>
  <r>
    <s v="Ch7HD Ch7 Hd"/>
    <n v="17000000"/>
    <n v="9985074382"/>
    <n v="64830"/>
    <x v="28"/>
    <x v="2"/>
    <x v="13"/>
  </r>
  <r>
    <s v="TRANS TV Official Trans Tv Official"/>
    <n v="17500000"/>
    <n v="10008385531"/>
    <n v="155255"/>
    <x v="14"/>
    <x v="2"/>
    <x v="8"/>
  </r>
  <r>
    <s v="Merrick Hanna Merrick William Hanna"/>
    <n v="13700000"/>
    <n v="10005182228"/>
    <n v="1078"/>
    <x v="0"/>
    <x v="2"/>
    <x v="1"/>
  </r>
  <r>
    <s v="DopeLyrics Dope Lyrics"/>
    <n v="15900000"/>
    <n v="10014867029"/>
    <n v="2045"/>
    <x v="43"/>
    <x v="0"/>
    <x v="14"/>
  </r>
  <r>
    <s v="Prime Video India Prime Video India"/>
    <n v="19400000"/>
    <n v="10068961260"/>
    <n v="8921"/>
    <x v="2"/>
    <x v="2"/>
    <x v="14"/>
  </r>
  <r>
    <s v="The Late Late Show with James Corden James Kimberley Corden"/>
    <n v="28400000"/>
    <n v="10072189055"/>
    <n v="5793"/>
    <x v="1"/>
    <x v="2"/>
    <x v="6"/>
  </r>
  <r>
    <s v="SriBalajiMovies Sri Balaji Movies"/>
    <n v="17600000"/>
    <n v="10094824985"/>
    <n v="22882"/>
    <x v="2"/>
    <x v="2"/>
    <x v="11"/>
  </r>
  <r>
    <s v="Me contro Te Me Contro Te"/>
    <n v="6760000"/>
    <n v="10085125073"/>
    <n v="2801"/>
    <x v="29"/>
    <x v="2"/>
    <x v="8"/>
  </r>
  <r>
    <s v="Farruko Carlos Efrén Reyes Rosado"/>
    <n v="19100000"/>
    <n v="10085908203"/>
    <n v="238"/>
    <x v="0"/>
    <x v="0"/>
    <x v="17"/>
  </r>
  <r>
    <s v="Family Box Family Box"/>
    <n v="12500000"/>
    <n v="10086256340"/>
    <n v="1305"/>
    <x v="8"/>
    <x v="4"/>
    <x v="1"/>
  </r>
  <r>
    <s v="TV9 Telugu Live Tv9 Telugu Live"/>
    <n v="11400000"/>
    <n v="10159050275"/>
    <n v="297480"/>
    <x v="2"/>
    <x v="2"/>
    <x v="11"/>
  </r>
  <r>
    <s v="Eva Bravo Play Eva Bravo Play"/>
    <n v="22600000"/>
    <n v="10136524174"/>
    <n v="278"/>
    <x v="0"/>
    <x v="2"/>
    <x v="2"/>
  </r>
  <r>
    <s v="BBC Bbc"/>
    <n v="14000000"/>
    <n v="10158071745"/>
    <n v="17789"/>
    <x v="1"/>
    <x v="14"/>
    <x v="0"/>
  </r>
  <r>
    <s v="Mihdens Mihdens"/>
    <n v="9420000"/>
    <n v="10308609949"/>
    <n v="847"/>
    <x v="8"/>
    <x v="5"/>
    <x v="16"/>
  </r>
  <r>
    <s v="Oppa Huy IDol Oppa Huy I Dol"/>
    <n v="6100000"/>
    <n v="10381920771"/>
    <n v="1011"/>
    <x v="26"/>
    <x v="2"/>
    <x v="17"/>
  </r>
  <r>
    <s v="Lizos Music Lizos Music"/>
    <n v="7500000"/>
    <n v="10256849282"/>
    <n v="623"/>
    <x v="7"/>
    <x v="0"/>
    <x v="8"/>
  </r>
  <r>
    <s v="Sevimli Dostlar Sevimli Dostlar"/>
    <n v="9060000"/>
    <n v="10295102186"/>
    <n v="1177"/>
    <x v="15"/>
    <x v="1"/>
    <x v="15"/>
  </r>
  <r>
    <s v="BillieEilishVEVO Billie Eilish Pirate Baird O'Connell"/>
    <n v="1100000"/>
    <n v="10279659204"/>
    <n v="124"/>
    <x v="0"/>
    <x v="0"/>
    <x v="14"/>
  </r>
  <r>
    <s v="Luli Pampín Luli Pampín"/>
    <n v="15200000"/>
    <n v="10293160116"/>
    <n v="323"/>
    <x v="11"/>
    <x v="0"/>
    <x v="3"/>
  </r>
  <r>
    <s v="SHOPEE Indonesia Shopee Indonesia"/>
    <n v="3180000"/>
    <n v="10305856996"/>
    <n v="6806"/>
    <x v="14"/>
    <x v="4"/>
    <x v="1"/>
  </r>
  <r>
    <s v="GMA Integrated News Gma Integrated News"/>
    <n v="14200000"/>
    <n v="10329380983"/>
    <n v="312949"/>
    <x v="44"/>
    <x v="6"/>
    <x v="9"/>
  </r>
  <r>
    <s v="SQUEEZIE Lucas Hauchard"/>
    <n v="18600000"/>
    <n v="10371550984"/>
    <n v="1597"/>
    <x v="17"/>
    <x v="5"/>
    <x v="11"/>
  </r>
  <r>
    <s v="JesseAndMike Jesse and Mike"/>
    <n v="13200000"/>
    <n v="10383727180"/>
    <n v="739"/>
    <x v="0"/>
    <x v="2"/>
    <x v="9"/>
  </r>
  <r>
    <s v="A2 Motivation by Arvind Arora A2 Motivation By Arvind Arora"/>
    <n v="17100000"/>
    <n v="10440057279"/>
    <n v="3705"/>
    <x v="2"/>
    <x v="2"/>
    <x v="5"/>
  </r>
  <r>
    <s v="Republic Bharat Republic Bharat"/>
    <n v="20200000"/>
    <n v="10484278762"/>
    <n v="129079"/>
    <x v="2"/>
    <x v="6"/>
    <x v="2"/>
  </r>
  <r>
    <s v="はじめしゃちょー（hajime） はじめしゃちょー（Hajime）"/>
    <n v="10700000"/>
    <n v="10417187626"/>
    <n v="2944"/>
    <x v="27"/>
    <x v="2"/>
    <x v="3"/>
  </r>
  <r>
    <s v="Like Nastya VNM Like Nastya Vnm"/>
    <n v="18600000"/>
    <n v="10420763871"/>
    <n v="651"/>
    <x v="26"/>
    <x v="2"/>
    <x v="2"/>
  </r>
  <r>
    <s v="Desi Music Factory Desi Music Factory"/>
    <n v="33800000"/>
    <n v="10429582695"/>
    <n v="130"/>
    <x v="2"/>
    <x v="0"/>
    <x v="8"/>
  </r>
  <r>
    <s v="Sun Bangla Sun Bangla"/>
    <n v="9560000"/>
    <n v="10486030906"/>
    <n v="25822"/>
    <x v="2"/>
    <x v="2"/>
    <x v="4"/>
  </r>
  <r>
    <s v="Fernanfloo Fernanfloo"/>
    <n v="46800000"/>
    <n v="10495259585"/>
    <n v="544"/>
    <x v="25"/>
    <x v="5"/>
    <x v="11"/>
  </r>
  <r>
    <s v="Luke Davidson Luke Davidson"/>
    <n v="12800000"/>
    <n v="10539200955"/>
    <n v="1106"/>
    <x v="3"/>
    <x v="2"/>
    <x v="3"/>
  </r>
  <r>
    <s v="Kan &amp; Aki's CHANNELかんあきチャンネル Kan &amp; Aki's Channelかんあきチャンネル"/>
    <n v="3820000"/>
    <n v="10554074985"/>
    <n v="2798"/>
    <x v="27"/>
    <x v="4"/>
    <x v="13"/>
  </r>
  <r>
    <s v="La Rosa de Guadalupe La Rosa De Guadalupe"/>
    <n v="17600000"/>
    <n v="10581226766"/>
    <n v="9298"/>
    <x v="7"/>
    <x v="2"/>
    <x v="1"/>
  </r>
  <r>
    <s v="enchufetv Lele Pons"/>
    <n v="27100000"/>
    <n v="10566558633"/>
    <n v="1782"/>
    <x v="45"/>
    <x v="3"/>
    <x v="11"/>
  </r>
  <r>
    <s v="M2DK.マツダ家の日常 M2 Dk.マツダ家の日常"/>
    <n v="11800000"/>
    <n v="10633508520"/>
    <n v="7484"/>
    <x v="27"/>
    <x v="3"/>
    <x v="7"/>
  </r>
  <r>
    <s v="Troom Troom Troom Troom"/>
    <n v="23900000"/>
    <n v="10574528442"/>
    <n v="2667"/>
    <x v="0"/>
    <x v="11"/>
    <x v="1"/>
  </r>
  <r>
    <s v="Jennifer Lopez Jennifer Lynn Lopez"/>
    <n v="16500000"/>
    <n v="10579401741"/>
    <n v="291"/>
    <x v="0"/>
    <x v="0"/>
    <x v="0"/>
  </r>
  <r>
    <s v="Akshay Nagwadiya Akshay Nagwadiya"/>
    <n v="32600000"/>
    <n v="10624925411"/>
    <n v="769"/>
    <x v="2"/>
    <x v="2"/>
    <x v="5"/>
  </r>
  <r>
    <s v="Thanthi TV Thanthi Tv"/>
    <n v="9340000"/>
    <n v="10693393676"/>
    <n v="355029"/>
    <x v="2"/>
    <x v="6"/>
    <x v="3"/>
  </r>
  <r>
    <s v="Avicii Tim Bergling"/>
    <n v="20800000"/>
    <n v="10674586845"/>
    <n v="173"/>
    <x v="39"/>
    <x v="0"/>
    <x v="17"/>
  </r>
  <r>
    <s v="Smosh Smosh"/>
    <n v="26500000"/>
    <n v="10688249553"/>
    <n v="1751"/>
    <x v="0"/>
    <x v="3"/>
    <x v="0"/>
  </r>
  <r>
    <s v="طارق الحلبي tarik alhalapi طارق الحلبي Tarik Alhalapi"/>
    <n v="20700000"/>
    <n v="10807498452"/>
    <n v="884"/>
    <x v="15"/>
    <x v="2"/>
    <x v="2"/>
  </r>
  <r>
    <s v="Flamingo Albert Spencer Aretz"/>
    <n v="12300000"/>
    <n v="10702067286"/>
    <n v="2506"/>
    <x v="0"/>
    <x v="5"/>
    <x v="5"/>
  </r>
  <r>
    <s v="ABP MAJHA Abp Majha"/>
    <n v="12200000"/>
    <n v="10751808407"/>
    <n v="357496"/>
    <x v="2"/>
    <x v="6"/>
    <x v="8"/>
  </r>
  <r>
    <s v="Robin Hood Gamer Robin Hood Gamer"/>
    <n v="20500000"/>
    <n v="10718420550"/>
    <n v="4172"/>
    <x v="21"/>
    <x v="2"/>
    <x v="8"/>
  </r>
  <r>
    <s v="V6 News Telugu V6 News Telugu"/>
    <n v="9930000"/>
    <n v="10759431954"/>
    <n v="287763"/>
    <x v="2"/>
    <x v="6"/>
    <x v="15"/>
  </r>
  <r>
    <s v="XXXTENTACION Jahseh Dwayne Ricardo Onfroy"/>
    <n v="39800000"/>
    <n v="10746216533"/>
    <n v="135"/>
    <x v="0"/>
    <x v="0"/>
    <x v="1"/>
  </r>
  <r>
    <s v="PitbullVEVO Armando Christian Pérez"/>
    <n v="9380000"/>
    <n v="10762267780"/>
    <n v="197"/>
    <x v="0"/>
    <x v="0"/>
    <x v="17"/>
  </r>
  <r>
    <s v="unknown boy varun Unknown Boy Varun"/>
    <n v="26700000"/>
    <n v="10794858636"/>
    <n v="582"/>
    <x v="2"/>
    <x v="0"/>
    <x v="14"/>
  </r>
  <r>
    <s v="POPS Kids Pops Kids"/>
    <n v="16800000"/>
    <n v="10774065140"/>
    <n v="3392"/>
    <x v="26"/>
    <x v="0"/>
    <x v="8"/>
  </r>
  <r>
    <s v="Secret Vlog Secret Vlog"/>
    <n v="10400000"/>
    <n v="11045399515"/>
    <n v="2230"/>
    <x v="8"/>
    <x v="3"/>
    <x v="2"/>
  </r>
  <r>
    <s v="YimYam TV Yim Yam Tv"/>
    <n v="9200000"/>
    <n v="10784889159"/>
    <n v="2939"/>
    <x v="28"/>
    <x v="4"/>
    <x v="1"/>
  </r>
  <r>
    <s v="50 Cent Curtis James Jackson III"/>
    <n v="15500000"/>
    <n v="10789641631"/>
    <n v="422"/>
    <x v="0"/>
    <x v="0"/>
    <x v="9"/>
  </r>
  <r>
    <s v="Fede Vigevani Fede Vigevani"/>
    <n v="39600000"/>
    <n v="10843202139"/>
    <n v="1193"/>
    <x v="6"/>
    <x v="11"/>
    <x v="17"/>
  </r>
  <r>
    <s v="Moosa Tv Info Moosa Tv Info"/>
    <n v="12500000"/>
    <n v="10812143329"/>
    <n v="758"/>
    <x v="30"/>
    <x v="2"/>
    <x v="16"/>
  </r>
  <r>
    <s v="Vlad and Niki IDN Vlad And Niki Idn"/>
    <n v="23400000"/>
    <n v="10863906984"/>
    <n v="545"/>
    <x v="0"/>
    <x v="2"/>
    <x v="4"/>
  </r>
  <r>
    <s v="Mr Bean Rowan Atkinson"/>
    <n v="32700000"/>
    <n v="10950806988"/>
    <n v="3297"/>
    <x v="1"/>
    <x v="7"/>
    <x v="6"/>
  </r>
  <r>
    <s v="Techno Gamerz Ujjwal Chaurasia"/>
    <n v="37700000"/>
    <n v="10945177321"/>
    <n v="996"/>
    <x v="2"/>
    <x v="5"/>
    <x v="5"/>
  </r>
  <r>
    <s v="The Vishal bhatt The Vishal Bhatt"/>
    <n v="16500000"/>
    <n v="10989514083"/>
    <n v="1222"/>
    <x v="2"/>
    <x v="3"/>
    <x v="16"/>
  </r>
  <r>
    <s v="Queen Official Queen Official"/>
    <n v="17400000"/>
    <n v="10949772910"/>
    <n v="1077"/>
    <x v="1"/>
    <x v="0"/>
    <x v="10"/>
  </r>
  <r>
    <s v="mingweirocks Mingweirocks"/>
    <n v="11300000"/>
    <n v="10989628793"/>
    <n v="793"/>
    <x v="31"/>
    <x v="3"/>
    <x v="4"/>
  </r>
  <r>
    <s v="ABS-CBN News Abs Cbn News"/>
    <n v="15700000"/>
    <n v="10975153922"/>
    <n v="219410"/>
    <x v="44"/>
    <x v="6"/>
    <x v="17"/>
  </r>
  <r>
    <s v="officialpsy Park Jae-sang"/>
    <n v="18500000"/>
    <n v="10975386715"/>
    <n v="131"/>
    <x v="9"/>
    <x v="0"/>
    <x v="13"/>
  </r>
  <r>
    <s v="Cheri's World Cheri's World"/>
    <n v="17000000"/>
    <n v="10993222661"/>
    <n v="985"/>
    <x v="2"/>
    <x v="4"/>
    <x v="8"/>
  </r>
  <r>
    <s v="The Dodo The Dodo"/>
    <n v="15200000"/>
    <n v="11048887273"/>
    <n v="8495"/>
    <x v="0"/>
    <x v="14"/>
    <x v="8"/>
  </r>
  <r>
    <s v="Jane &amp; Sergio 🥰 Jane &amp; Sergio 🥰"/>
    <n v="13500000"/>
    <n v="11077440996"/>
    <n v="1650"/>
    <x v="28"/>
    <x v="2"/>
    <x v="4"/>
  </r>
  <r>
    <s v="Lyrical Lemonade Lyrical Lemonade"/>
    <n v="21600000"/>
    <n v="11054228662"/>
    <n v="430"/>
    <x v="0"/>
    <x v="2"/>
    <x v="15"/>
  </r>
  <r>
    <s v="ShawnMendesVEVO Shawn Peter Raul Mendes"/>
    <n v="10300000"/>
    <n v="11054773581"/>
    <n v="147"/>
    <x v="3"/>
    <x v="0"/>
    <x v="8"/>
  </r>
  <r>
    <s v="Kênh Thiếu Nhi - BHMEDIA Kênh Thiếu Nhi   Bhmedia"/>
    <n v="12100000"/>
    <n v="11081299332"/>
    <n v="9928"/>
    <x v="26"/>
    <x v="10"/>
    <x v="8"/>
  </r>
  <r>
    <s v="Sourav Joshi Vlogs Sourav Joshi Vlogs"/>
    <n v="24200000"/>
    <n v="11144691392"/>
    <n v="1568"/>
    <x v="2"/>
    <x v="4"/>
    <x v="2"/>
  </r>
  <r>
    <s v="SKITS Skits"/>
    <n v="11000000"/>
    <n v="11130348044"/>
    <n v="3579"/>
    <x v="0"/>
    <x v="2"/>
    <x v="16"/>
  </r>
  <r>
    <s v="CRAZY GREAPA Crazy Greapa"/>
    <n v="13300000"/>
    <n v="11101264573"/>
    <n v="949"/>
    <x v="9"/>
    <x v="2"/>
    <x v="5"/>
  </r>
  <r>
    <s v="Dave and Ava - Nursery Rhymes and Baby Songs Dave And Ava   Nursery Rhymes And Baby Songs"/>
    <n v="15500000"/>
    <n v="11130832851"/>
    <n v="927"/>
    <x v="0"/>
    <x v="1"/>
    <x v="8"/>
  </r>
  <r>
    <s v="Polimer News Polimer News"/>
    <n v="9650000"/>
    <n v="11165844001"/>
    <n v="216926"/>
    <x v="2"/>
    <x v="6"/>
    <x v="8"/>
  </r>
  <r>
    <s v="Vlad and Niki Arabic Vlad And Niki Arabic"/>
    <n v="23700000"/>
    <n v="11190657960"/>
    <n v="573"/>
    <x v="0"/>
    <x v="2"/>
    <x v="4"/>
  </r>
  <r>
    <s v="Теремок ТВ Теремок ТВ"/>
    <n v="13200000"/>
    <n v="11224280216"/>
    <n v="3060"/>
    <x v="8"/>
    <x v="2"/>
    <x v="3"/>
  </r>
  <r>
    <s v="Diana Belitskay Diana Belitskay"/>
    <n v="13800000"/>
    <n v="11317649099"/>
    <n v="2579"/>
    <x v="0"/>
    <x v="4"/>
    <x v="8"/>
  </r>
  <r>
    <s v="The geeta gurjar The Geeta Gurjar"/>
    <n v="17800000"/>
    <n v="11345489889"/>
    <n v="1105"/>
    <x v="2"/>
    <x v="2"/>
    <x v="16"/>
  </r>
  <r>
    <s v="OYUNCAKOYNUYORUM Oyuncakoynuyorum"/>
    <n v="11600000"/>
    <n v="11237242204"/>
    <n v="955"/>
    <x v="15"/>
    <x v="2"/>
    <x v="14"/>
  </r>
  <r>
    <s v="Family Fitness Family Fitness"/>
    <n v="14200000"/>
    <n v="11263843614"/>
    <n v="2016"/>
    <x v="2"/>
    <x v="2"/>
    <x v="5"/>
  </r>
  <r>
    <s v="Tilak Tilak"/>
    <n v="28100000"/>
    <n v="11310681374"/>
    <n v="8817"/>
    <x v="2"/>
    <x v="10"/>
    <x v="7"/>
  </r>
  <r>
    <s v="How Ridiculous Brett Stanford, Derek Herron, and Scott Gaunson"/>
    <n v="20300000"/>
    <n v="11266026832"/>
    <n v="681"/>
    <x v="37"/>
    <x v="9"/>
    <x v="17"/>
  </r>
  <r>
    <s v="RizaNovaUZ Riza Nova Uz"/>
    <n v="11100000"/>
    <n v="11293980046"/>
    <n v="9177"/>
    <x v="46"/>
    <x v="0"/>
    <x v="15"/>
  </r>
  <r>
    <s v="Tool Items Tool Items"/>
    <n v="8780000"/>
    <n v="11346985240"/>
    <n v="291"/>
    <x v="26"/>
    <x v="4"/>
    <x v="3"/>
  </r>
  <r>
    <s v="Heroindori Heroindori"/>
    <n v="31100000"/>
    <n v="11451460389"/>
    <n v="577"/>
    <x v="2"/>
    <x v="3"/>
    <x v="7"/>
  </r>
  <r>
    <s v="Danny Fitt Danny Fitt"/>
    <n v="22800000"/>
    <n v="11351740814"/>
    <n v="2549"/>
    <x v="0"/>
    <x v="4"/>
    <x v="14"/>
  </r>
  <r>
    <s v="HUBA후바 Huba후바"/>
    <n v="16200000"/>
    <n v="11388437813"/>
    <n v="629"/>
    <x v="0"/>
    <x v="2"/>
    <x v="16"/>
  </r>
  <r>
    <s v="tuzelity SHUFFLE Tuzelity Shuffle"/>
    <n v="28300000"/>
    <n v="11503161721"/>
    <n v="985"/>
    <x v="8"/>
    <x v="4"/>
    <x v="1"/>
  </r>
  <r>
    <s v="LosAngelesAzulesVEVO Los Angeles Azules"/>
    <n v="1640000"/>
    <n v="11428024397"/>
    <n v="110"/>
    <x v="7"/>
    <x v="0"/>
    <x v="17"/>
  </r>
  <r>
    <s v="Black Eyed Peas Black Eyed Peas"/>
    <n v="12500000"/>
    <n v="11431677220"/>
    <n v="132"/>
    <x v="0"/>
    <x v="0"/>
    <x v="9"/>
  </r>
  <r>
    <s v="Pencilmation Pencilmation"/>
    <n v="20000000"/>
    <n v="11431706581"/>
    <n v="1569"/>
    <x v="0"/>
    <x v="10"/>
    <x v="9"/>
  </r>
  <r>
    <s v="الـريماس - Al-Remas N/A"/>
    <n v="17600000"/>
    <n v="11457849287"/>
    <n v="2205"/>
    <x v="47"/>
    <x v="0"/>
    <x v="15"/>
  </r>
  <r>
    <s v="Ishtar Punjabi Ishtar Punjabi"/>
    <n v="23500000"/>
    <n v="11485453045"/>
    <n v="6342"/>
    <x v="2"/>
    <x v="2"/>
    <x v="8"/>
  </r>
  <r>
    <s v="El Reino a Jugar El Reino A Jugar"/>
    <n v="17900000"/>
    <n v="11499829434"/>
    <n v="835"/>
    <x v="6"/>
    <x v="1"/>
    <x v="1"/>
  </r>
  <r>
    <s v="Salman Noman Salman Noman"/>
    <n v="19300000"/>
    <n v="11505112071"/>
    <n v="906"/>
    <x v="30"/>
    <x v="2"/>
    <x v="15"/>
  </r>
  <r>
    <s v="Azhan5star Azhan5star"/>
    <n v="27900000"/>
    <n v="11546764336"/>
    <n v="783"/>
    <x v="2"/>
    <x v="2"/>
    <x v="16"/>
  </r>
  <r>
    <s v="Aditya Movies Aditya Movies"/>
    <n v="31100000"/>
    <n v="11594683724"/>
    <n v="6577"/>
    <x v="2"/>
    <x v="15"/>
    <x v="3"/>
  </r>
  <r>
    <s v="Britain's Got Talent Britain's Got Talent"/>
    <n v="20100000"/>
    <n v="11558220633"/>
    <n v="4335"/>
    <x v="1"/>
    <x v="2"/>
    <x v="10"/>
  </r>
  <r>
    <s v="Rubén Tuesta oficial Rubén Tuesta Oficial"/>
    <n v="19100000"/>
    <n v="11579140427"/>
    <n v="1055"/>
    <x v="6"/>
    <x v="3"/>
    <x v="14"/>
  </r>
  <r>
    <s v="Sony Music South Sony Music South"/>
    <n v="16600000"/>
    <n v="11580324732"/>
    <n v="3150"/>
    <x v="2"/>
    <x v="0"/>
    <x v="8"/>
  </r>
  <r>
    <s v="KHANDESHI MOVIES Khandeshi Movies"/>
    <n v="33600000"/>
    <n v="11591428178"/>
    <n v="228"/>
    <x v="2"/>
    <x v="3"/>
    <x v="15"/>
  </r>
  <r>
    <s v="albert_cancook Albert Cancook"/>
    <n v="16600000"/>
    <n v="11625234858"/>
    <n v="649"/>
    <x v="0"/>
    <x v="11"/>
    <x v="7"/>
  </r>
  <r>
    <s v="Vania Mania Kids Vania Mania Kids"/>
    <n v="25100000"/>
    <n v="11740811650"/>
    <n v="1126"/>
    <x v="8"/>
    <x v="4"/>
    <x v="1"/>
  </r>
  <r>
    <s v="Diana and Roma ARA Diana And Roma Ara"/>
    <n v="25600000"/>
    <n v="11683737898"/>
    <n v="634"/>
    <x v="0"/>
    <x v="2"/>
    <x v="2"/>
  </r>
  <r>
    <s v="Celine Dept Celine Dept"/>
    <n v="20300000"/>
    <n v="11696518800"/>
    <n v="481"/>
    <x v="33"/>
    <x v="9"/>
    <x v="18"/>
  </r>
  <r>
    <s v="Cartoon Network Cartoon Network"/>
    <n v="12000000"/>
    <n v="11727596611"/>
    <n v="5110"/>
    <x v="0"/>
    <x v="2"/>
    <x v="6"/>
  </r>
  <r>
    <s v="Ninja Kidz TV Ninja Kidz Tv"/>
    <n v="21100000"/>
    <n v="11720424277"/>
    <n v="314"/>
    <x v="0"/>
    <x v="2"/>
    <x v="5"/>
  </r>
  <r>
    <s v="FFUNTV Ffuntv"/>
    <n v="15600000"/>
    <n v="11734314964"/>
    <n v="381"/>
    <x v="20"/>
    <x v="5"/>
    <x v="4"/>
  </r>
  <r>
    <s v="★ Kids Roma Show ★ Kids Roma Show"/>
    <n v="30200000"/>
    <n v="11806509891"/>
    <n v="665"/>
    <x v="0"/>
    <x v="4"/>
    <x v="1"/>
  </r>
  <r>
    <s v="Real fools shorts official Real Fools Shorts Official"/>
    <n v="29600000"/>
    <n v="12045171643"/>
    <n v="479"/>
    <x v="2"/>
    <x v="4"/>
    <x v="16"/>
  </r>
  <r>
    <s v="Blippi Toys Stevin John"/>
    <n v="11300000"/>
    <n v="11858220870"/>
    <n v="705"/>
    <x v="0"/>
    <x v="4"/>
    <x v="1"/>
  </r>
  <r>
    <s v="As/Is BuzzFeed As/Is"/>
    <n v="10300000"/>
    <n v="11930717939"/>
    <n v="4824"/>
    <x v="0"/>
    <x v="4"/>
    <x v="15"/>
  </r>
  <r>
    <s v="WB Kids Wb Kids"/>
    <n v="26600000"/>
    <n v="11931682022"/>
    <n v="2152"/>
    <x v="0"/>
    <x v="4"/>
    <x v="1"/>
  </r>
  <r>
    <s v="Mnet TV Mnet Tv"/>
    <n v="9110000"/>
    <n v="11993025340"/>
    <n v="23392"/>
    <x v="9"/>
    <x v="2"/>
    <x v="15"/>
  </r>
  <r>
    <s v="Adam W Adam W"/>
    <n v="15800000"/>
    <n v="12001466116"/>
    <n v="756"/>
    <x v="0"/>
    <x v="3"/>
    <x v="1"/>
  </r>
  <r>
    <s v="Disney Kids Disney Kids"/>
    <n v="11500000"/>
    <n v="12027964323"/>
    <n v="2838"/>
    <x v="0"/>
    <x v="2"/>
    <x v="13"/>
  </r>
  <r>
    <s v="The Lallantop The Lallantop"/>
    <n v="27600000"/>
    <n v="12087781710"/>
    <n v="57344"/>
    <x v="2"/>
    <x v="6"/>
    <x v="1"/>
  </r>
  <r>
    <s v="HikakinTV Hikaru Kaihatsu"/>
    <n v="12400000"/>
    <n v="12050952094"/>
    <n v="3464"/>
    <x v="27"/>
    <x v="3"/>
    <x v="11"/>
  </r>
  <r>
    <s v="Crafts people Crafts People"/>
    <n v="8710000"/>
    <n v="12178296199"/>
    <n v="8467"/>
    <x v="0"/>
    <x v="4"/>
    <x v="16"/>
  </r>
  <r>
    <s v="Лунтик Лунтик"/>
    <n v="8240000"/>
    <n v="12066017881"/>
    <n v="1554"/>
    <x v="8"/>
    <x v="10"/>
    <x v="9"/>
  </r>
  <r>
    <s v="Spider VAMBI Spider Vambi"/>
    <n v="16500000"/>
    <n v="12178942269"/>
    <n v="1760"/>
    <x v="2"/>
    <x v="3"/>
    <x v="12"/>
  </r>
  <r>
    <s v="ILYA BORZOV Ilya Borzov"/>
    <n v="19200000"/>
    <n v="12175337381"/>
    <n v="2343"/>
    <x v="8"/>
    <x v="4"/>
    <x v="16"/>
  </r>
  <r>
    <s v="BeatboxJCOP Beatbox Jcop"/>
    <n v="26600000"/>
    <n v="12173530761"/>
    <n v="901"/>
    <x v="0"/>
    <x v="10"/>
    <x v="11"/>
  </r>
  <r>
    <s v="JTBC Entertainment Jtbc Entertainment"/>
    <n v="7750000"/>
    <n v="12202317008"/>
    <n v="82945"/>
    <x v="9"/>
    <x v="2"/>
    <x v="3"/>
  </r>
  <r>
    <s v="Bobby chourasiya Bobby Chourasiya"/>
    <n v="23800000"/>
    <n v="12244901019"/>
    <n v="493"/>
    <x v="2"/>
    <x v="4"/>
    <x v="2"/>
  </r>
  <r>
    <s v="GH'S Gh's"/>
    <n v="17100000"/>
    <n v="12366423202"/>
    <n v="694"/>
    <x v="9"/>
    <x v="5"/>
    <x v="7"/>
  </r>
  <r>
    <s v="Diana and Roma HIN Diana And Roma Hin"/>
    <n v="26600000"/>
    <n v="12264980653"/>
    <n v="623"/>
    <x v="0"/>
    <x v="2"/>
    <x v="2"/>
  </r>
  <r>
    <s v="Like Nastya PRT Like Nastya Prt"/>
    <n v="23500000"/>
    <n v="12284561008"/>
    <n v="699"/>
    <x v="8"/>
    <x v="2"/>
    <x v="2"/>
  </r>
  <r>
    <s v="Ray William Johnson Raymond William Johnson"/>
    <n v="16500000"/>
    <n v="12295416843"/>
    <n v="2135"/>
    <x v="0"/>
    <x v="2"/>
    <x v="10"/>
  </r>
  <r>
    <s v="Kidibli (Kinder Spielzeug Kanal) Kidibli (Kinder Spielzeug Kanal)"/>
    <n v="24200000"/>
    <n v="12311774303"/>
    <n v="1109"/>
    <x v="19"/>
    <x v="2"/>
    <x v="1"/>
  </r>
  <r>
    <s v="SEVENGERS Sevengers"/>
    <n v="16300000"/>
    <n v="12415602642"/>
    <n v="1050"/>
    <x v="2"/>
    <x v="3"/>
    <x v="4"/>
  </r>
  <r>
    <s v="Los Ángeles Azules Los ángeles Azules"/>
    <n v="9110000"/>
    <n v="12504101873"/>
    <n v="120"/>
    <x v="7"/>
    <x v="4"/>
    <x v="11"/>
  </r>
  <r>
    <s v="Aja Kitchen Aja Kitchen"/>
    <n v="20300000"/>
    <n v="12571793412"/>
    <n v="1741"/>
    <x v="2"/>
    <x v="2"/>
    <x v="16"/>
  </r>
  <r>
    <s v="Zé Neto e Cristiano José Toscano Martins Neto"/>
    <n v="15300000"/>
    <n v="12543850098"/>
    <n v="386"/>
    <x v="21"/>
    <x v="0"/>
    <x v="3"/>
  </r>
  <r>
    <s v="OneDirectionVEVO One Direction"/>
    <n v="21700000"/>
    <n v="12423870195"/>
    <n v="266"/>
    <x v="1"/>
    <x v="0"/>
    <x v="13"/>
  </r>
  <r>
    <s v="TV9 Bharatvarsh Tv9 Bharatvarsh"/>
    <n v="17900000"/>
    <n v="12511037555"/>
    <n v="340113"/>
    <x v="2"/>
    <x v="4"/>
    <x v="4"/>
  </r>
  <r>
    <s v="Lahari Music - TSeries Lahari Music   T Series"/>
    <n v="17400000"/>
    <n v="12530156958"/>
    <n v="9051"/>
    <x v="2"/>
    <x v="0"/>
    <x v="11"/>
  </r>
  <r>
    <s v="eltrece Eltrece"/>
    <n v="12800000"/>
    <n v="12548051309"/>
    <n v="176331"/>
    <x v="6"/>
    <x v="2"/>
    <x v="8"/>
  </r>
  <r>
    <s v="Flowers Comedy Flowers Comedy"/>
    <n v="13000000"/>
    <n v="12554466159"/>
    <n v="13745"/>
    <x v="2"/>
    <x v="2"/>
    <x v="1"/>
  </r>
  <r>
    <s v="Rauw Alejandro Rauw Alejandro"/>
    <n v="13400000"/>
    <n v="12574853637"/>
    <n v="176"/>
    <x v="40"/>
    <x v="0"/>
    <x v="8"/>
  </r>
  <r>
    <s v="Kaji Family Kaji Family"/>
    <n v="9460000"/>
    <n v="12598328289"/>
    <n v="1163"/>
    <x v="0"/>
    <x v="2"/>
    <x v="14"/>
  </r>
  <r>
    <s v="CKN  Christopher Knight"/>
    <n v="18800000"/>
    <n v="12617881941"/>
    <n v="491"/>
    <x v="0"/>
    <x v="2"/>
    <x v="1"/>
  </r>
  <r>
    <s v="boxtoxtv Boxtoxtv"/>
    <n v="17100000"/>
    <n v="12634865214"/>
    <n v="940"/>
    <x v="19"/>
    <x v="3"/>
    <x v="12"/>
  </r>
  <r>
    <s v="YTN  Ytn"/>
    <n v="4280000"/>
    <n v="12639726982"/>
    <n v="733530"/>
    <x v="9"/>
    <x v="6"/>
    <x v="15"/>
  </r>
  <r>
    <s v="Peet Montzingo Peet Montzingo"/>
    <n v="17100000"/>
    <n v="12645122314"/>
    <n v="380"/>
    <x v="0"/>
    <x v="4"/>
    <x v="8"/>
  </r>
  <r>
    <s v="BabyBus - Cerita &amp; Lagu Anak-anak Baby Bus   Cerita &amp; Lagu Anak Anak"/>
    <n v="21500000"/>
    <n v="12702795895"/>
    <n v="1053"/>
    <x v="14"/>
    <x v="1"/>
    <x v="2"/>
  </r>
  <r>
    <s v="MBCNEWS Mbcnews"/>
    <n v="4040000"/>
    <n v="12772985727"/>
    <n v="207445"/>
    <x v="0"/>
    <x v="6"/>
    <x v="6"/>
  </r>
  <r>
    <s v="LIV Crime Liv Crime"/>
    <n v="24000000"/>
    <n v="12738935143"/>
    <n v="12784"/>
    <x v="2"/>
    <x v="4"/>
    <x v="7"/>
  </r>
  <r>
    <s v="Like Nastya AE Like Nastya Ae"/>
    <n v="25100000"/>
    <n v="12833084545"/>
    <n v="707"/>
    <x v="0"/>
    <x v="2"/>
    <x v="4"/>
  </r>
  <r>
    <s v="GuiGe Gui Ge"/>
    <n v="16000000"/>
    <n v="12944298559"/>
    <n v="2359"/>
    <x v="16"/>
    <x v="2"/>
    <x v="7"/>
  </r>
  <r>
    <s v="Bayashi TV Bayashi Tv"/>
    <n v="22100000"/>
    <n v="12876119793"/>
    <n v="1194"/>
    <x v="27"/>
    <x v="2"/>
    <x v="16"/>
  </r>
  <r>
    <s v="Taylor Red TV Taylor Red Tv"/>
    <n v="10600000"/>
    <n v="12931883782"/>
    <n v="10594"/>
    <x v="0"/>
    <x v="0"/>
    <x v="16"/>
  </r>
  <r>
    <s v="imkavy Imkavy"/>
    <n v="11800000"/>
    <n v="12954939406"/>
    <n v="2510"/>
    <x v="0"/>
    <x v="4"/>
    <x v="1"/>
  </r>
  <r>
    <s v="KOMPASTV Kompastv"/>
    <n v="16300000"/>
    <n v="13009088274"/>
    <n v="294382"/>
    <x v="14"/>
    <x v="6"/>
    <x v="15"/>
  </r>
  <r>
    <s v="michaeljacksonVEVO Michael Joseph Jackson"/>
    <n v="8050000"/>
    <n v="12999289571"/>
    <n v="138"/>
    <x v="0"/>
    <x v="0"/>
    <x v="17"/>
  </r>
  <r>
    <s v="Codiscos Codiscos"/>
    <n v="14100000"/>
    <n v="13051963694"/>
    <n v="7549"/>
    <x v="13"/>
    <x v="0"/>
    <x v="9"/>
  </r>
  <r>
    <s v="Beam Copphone Beam Copphone"/>
    <n v="7980000"/>
    <n v="13077611731"/>
    <n v="3068"/>
    <x v="28"/>
    <x v="2"/>
    <x v="3"/>
  </r>
  <r>
    <s v="CuRe 구래 Cu Re 구래"/>
    <n v="19400000"/>
    <n v="13119405818"/>
    <n v="465"/>
    <x v="0"/>
    <x v="3"/>
    <x v="16"/>
  </r>
  <r>
    <s v="Atlantic Records Atlantic Records"/>
    <n v="14300000"/>
    <n v="13133730639"/>
    <n v="1829"/>
    <x v="0"/>
    <x v="0"/>
    <x v="6"/>
  </r>
  <r>
    <s v="Turma da Mônica Turma Da Mônica"/>
    <n v="19400000"/>
    <n v="13140332411"/>
    <n v="1108"/>
    <x v="21"/>
    <x v="10"/>
    <x v="3"/>
  </r>
  <r>
    <s v="Dhar Mann Studios Dharminder Mann"/>
    <n v="20400000"/>
    <n v="13164282930"/>
    <n v="1119"/>
    <x v="0"/>
    <x v="4"/>
    <x v="4"/>
  </r>
  <r>
    <s v="Kashvi Adlakha Kashvi Adlakha"/>
    <n v="16200000"/>
    <n v="13190263629"/>
    <n v="1703"/>
    <x v="2"/>
    <x v="2"/>
    <x v="5"/>
  </r>
  <r>
    <s v="Rano's Home رانو هوم Rano"/>
    <n v="9990000"/>
    <n v="13221674596"/>
    <n v="1631"/>
    <x v="1"/>
    <x v="4"/>
    <x v="7"/>
  </r>
  <r>
    <s v="東海オンエア 東海オンエア"/>
    <n v="7010000"/>
    <n v="13236616357"/>
    <n v="2907"/>
    <x v="27"/>
    <x v="3"/>
    <x v="15"/>
  </r>
  <r>
    <s v="Geet MP3 Geet Mp3"/>
    <n v="34900000"/>
    <n v="13278383957"/>
    <n v="700"/>
    <x v="2"/>
    <x v="0"/>
    <x v="14"/>
  </r>
  <r>
    <s v="Rotten Tomatoes Trailers Rotten Tomatoes Trailers"/>
    <n v="15800000"/>
    <n v="13274463367"/>
    <n v="10850"/>
    <x v="0"/>
    <x v="10"/>
    <x v="11"/>
  </r>
  <r>
    <s v="REACT React"/>
    <n v="20000000"/>
    <n v="13290547446"/>
    <n v="4637"/>
    <x v="0"/>
    <x v="2"/>
    <x v="9"/>
  </r>
  <r>
    <s v="Shawn Mendes Shawn Mendes"/>
    <n v="30100000"/>
    <n v="13302144513"/>
    <n v="133"/>
    <x v="3"/>
    <x v="0"/>
    <x v="11"/>
  </r>
  <r>
    <s v="rezendeevil Pedro Afonso Rezende"/>
    <n v="32400000"/>
    <n v="13304640282"/>
    <n v="12045"/>
    <x v="21"/>
    <x v="5"/>
    <x v="3"/>
  </r>
  <r>
    <s v="Jimmy Kimmel Live Jimmy Kimmel Live"/>
    <n v="19200000"/>
    <n v="13345053951"/>
    <n v="6623"/>
    <x v="0"/>
    <x v="2"/>
    <x v="6"/>
  </r>
  <r>
    <s v="ItsFunneh Kat"/>
    <n v="10800000"/>
    <n v="13392481131"/>
    <n v="2743"/>
    <x v="0"/>
    <x v="5"/>
    <x v="11"/>
  </r>
  <r>
    <s v="_vector_  Vector"/>
    <n v="20300000"/>
    <n v="13406849615"/>
    <n v="488"/>
    <x v="0"/>
    <x v="3"/>
    <x v="2"/>
  </r>
  <r>
    <s v="Diana and Roma ESP Diana And Roma Esp"/>
    <n v="33200000"/>
    <n v="13467164055"/>
    <n v="622"/>
    <x v="0"/>
    <x v="2"/>
    <x v="14"/>
  </r>
  <r>
    <s v="Apu Alone Apu Alone"/>
    <n v="11500000"/>
    <n v="13471519253"/>
    <n v="3956"/>
    <x v="2"/>
    <x v="3"/>
    <x v="16"/>
  </r>
  <r>
    <s v="Alan Walker Alan Walker"/>
    <n v="44700000"/>
    <n v="13556721435"/>
    <n v="502"/>
    <x v="48"/>
    <x v="0"/>
    <x v="3"/>
  </r>
  <r>
    <s v="Selena Gomez Selena Marie Gomez"/>
    <n v="34400000"/>
    <n v="13579860782"/>
    <n v="192"/>
    <x v="0"/>
    <x v="10"/>
    <x v="10"/>
  </r>
  <r>
    <s v="Boram Tube Vlog [보람튜브 브이로그] Boram"/>
    <n v="30400000"/>
    <n v="13689533061"/>
    <n v="227"/>
    <x v="9"/>
    <x v="2"/>
    <x v="3"/>
  </r>
  <r>
    <s v="Enaldinho Enaldinho"/>
    <n v="33500000"/>
    <n v="13778267675"/>
    <n v="4013"/>
    <x v="21"/>
    <x v="3"/>
    <x v="3"/>
  </r>
  <r>
    <s v="Fueled By Ramen Fueled By Ramen"/>
    <n v="14900000"/>
    <n v="13731102875"/>
    <n v="1218"/>
    <x v="0"/>
    <x v="0"/>
    <x v="6"/>
  </r>
  <r>
    <s v="Taarak Mehta Ka Ooltah Chashmah Taarak Mehta Ka Ooltah Chashmah"/>
    <n v="19800000"/>
    <n v="13890418868"/>
    <n v="6913"/>
    <x v="2"/>
    <x v="2"/>
    <x v="8"/>
  </r>
  <r>
    <s v="Wiz Khalifa Cameron Jibril Thomaz"/>
    <n v="28000000"/>
    <n v="13848204760"/>
    <n v="735"/>
    <x v="0"/>
    <x v="0"/>
    <x v="10"/>
  </r>
  <r>
    <s v="FAMILY BOOMS Family Booms"/>
    <n v="13500000"/>
    <n v="13855415425"/>
    <n v="1391"/>
    <x v="19"/>
    <x v="2"/>
    <x v="16"/>
  </r>
  <r>
    <s v="Jamuna TV Jamuna Tv"/>
    <n v="16000000"/>
    <n v="13860420213"/>
    <n v="123252"/>
    <x v="49"/>
    <x v="6"/>
    <x v="5"/>
  </r>
  <r>
    <s v="Woody &amp; Kleiny Woody &amp; Kleiny"/>
    <n v="15300000"/>
    <n v="13866638300"/>
    <n v="1067"/>
    <x v="1"/>
    <x v="3"/>
    <x v="15"/>
  </r>
  <r>
    <s v="Su Hao Su Hao"/>
    <n v="13900000"/>
    <n v="13973764922"/>
    <n v="2104"/>
    <x v="1"/>
    <x v="4"/>
    <x v="5"/>
  </r>
  <r>
    <s v="ABC News American Broadcasting Company News"/>
    <n v="15700000"/>
    <n v="13928989656"/>
    <n v="85360"/>
    <x v="0"/>
    <x v="6"/>
    <x v="6"/>
  </r>
  <r>
    <s v="LittleGlove Little Glove"/>
    <n v="14500000"/>
    <n v="14027091527"/>
    <n v="1882"/>
    <x v="2"/>
    <x v="4"/>
    <x v="7"/>
  </r>
  <r>
    <s v="BabyBus - Canciones Infantiles &amp; Videos para Niños Baby Bus   Canciones Infantiles &amp; Videos Para Niños"/>
    <n v="23800000"/>
    <n v="13939076551"/>
    <n v="1387"/>
    <x v="7"/>
    <x v="1"/>
    <x v="4"/>
  </r>
  <r>
    <s v="GMMTV OFFICIAL​​ Gmmtv Official​​"/>
    <n v="17100000"/>
    <n v="13953302340"/>
    <n v="25928"/>
    <x v="28"/>
    <x v="2"/>
    <x v="13"/>
  </r>
  <r>
    <s v="RCTI - LAYAR DRAMA INDONESIA Rcti   Layar Drama Indonesia"/>
    <n v="16800000"/>
    <n v="14015548694"/>
    <n v="80086"/>
    <x v="14"/>
    <x v="2"/>
    <x v="1"/>
  </r>
  <r>
    <s v="Jake Fellman Jake Fellman"/>
    <n v="21400000"/>
    <n v="14023385751"/>
    <n v="421"/>
    <x v="0"/>
    <x v="2"/>
    <x v="3"/>
  </r>
  <r>
    <s v="LadyGagaVEVO Lady Gaga"/>
    <n v="8920000"/>
    <n v="14044117649"/>
    <n v="205"/>
    <x v="0"/>
    <x v="0"/>
    <x v="17"/>
  </r>
  <r>
    <s v="Sia Sia Kate Isobelle Furler"/>
    <n v="23100000"/>
    <n v="14052258533"/>
    <n v="214"/>
    <x v="37"/>
    <x v="0"/>
    <x v="9"/>
  </r>
  <r>
    <s v="Alejo Igoa Alejo Igoa"/>
    <n v="32300000"/>
    <n v="14187877320"/>
    <n v="978"/>
    <x v="6"/>
    <x v="3"/>
    <x v="8"/>
  </r>
  <r>
    <s v="YoungBoy Never Broke Again Young Boy Never Broke Again"/>
    <n v="13100000"/>
    <n v="14088489759"/>
    <n v="172"/>
    <x v="0"/>
    <x v="2"/>
    <x v="1"/>
  </r>
  <r>
    <s v="Kids TV - Nursery Rhymes And Baby Songs Kids Tv   Nursery Rhymes And Baby Songs"/>
    <n v="28500000"/>
    <n v="14140677823"/>
    <n v="4102"/>
    <x v="0"/>
    <x v="7"/>
    <x v="15"/>
  </r>
  <r>
    <s v="Linh Nhi Shorts Linh Nhi Shorts"/>
    <n v="15500000"/>
    <n v="14168914309"/>
    <n v="2360"/>
    <x v="1"/>
    <x v="5"/>
    <x v="15"/>
  </r>
  <r>
    <s v="ETV Jabardasth Etv Jabardasth"/>
    <n v="14500000"/>
    <n v="14230905000"/>
    <n v="10764"/>
    <x v="2"/>
    <x v="4"/>
    <x v="1"/>
  </r>
  <r>
    <s v="Trap Nation Trap Nation"/>
    <n v="30400000"/>
    <n v="14273067719"/>
    <n v="2814"/>
    <x v="0"/>
    <x v="0"/>
    <x v="3"/>
  </r>
  <r>
    <s v="Linkin Park Linkin Park"/>
    <n v="21000000"/>
    <n v="14357781560"/>
    <n v="753"/>
    <x v="0"/>
    <x v="0"/>
    <x v="6"/>
  </r>
  <r>
    <s v="ChrisBrownVEVO Christopher Maurice Brown"/>
    <n v="11900000"/>
    <n v="14470730045"/>
    <n v="323"/>
    <x v="0"/>
    <x v="0"/>
    <x v="17"/>
  </r>
  <r>
    <s v="Billie Eilish Billie Eilish"/>
    <n v="49000000"/>
    <n v="14476412741"/>
    <n v="84"/>
    <x v="0"/>
    <x v="0"/>
    <x v="15"/>
  </r>
  <r>
    <s v="SSundee Ian Marcus Stapleton"/>
    <n v="23100000"/>
    <n v="14624518358"/>
    <n v="3430"/>
    <x v="0"/>
    <x v="5"/>
    <x v="17"/>
  </r>
  <r>
    <s v="PopularMMOs Patrick Julianelle"/>
    <n v="17100000"/>
    <n v="14626664015"/>
    <n v="4688"/>
    <x v="0"/>
    <x v="5"/>
    <x v="3"/>
  </r>
  <r>
    <s v="Neetu Bisht Neetu Bisht"/>
    <n v="21900000"/>
    <n v="14716870790"/>
    <n v="1781"/>
    <x v="2"/>
    <x v="2"/>
    <x v="11"/>
  </r>
  <r>
    <s v="DaFuq!?Boom! Da Fuq!?Boom!"/>
    <n v="37800000"/>
    <n v="14689980815"/>
    <n v="275"/>
    <x v="0"/>
    <x v="10"/>
    <x v="14"/>
  </r>
  <r>
    <s v="Jojo Sim Jojo Sim"/>
    <n v="11700000"/>
    <n v="14696560147"/>
    <n v="2023"/>
    <x v="0"/>
    <x v="2"/>
    <x v="15"/>
  </r>
  <r>
    <s v="BeyoncéVEVO Beyoncé Giselle Knowles-Carter"/>
    <n v="12700000"/>
    <n v="14724561317"/>
    <n v="168"/>
    <x v="0"/>
    <x v="0"/>
    <x v="17"/>
  </r>
  <r>
    <s v="The Chainsmokers The Chainsmokers"/>
    <n v="22600000"/>
    <n v="14720829627"/>
    <n v="201"/>
    <x v="0"/>
    <x v="0"/>
    <x v="3"/>
  </r>
  <r>
    <s v="ABP NEWS Abp News"/>
    <n v="39900000"/>
    <n v="14761062594"/>
    <n v="344550"/>
    <x v="2"/>
    <x v="4"/>
    <x v="3"/>
  </r>
  <r>
    <s v="Anaya Kandhal Anaya Kandhal"/>
    <n v="20600000"/>
    <n v="14757958175"/>
    <n v="1037"/>
    <x v="2"/>
    <x v="2"/>
    <x v="14"/>
  </r>
  <r>
    <s v="RomeoSantosVEVO Anthony Santos"/>
    <n v="8790000"/>
    <n v="14826483011"/>
    <n v="211"/>
    <x v="0"/>
    <x v="0"/>
    <x v="11"/>
  </r>
  <r>
    <s v="TRANS7 OFFICIAL Trans7 Official"/>
    <n v="25700000"/>
    <n v="14852370004"/>
    <n v="93867"/>
    <x v="14"/>
    <x v="2"/>
    <x v="8"/>
  </r>
  <r>
    <s v="BehindwoodsTV Behindwoods Tv"/>
    <n v="14400000"/>
    <n v="15003103221"/>
    <n v="64999"/>
    <x v="2"/>
    <x v="2"/>
    <x v="13"/>
  </r>
  <r>
    <s v="House of Highlights House Of Highlights"/>
    <n v="12100000"/>
    <n v="14972501132"/>
    <n v="40463"/>
    <x v="0"/>
    <x v="9"/>
    <x v="4"/>
  </r>
  <r>
    <s v="JuegaGerman Germán Alejandro Garmendia Aranis"/>
    <n v="49100000"/>
    <n v="15008940490"/>
    <n v="2093"/>
    <x v="32"/>
    <x v="5"/>
    <x v="15"/>
  </r>
  <r>
    <s v="Gulshan Kalra Gulshan Kalra"/>
    <n v="32800000"/>
    <n v="15043335115"/>
    <n v="628"/>
    <x v="2"/>
    <x v="11"/>
    <x v="4"/>
  </r>
  <r>
    <s v="Marshmello Christopher Comstock"/>
    <n v="56800000"/>
    <n v="15017448946"/>
    <n v="461"/>
    <x v="0"/>
    <x v="2"/>
    <x v="1"/>
  </r>
  <r>
    <s v="Genierock Unknown"/>
    <n v="15700000"/>
    <n v="15065277121"/>
    <n v="1850"/>
    <x v="28"/>
    <x v="0"/>
    <x v="10"/>
  </r>
  <r>
    <s v="Masha y el Oso Masha Y El Oso"/>
    <n v="30900000"/>
    <n v="15111048759"/>
    <n v="1306"/>
    <x v="7"/>
    <x v="10"/>
    <x v="14"/>
  </r>
  <r>
    <s v="Justin Flom Justin Flom"/>
    <n v="17300000"/>
    <n v="15171290429"/>
    <n v="806"/>
    <x v="0"/>
    <x v="2"/>
    <x v="6"/>
  </r>
  <r>
    <s v="Gusttavo Lima Oficial Nivaldo Batista Lima"/>
    <n v="20600000"/>
    <n v="15173574360"/>
    <n v="497"/>
    <x v="21"/>
    <x v="0"/>
    <x v="13"/>
  </r>
  <r>
    <s v="Miss Katy Miss Katy"/>
    <n v="24100000"/>
    <n v="15210363406"/>
    <n v="1068"/>
    <x v="0"/>
    <x v="4"/>
    <x v="8"/>
  </r>
  <r>
    <s v="Saito さいとう Saito さいとう"/>
    <n v="14400000"/>
    <n v="15485899299"/>
    <n v="4772"/>
    <x v="27"/>
    <x v="2"/>
    <x v="16"/>
  </r>
  <r>
    <s v="Family Fun Pack Family Fun Pack"/>
    <n v="10200000"/>
    <n v="15254482936"/>
    <n v="2628"/>
    <x v="0"/>
    <x v="4"/>
    <x v="11"/>
  </r>
  <r>
    <s v="Saturday Night Live Saturday Night Live"/>
    <n v="14000000"/>
    <n v="15369222500"/>
    <n v="8522"/>
    <x v="0"/>
    <x v="2"/>
    <x v="15"/>
  </r>
  <r>
    <s v="Ultra Bollywood Ultra Bollywood"/>
    <n v="38300000"/>
    <n v="15444466890"/>
    <n v="9385"/>
    <x v="2"/>
    <x v="16"/>
    <x v="17"/>
  </r>
  <r>
    <s v="Luis Fonsi Luis Alfonso Rodríguez López-Cepero"/>
    <n v="31600000"/>
    <n v="15473595216"/>
    <n v="221"/>
    <x v="40"/>
    <x v="2"/>
    <x v="8"/>
  </r>
  <r>
    <s v="VEGETTA777 Vegetta777"/>
    <n v="34000000"/>
    <n v="15651843020"/>
    <n v="7805"/>
    <x v="11"/>
    <x v="5"/>
    <x v="10"/>
  </r>
  <r>
    <s v="Raffy Tulfo in Action Raffy Tulfo"/>
    <n v="27200000"/>
    <n v="15674968836"/>
    <n v="10611"/>
    <x v="44"/>
    <x v="6"/>
    <x v="14"/>
  </r>
  <r>
    <s v="Mnet K-POP Mnet K Pop"/>
    <n v="20800000"/>
    <n v="15736232537"/>
    <n v="35090"/>
    <x v="9"/>
    <x v="2"/>
    <x v="6"/>
  </r>
  <r>
    <s v="Blippi - Educational Videos for Kids Stevin John"/>
    <n v="19200000"/>
    <n v="15791097648"/>
    <n v="829"/>
    <x v="0"/>
    <x v="1"/>
    <x v="8"/>
  </r>
  <r>
    <s v="Mister Max Mister Max"/>
    <n v="24100000"/>
    <n v="15811863285"/>
    <n v="1124"/>
    <x v="8"/>
    <x v="4"/>
    <x v="8"/>
  </r>
  <r>
    <s v="Henrique e Juliano Henrique E Juliano"/>
    <n v="15800000"/>
    <n v="15825404501"/>
    <n v="348"/>
    <x v="21"/>
    <x v="0"/>
    <x v="17"/>
  </r>
  <r>
    <s v="Sony AATH Sony Aath"/>
    <n v="21700000"/>
    <n v="15837771200"/>
    <n v="20493"/>
    <x v="0"/>
    <x v="7"/>
    <x v="15"/>
  </r>
  <r>
    <s v="VanossGaming Evan Fong"/>
    <n v="25900000"/>
    <n v="15864100771"/>
    <n v="1847"/>
    <x v="3"/>
    <x v="5"/>
    <x v="11"/>
  </r>
  <r>
    <s v="Priyal Kukreja Priyal Kukreja"/>
    <n v="27900000"/>
    <n v="15985250872"/>
    <n v="937"/>
    <x v="2"/>
    <x v="4"/>
    <x v="16"/>
  </r>
  <r>
    <s v="Thairath Online Thairath Online"/>
    <n v="17200000"/>
    <n v="15902263861"/>
    <n v="263815"/>
    <x v="28"/>
    <x v="6"/>
    <x v="13"/>
  </r>
  <r>
    <s v="Fox News Fox News"/>
    <n v="11000000"/>
    <n v="15945429197"/>
    <n v="100799"/>
    <x v="0"/>
    <x v="6"/>
    <x v="6"/>
  </r>
  <r>
    <s v="NichLmao Nich Lmao"/>
    <n v="28900000"/>
    <n v="15957993664"/>
    <n v="996"/>
    <x v="0"/>
    <x v="4"/>
    <x v="4"/>
  </r>
  <r>
    <s v="Rajshri Rajshri"/>
    <n v="35100000"/>
    <n v="15982797357"/>
    <n v="4218"/>
    <x v="2"/>
    <x v="0"/>
    <x v="6"/>
  </r>
  <r>
    <s v="ToyPuddingTV Toy Pudding Tv"/>
    <n v="27100000"/>
    <n v="16003620080"/>
    <n v="2416"/>
    <x v="0"/>
    <x v="2"/>
    <x v="8"/>
  </r>
  <r>
    <s v="Anuel AA Emmanuel Gazmey Santiago"/>
    <n v="26100000"/>
    <n v="16168692731"/>
    <n v="151"/>
    <x v="40"/>
    <x v="0"/>
    <x v="14"/>
  </r>
  <r>
    <s v="Ishaan Ali 11 Ishaan Ali 11"/>
    <n v="27800000"/>
    <n v="16261042406"/>
    <n v="1134"/>
    <x v="2"/>
    <x v="4"/>
    <x v="14"/>
  </r>
  <r>
    <s v="infobells - Telugu Infobells   Telugu"/>
    <n v="30600000"/>
    <n v="16269324314"/>
    <n v="559"/>
    <x v="2"/>
    <x v="1"/>
    <x v="8"/>
  </r>
  <r>
    <s v="Tlnovelas Tlnovelas"/>
    <n v="22500000"/>
    <n v="16262597125"/>
    <n v="46847"/>
    <x v="7"/>
    <x v="6"/>
    <x v="15"/>
  </r>
  <r>
    <s v="Zhong Zhong"/>
    <n v="32700000"/>
    <n v="16242459456"/>
    <n v="1687"/>
    <x v="0"/>
    <x v="2"/>
    <x v="1"/>
  </r>
  <r>
    <s v="NickyJamTV Nicky Jam"/>
    <n v="23700000"/>
    <n v="16248377808"/>
    <n v="440"/>
    <x v="0"/>
    <x v="0"/>
    <x v="3"/>
  </r>
  <r>
    <s v="MGC Playhouse Mgc Playhouse"/>
    <n v="17800000"/>
    <n v="16340166776"/>
    <n v="1500"/>
    <x v="0"/>
    <x v="7"/>
    <x v="17"/>
  </r>
  <r>
    <s v="7clouds 7clouds"/>
    <n v="21700000"/>
    <n v="16354112570"/>
    <n v="2553"/>
    <x v="22"/>
    <x v="0"/>
    <x v="15"/>
  </r>
  <r>
    <s v="jacksepticeye Jacksepticeye"/>
    <n v="30600000"/>
    <n v="16588877193"/>
    <n v="5179"/>
    <x v="50"/>
    <x v="5"/>
    <x v="9"/>
  </r>
  <r>
    <s v="Asianet Asianet"/>
    <n v="10100000"/>
    <n v="16634951274"/>
    <n v="124407"/>
    <x v="2"/>
    <x v="2"/>
    <x v="10"/>
  </r>
  <r>
    <s v="WatchMojo.com Watch Mojo.Com"/>
    <n v="25200000"/>
    <n v="16621632544"/>
    <n v="26104"/>
    <x v="3"/>
    <x v="0"/>
    <x v="9"/>
  </r>
  <r>
    <s v="toycantando Toycantando"/>
    <n v="28500000"/>
    <n v="16659333716"/>
    <n v="736"/>
    <x v="13"/>
    <x v="0"/>
    <x v="17"/>
  </r>
  <r>
    <s v="Jkk Entertainment Jkk Entertainment"/>
    <n v="37500000"/>
    <n v="16694311146"/>
    <n v="229"/>
    <x v="2"/>
    <x v="3"/>
    <x v="5"/>
  </r>
  <r>
    <s v="shfa show India Shfa"/>
    <n v="25500000"/>
    <n v="16872655407"/>
    <n v="517"/>
    <x v="20"/>
    <x v="2"/>
    <x v="2"/>
  </r>
  <r>
    <s v="IGN Ign"/>
    <n v="17900000"/>
    <n v="16915170266"/>
    <n v="159529"/>
    <x v="0"/>
    <x v="5"/>
    <x v="6"/>
  </r>
  <r>
    <s v="MaviGadget Mavi Gadget"/>
    <n v="20200000"/>
    <n v="16954342896"/>
    <n v="4107"/>
    <x v="0"/>
    <x v="2"/>
    <x v="5"/>
  </r>
  <r>
    <s v="Dude Perfect Dude Perfect"/>
    <n v="60000000"/>
    <n v="16955516001"/>
    <n v="419"/>
    <x v="0"/>
    <x v="9"/>
    <x v="17"/>
  </r>
  <r>
    <s v="The Tonight Show Starring Jimmy Fallon James Thomas Fallon"/>
    <n v="31400000"/>
    <n v="16998532076"/>
    <n v="9478"/>
    <x v="0"/>
    <x v="3"/>
    <x v="6"/>
  </r>
  <r>
    <s v="XO TEAM Xo Team"/>
    <n v="19500000"/>
    <n v="16995474901"/>
    <n v="4186"/>
    <x v="0"/>
    <x v="4"/>
    <x v="16"/>
  </r>
  <r>
    <s v="MoniLina Moni Lina"/>
    <n v="14300000"/>
    <n v="17176381723"/>
    <n v="837"/>
    <x v="8"/>
    <x v="3"/>
    <x v="16"/>
  </r>
  <r>
    <s v="Ultra Records Ultra Records"/>
    <n v="30000000"/>
    <n v="17155083671"/>
    <n v="4980"/>
    <x v="0"/>
    <x v="0"/>
    <x v="6"/>
  </r>
  <r>
    <s v="Tarang TV Tarang Tv"/>
    <n v="8510000"/>
    <n v="17225191655"/>
    <n v="55786"/>
    <x v="2"/>
    <x v="2"/>
    <x v="3"/>
  </r>
  <r>
    <s v="Worldwide Records Bhojpuri Worldwide Records Bhojpuri"/>
    <n v="33200000"/>
    <n v="17274416245"/>
    <n v="6894"/>
    <x v="2"/>
    <x v="0"/>
    <x v="3"/>
  </r>
  <r>
    <s v="Felipe Neto Felipe Neto"/>
    <n v="46100000"/>
    <n v="17293750856"/>
    <n v="4596"/>
    <x v="21"/>
    <x v="2"/>
    <x v="6"/>
  </r>
  <r>
    <s v="Spider Slack John Smith"/>
    <n v="30300000"/>
    <n v="17455144444"/>
    <n v="1119"/>
    <x v="21"/>
    <x v="3"/>
    <x v="7"/>
  </r>
  <r>
    <s v="MBCentertainment Mb Centertainment"/>
    <n v="9000000"/>
    <n v="17327315832"/>
    <n v="101405"/>
    <x v="9"/>
    <x v="2"/>
    <x v="17"/>
  </r>
  <r>
    <s v="IndiaTV India Tv"/>
    <n v="38000000"/>
    <n v="17362065173"/>
    <n v="285226"/>
    <x v="2"/>
    <x v="6"/>
    <x v="6"/>
  </r>
  <r>
    <s v="ZutiGang John Zuti"/>
    <n v="16500000"/>
    <n v="17360522683"/>
    <n v="1460"/>
    <x v="0"/>
    <x v="4"/>
    <x v="16"/>
  </r>
  <r>
    <s v="toyorbabytv Toyorbabytv"/>
    <n v="24200000"/>
    <n v="17492027032"/>
    <n v="1214"/>
    <x v="42"/>
    <x v="0"/>
    <x v="3"/>
  </r>
  <r>
    <s v="Disney Junior Disney Junior"/>
    <n v="17900000"/>
    <n v="17493141596"/>
    <n v="4510"/>
    <x v="0"/>
    <x v="2"/>
    <x v="10"/>
  </r>
  <r>
    <s v="Mundo Bita Mundo Bita"/>
    <n v="13000000"/>
    <n v="17506508070"/>
    <n v="254"/>
    <x v="21"/>
    <x v="0"/>
    <x v="11"/>
  </r>
  <r>
    <s v="Fischer's-フィッシャーズ- Fischer's フィッシャーズ"/>
    <n v="8360000"/>
    <n v="17543217386"/>
    <n v="3475"/>
    <x v="27"/>
    <x v="2"/>
    <x v="3"/>
  </r>
  <r>
    <s v="Jason Derulo Jason Joel Desrouleaux"/>
    <n v="26900000"/>
    <n v="18040547495"/>
    <n v="2464"/>
    <x v="0"/>
    <x v="0"/>
    <x v="10"/>
  </r>
  <r>
    <s v="Mikecrack Mikecrack"/>
    <n v="46900000"/>
    <n v="17640243278"/>
    <n v="1982"/>
    <x v="11"/>
    <x v="5"/>
    <x v="1"/>
  </r>
  <r>
    <s v="WowKidz Wow Kidz"/>
    <n v="34400000"/>
    <n v="17783161029"/>
    <n v="5734"/>
    <x v="2"/>
    <x v="10"/>
    <x v="1"/>
  </r>
  <r>
    <s v="Goldmines Gaane Sune Ansune Goldmines Gaane Sune Ansune"/>
    <n v="40500000"/>
    <n v="17945137383"/>
    <n v="3672"/>
    <x v="2"/>
    <x v="0"/>
    <x v="1"/>
  </r>
  <r>
    <s v="mmoshaya Mmoshaya"/>
    <n v="22900000"/>
    <n v="17935004735"/>
    <n v="1209"/>
    <x v="5"/>
    <x v="4"/>
    <x v="13"/>
  </r>
  <r>
    <s v="ANNA KOVA Anna Kova"/>
    <n v="18400000"/>
    <n v="18249547574"/>
    <n v="3408"/>
    <x v="0"/>
    <x v="4"/>
    <x v="7"/>
  </r>
  <r>
    <s v="Chapitosiki Chapitosiki"/>
    <n v="19600000"/>
    <n v="18293453509"/>
    <n v="3325"/>
    <x v="8"/>
    <x v="2"/>
    <x v="7"/>
  </r>
  <r>
    <s v="Dangal TV Channel Dangal Tv Channel"/>
    <n v="27500000"/>
    <n v="18299336249"/>
    <n v="26142"/>
    <x v="2"/>
    <x v="2"/>
    <x v="5"/>
  </r>
  <r>
    <s v="Enrique Iglesias Enrique Miguel Iglesias Preysler"/>
    <n v="24300000"/>
    <n v="18311075057"/>
    <n v="478"/>
    <x v="11"/>
    <x v="0"/>
    <x v="9"/>
  </r>
  <r>
    <s v="Romeo Santos Romeo Santos"/>
    <n v="21300000"/>
    <n v="18332466598"/>
    <n v="56"/>
    <x v="0"/>
    <x v="0"/>
    <x v="0"/>
  </r>
  <r>
    <s v="Dan Rhodes Dan Rhodes"/>
    <n v="26300000"/>
    <n v="18344826241"/>
    <n v="1659"/>
    <x v="0"/>
    <x v="2"/>
    <x v="1"/>
  </r>
  <r>
    <s v="व्लाद और निकिता व्लाद और निकिता"/>
    <n v="31700000"/>
    <n v="18694411114"/>
    <n v="579"/>
    <x v="0"/>
    <x v="2"/>
    <x v="4"/>
  </r>
  <r>
    <s v="Mazhavil Manorama Mazhavil Manorama"/>
    <n v="17400000"/>
    <n v="18790052702"/>
    <n v="99303"/>
    <x v="2"/>
    <x v="2"/>
    <x v="11"/>
  </r>
  <r>
    <s v="Younes Zarou Younes Zarou"/>
    <n v="20700000"/>
    <n v="18946360745"/>
    <n v="2732"/>
    <x v="0"/>
    <x v="2"/>
    <x v="16"/>
  </r>
  <r>
    <s v="ZAMZAM ELECTRONICS TRADING Zamzam Electronics Trading"/>
    <n v="42900000"/>
    <n v="18951691451"/>
    <n v="17091"/>
    <x v="20"/>
    <x v="4"/>
    <x v="7"/>
  </r>
  <r>
    <s v="infobells - Tamil Infobells   Tamil"/>
    <n v="30500000"/>
    <n v="18974921191"/>
    <n v="609"/>
    <x v="2"/>
    <x v="1"/>
    <x v="8"/>
  </r>
  <r>
    <s v="Zee News Zee News"/>
    <n v="33700000"/>
    <n v="18957033639"/>
    <n v="153631"/>
    <x v="2"/>
    <x v="6"/>
    <x v="9"/>
  </r>
  <r>
    <s v="Omar Raja - ESPN Omar Raja   Espn"/>
    <n v="11900000"/>
    <n v="19055290287"/>
    <n v="2487"/>
    <x v="0"/>
    <x v="9"/>
    <x v="9"/>
  </r>
  <r>
    <s v="Ishtar Music Ishtar Music"/>
    <n v="43600000"/>
    <n v="19111250153"/>
    <n v="4533"/>
    <x v="0"/>
    <x v="16"/>
    <x v="0"/>
  </r>
  <r>
    <s v="SportsNation Sports Nation"/>
    <n v="15300000"/>
    <n v="19157462460"/>
    <n v="4649"/>
    <x v="0"/>
    <x v="9"/>
    <x v="17"/>
  </r>
  <r>
    <s v="Like Nastya ESP Like Nastya Esp"/>
    <n v="39400000"/>
    <n v="19288326739"/>
    <n v="802"/>
    <x v="8"/>
    <x v="2"/>
    <x v="5"/>
  </r>
  <r>
    <s v="ZEE5 Zee5"/>
    <n v="14900000"/>
    <n v="19291592081"/>
    <n v="111814"/>
    <x v="2"/>
    <x v="2"/>
    <x v="4"/>
  </r>
  <r>
    <s v="Marília Mendonça Marília Mendonça"/>
    <n v="26300000"/>
    <n v="19320057043"/>
    <n v="148"/>
    <x v="21"/>
    <x v="0"/>
    <x v="15"/>
  </r>
  <r>
    <s v="Badabun Badabun"/>
    <n v="47200000"/>
    <n v="19616107261"/>
    <n v="20433"/>
    <x v="7"/>
    <x v="2"/>
    <x v="8"/>
  </r>
  <r>
    <s v="DanTDM Dan Tdm"/>
    <n v="28500000"/>
    <n v="19699986759"/>
    <n v="3703"/>
    <x v="1"/>
    <x v="5"/>
    <x v="3"/>
  </r>
  <r>
    <s v="Koray Zeynep Koray Zeynep"/>
    <n v="21500000"/>
    <n v="19769104588"/>
    <n v="2609"/>
    <x v="15"/>
    <x v="4"/>
    <x v="14"/>
  </r>
  <r>
    <s v="Dylan Anderson Dylan Anderson"/>
    <n v="10300000"/>
    <n v="19966155644"/>
    <n v="1773"/>
    <x v="0"/>
    <x v="2"/>
    <x v="13"/>
  </r>
  <r>
    <s v="Like Nastya Show Anastasia Radzinskaya"/>
    <n v="42800000"/>
    <n v="20042055610"/>
    <n v="668"/>
    <x v="0"/>
    <x v="2"/>
    <x v="5"/>
  </r>
  <r>
    <s v="RihannaVEVO Rihanna"/>
    <n v="25000000"/>
    <n v="20051319852"/>
    <n v="118"/>
    <x v="51"/>
    <x v="0"/>
    <x v="17"/>
  </r>
  <r>
    <s v="Mr DegrEE Mr Degr Ee"/>
    <n v="23800000"/>
    <n v="20128335962"/>
    <n v="1538"/>
    <x v="0"/>
    <x v="8"/>
    <x v="5"/>
  </r>
  <r>
    <s v="Junya.じゅんや Junya.じゅんや"/>
    <n v="33300000"/>
    <n v="20265980932"/>
    <n v="8079"/>
    <x v="27"/>
    <x v="2"/>
    <x v="7"/>
  </r>
  <r>
    <s v="El Payaso Plim Plim El Payaso Plim Plim"/>
    <n v="19900000"/>
    <n v="20396169282"/>
    <n v="1522"/>
    <x v="6"/>
    <x v="10"/>
    <x v="15"/>
  </r>
  <r>
    <s v="Aphmau Jessica Bravura"/>
    <n v="19200000"/>
    <n v="20313901510"/>
    <n v="4708"/>
    <x v="0"/>
    <x v="5"/>
    <x v="3"/>
  </r>
  <r>
    <s v="PowerKids TV Power Kids Tv"/>
    <n v="38600000"/>
    <n v="20337934831"/>
    <n v="7365"/>
    <x v="0"/>
    <x v="10"/>
    <x v="8"/>
  </r>
  <r>
    <s v="Maroon5VEVO Maroon5"/>
    <n v="14400000"/>
    <n v="20631491869"/>
    <n v="148"/>
    <x v="0"/>
    <x v="0"/>
    <x v="17"/>
  </r>
  <r>
    <s v="ArianaGrandeVevo Ariana Grande-Butera"/>
    <n v="17600000"/>
    <n v="20797903142"/>
    <n v="186"/>
    <x v="0"/>
    <x v="0"/>
    <x v="13"/>
  </r>
  <r>
    <s v="ISSEI / いっせい Issei / いっせい"/>
    <n v="22100000"/>
    <n v="21005558284"/>
    <n v="2322"/>
    <x v="27"/>
    <x v="3"/>
    <x v="8"/>
  </r>
  <r>
    <s v="Filaretiki Filaretiki"/>
    <n v="20800000"/>
    <n v="20969770139"/>
    <n v="2894"/>
    <x v="0"/>
    <x v="4"/>
    <x v="16"/>
  </r>
  <r>
    <s v="Markiplier Mark Edward Fischbach"/>
    <n v="36200000"/>
    <n v="21030136663"/>
    <n v="5557"/>
    <x v="0"/>
    <x v="5"/>
    <x v="3"/>
  </r>
  <r>
    <s v="Rotana Rotana"/>
    <n v="22900000"/>
    <n v="21189852412"/>
    <n v="8564"/>
    <x v="5"/>
    <x v="0"/>
    <x v="3"/>
  </r>
  <r>
    <s v="jbalvinVEVO José Álvaro Osorio Balvín"/>
    <n v="13200000"/>
    <n v="21238450608"/>
    <n v="239"/>
    <x v="13"/>
    <x v="0"/>
    <x v="13"/>
  </r>
  <r>
    <s v="GRAMMY GOLD OFFICIAL Grammy Gold Official"/>
    <n v="19300000"/>
    <n v="21316405097"/>
    <n v="6722"/>
    <x v="28"/>
    <x v="0"/>
    <x v="8"/>
  </r>
  <r>
    <s v="EminemVEVO Eminem"/>
    <n v="24600000"/>
    <n v="21386506291"/>
    <n v="104"/>
    <x v="0"/>
    <x v="0"/>
    <x v="17"/>
  </r>
  <r>
    <s v="Disney Latinoamérica Disney Latinoamérica"/>
    <n v="22800000"/>
    <n v="21476371796"/>
    <n v="8194"/>
    <x v="6"/>
    <x v="2"/>
    <x v="9"/>
  </r>
  <r>
    <s v="JYP Entertainment Jyp Entertainment"/>
    <n v="28600000"/>
    <n v="21529280593"/>
    <n v="2007"/>
    <x v="9"/>
    <x v="0"/>
    <x v="10"/>
  </r>
  <r>
    <s v="LEGO Lego"/>
    <n v="17200000"/>
    <n v="21525587337"/>
    <n v="34834"/>
    <x v="52"/>
    <x v="2"/>
    <x v="0"/>
  </r>
  <r>
    <s v="Bounce Patrol - Kids Songs Bounce Patrol   Kids Songs"/>
    <n v="28600000"/>
    <n v="21646515331"/>
    <n v="338"/>
    <x v="37"/>
    <x v="0"/>
    <x v="15"/>
  </r>
  <r>
    <s v="DONA 도나 Dona 도나"/>
    <n v="32100000"/>
    <n v="21768257856"/>
    <n v="169"/>
    <x v="0"/>
    <x v="2"/>
    <x v="4"/>
  </r>
  <r>
    <s v="KAROL G Carolina Giraldo Navarro"/>
    <n v="33900000"/>
    <n v="21790062603"/>
    <n v="153"/>
    <x v="13"/>
    <x v="0"/>
    <x v="15"/>
  </r>
  <r>
    <s v="Dushyant kukreja Dushyant Kukreja"/>
    <n v="36800000"/>
    <n v="22147293748"/>
    <n v="1046"/>
    <x v="2"/>
    <x v="2"/>
    <x v="1"/>
  </r>
  <r>
    <s v="PANDA BOI Panda Boi"/>
    <n v="36300000"/>
    <n v="22193761462"/>
    <n v="1072"/>
    <x v="0"/>
    <x v="2"/>
    <x v="7"/>
  </r>
  <r>
    <s v="Sagawa /さがわ Sagawa /さがわ"/>
    <n v="28000000"/>
    <n v="22648403625"/>
    <n v="7507"/>
    <x v="27"/>
    <x v="2"/>
    <x v="16"/>
  </r>
  <r>
    <s v="T-Series Apna Punjab T-Series Apna Punjab"/>
    <n v="35700000"/>
    <n v="22599133850"/>
    <n v="8101"/>
    <x v="2"/>
    <x v="0"/>
    <x v="11"/>
  </r>
  <r>
    <s v="scottsreality Scottsreality"/>
    <n v="16200000"/>
    <n v="22844517625"/>
    <n v="1645"/>
    <x v="12"/>
    <x v="2"/>
    <x v="16"/>
  </r>
  <r>
    <s v="TheEllenShow The Ellen Show"/>
    <n v="38200000"/>
    <n v="22991199354"/>
    <n v="16322"/>
    <x v="0"/>
    <x v="2"/>
    <x v="6"/>
  </r>
  <r>
    <s v="Nick Jr. Nick Jr."/>
    <n v="28600000"/>
    <n v="23053111916"/>
    <n v="5343"/>
    <x v="17"/>
    <x v="10"/>
    <x v="3"/>
  </r>
  <r>
    <s v="shfa Shfa"/>
    <n v="40400000"/>
    <n v="23270001181"/>
    <n v="1066"/>
    <x v="20"/>
    <x v="4"/>
    <x v="1"/>
  </r>
  <r>
    <s v="Inside Edition Inside Edition"/>
    <n v="12800000"/>
    <n v="23198582685"/>
    <n v="33044"/>
    <x v="0"/>
    <x v="6"/>
    <x v="3"/>
  </r>
  <r>
    <s v="Alfredo Larin Alfredo Larin"/>
    <n v="28300000"/>
    <n v="23237687653"/>
    <n v="2027"/>
    <x v="0"/>
    <x v="2"/>
    <x v="5"/>
  </r>
  <r>
    <s v="Sesame Street Sesame Street"/>
    <n v="23600000"/>
    <n v="23266624662"/>
    <n v="3661"/>
    <x v="0"/>
    <x v="2"/>
    <x v="6"/>
  </r>
  <r>
    <s v="Maroon 5 Adam Levine"/>
    <n v="36800000"/>
    <n v="23385326594"/>
    <n v="176"/>
    <x v="0"/>
    <x v="0"/>
    <x v="6"/>
  </r>
  <r>
    <s v="Little Angel: Nursery Rhymes &amp; Kids Songs Little Angel: Nursery Rhymes &amp; Kids Songs"/>
    <n v="31000000"/>
    <n v="23393703193"/>
    <n v="1420"/>
    <x v="3"/>
    <x v="1"/>
    <x v="1"/>
  </r>
  <r>
    <s v="J Balvin José Álvaro Osorio Balvín"/>
    <n v="34200000"/>
    <n v="23521247266"/>
    <n v="167"/>
    <x v="13"/>
    <x v="0"/>
    <x v="11"/>
  </r>
  <r>
    <s v="Shorts Break Shorts Break"/>
    <n v="34900000"/>
    <n v="23702783838"/>
    <n v="547"/>
    <x v="2"/>
    <x v="3"/>
    <x v="16"/>
  </r>
  <r>
    <s v="Daddy Yankee Ramón Luis Ayala Rodríguez"/>
    <n v="38500000"/>
    <n v="23645039650"/>
    <n v="542"/>
    <x v="40"/>
    <x v="0"/>
    <x v="11"/>
  </r>
  <r>
    <s v="Yoeslan Yoeslan"/>
    <n v="26800000"/>
    <n v="23697748578"/>
    <n v="821"/>
    <x v="0"/>
    <x v="2"/>
    <x v="7"/>
  </r>
  <r>
    <s v="LUCCAS NETO - LUCCAS TOON Luccas Neto Ferreira"/>
    <n v="41500000"/>
    <n v="23861364574"/>
    <n v="2522"/>
    <x v="21"/>
    <x v="4"/>
    <x v="8"/>
  </r>
  <r>
    <s v="Shemaroo Shemaroo"/>
    <n v="51200000"/>
    <n v="23872173260"/>
    <n v="11589"/>
    <x v="2"/>
    <x v="2"/>
    <x v="9"/>
  </r>
  <r>
    <s v="That Little Puff That Little Puff"/>
    <n v="28500000"/>
    <n v="23929119462"/>
    <n v="859"/>
    <x v="0"/>
    <x v="14"/>
    <x v="7"/>
  </r>
  <r>
    <s v="Ozuna Juan Carlos Ozuna Rosado"/>
    <n v="36600000"/>
    <n v="24216600793"/>
    <n v="225"/>
    <x v="40"/>
    <x v="0"/>
    <x v="14"/>
  </r>
  <r>
    <s v="KatyPerryVEVO Katheryn Elizabeth Hudson"/>
    <n v="24600000"/>
    <n v="24269046877"/>
    <n v="175"/>
    <x v="0"/>
    <x v="0"/>
    <x v="17"/>
  </r>
  <r>
    <s v="Marta and Rustam Marta And Rustam"/>
    <n v="27900000"/>
    <n v="24283398457"/>
    <n v="938"/>
    <x v="0"/>
    <x v="3"/>
    <x v="16"/>
  </r>
  <r>
    <s v="SMOL Smol"/>
    <n v="23800000"/>
    <n v="24331111279"/>
    <n v="4634"/>
    <x v="0"/>
    <x v="4"/>
    <x v="16"/>
  </r>
  <r>
    <s v="CookieSwirlC Unknown"/>
    <n v="20900000"/>
    <n v="24400682289"/>
    <n v="3886"/>
    <x v="0"/>
    <x v="2"/>
    <x v="15"/>
  </r>
  <r>
    <s v="Peppa Pig - Official Channel Peppa Pig   Official Channel"/>
    <n v="33500000"/>
    <n v="24450280102"/>
    <n v="5058"/>
    <x v="1"/>
    <x v="10"/>
    <x v="15"/>
  </r>
  <r>
    <s v="SSSniperWolf Alia Shelesh"/>
    <n v="34300000"/>
    <n v="24473362703"/>
    <n v="3483"/>
    <x v="1"/>
    <x v="5"/>
    <x v="15"/>
  </r>
  <r>
    <s v="etvteluguindia Etvteluguindia"/>
    <n v="20200000"/>
    <n v="24514186660"/>
    <n v="134618"/>
    <x v="2"/>
    <x v="2"/>
    <x v="13"/>
  </r>
  <r>
    <s v="FGTeeV Fg Tee V"/>
    <n v="22900000"/>
    <n v="24592539358"/>
    <n v="1785"/>
    <x v="0"/>
    <x v="5"/>
    <x v="15"/>
  </r>
  <r>
    <s v="T-Series Bollywood Classics T Series Bollywood Classics"/>
    <n v="38400000"/>
    <n v="24784568343"/>
    <n v="2025"/>
    <x v="2"/>
    <x v="0"/>
    <x v="3"/>
  </r>
  <r>
    <s v="Ariana Grande Ariana Grande-Butera"/>
    <n v="53400000"/>
    <n v="24920455037"/>
    <n v="159"/>
    <x v="0"/>
    <x v="0"/>
    <x v="9"/>
  </r>
  <r>
    <s v="Vlad và Niki Vlad Và Niki"/>
    <n v="39900000"/>
    <n v="25017392862"/>
    <n v="563"/>
    <x v="0"/>
    <x v="2"/>
    <x v="4"/>
  </r>
  <r>
    <s v="GMA  Network Global Media Arts Network"/>
    <n v="34000000"/>
    <n v="25300696864"/>
    <n v="120538"/>
    <x v="44"/>
    <x v="2"/>
    <x v="6"/>
  </r>
  <r>
    <s v="BETER BÖCÜK Beter Böcük"/>
    <n v="43700000"/>
    <n v="25908150525"/>
    <n v="3796"/>
    <x v="15"/>
    <x v="5"/>
    <x v="3"/>
  </r>
  <r>
    <s v="Maria Clara &amp; JP Maria Clara &amp; Jp"/>
    <n v="39100000"/>
    <n v="25922590629"/>
    <n v="781"/>
    <x v="21"/>
    <x v="4"/>
    <x v="1"/>
  </r>
  <r>
    <s v="A4 A4"/>
    <n v="50100000"/>
    <n v="25968706375"/>
    <n v="852"/>
    <x v="0"/>
    <x v="5"/>
    <x v="8"/>
  </r>
  <r>
    <s v="dednahype Dednahype"/>
    <n v="25400000"/>
    <n v="25969412066"/>
    <n v="2476"/>
    <x v="53"/>
    <x v="3"/>
    <x v="7"/>
  </r>
  <r>
    <s v="Katy Perry Katheryn Elizabeth Hudson"/>
    <n v="44700000"/>
    <n v="26004363145"/>
    <n v="135"/>
    <x v="0"/>
    <x v="0"/>
    <x v="10"/>
  </r>
  <r>
    <s v="ViralHog Viral Hog"/>
    <n v="20900000"/>
    <n v="26154560602"/>
    <n v="44554"/>
    <x v="0"/>
    <x v="4"/>
    <x v="8"/>
  </r>
  <r>
    <s v="Sun TV Sun Tv"/>
    <n v="26100000"/>
    <n v="26226696668"/>
    <n v="77159"/>
    <x v="2"/>
    <x v="4"/>
    <x v="14"/>
  </r>
  <r>
    <s v="GMM GRAMMY OFFICIAL Gmm Grammy Official"/>
    <n v="23700000"/>
    <n v="26479707300"/>
    <n v="16421"/>
    <x v="28"/>
    <x v="0"/>
    <x v="13"/>
  </r>
  <r>
    <s v="ช่อง one31 ช่อง One31"/>
    <n v="39100000"/>
    <n v="26639883516"/>
    <n v="130405"/>
    <x v="28"/>
    <x v="2"/>
    <x v="15"/>
  </r>
  <r>
    <s v="shakiraVEVO Shakira Isabel Mebarak Ripoll"/>
    <n v="18400000"/>
    <n v="26717601179"/>
    <n v="204"/>
    <x v="13"/>
    <x v="0"/>
    <x v="17"/>
  </r>
  <r>
    <s v="GR6 EXPLODE Gr6 Explode"/>
    <n v="39900000"/>
    <n v="26810733877"/>
    <n v="3202"/>
    <x v="21"/>
    <x v="0"/>
    <x v="8"/>
  </r>
  <r>
    <s v="5-Minute Crafts 5 Minute Crafts"/>
    <n v="80500000"/>
    <n v="26921727747"/>
    <n v="6809"/>
    <x v="15"/>
    <x v="11"/>
    <x v="14"/>
  </r>
  <r>
    <s v="TaylorSwiftVEVO Taylor Alison Swift"/>
    <n v="25600000"/>
    <n v="27340708078"/>
    <n v="307"/>
    <x v="0"/>
    <x v="0"/>
    <x v="17"/>
  </r>
  <r>
    <s v="BabyBus - Kids Songs and Cartoons Baby Bus   Kids Songs And Cartoons"/>
    <n v="34300000"/>
    <n v="27473643705"/>
    <n v="2318"/>
    <x v="0"/>
    <x v="1"/>
    <x v="14"/>
  </r>
  <r>
    <s v="Goldmines Goldmines"/>
    <n v="93400000"/>
    <n v="27543626566"/>
    <n v="7470"/>
    <x v="2"/>
    <x v="10"/>
    <x v="3"/>
  </r>
  <r>
    <s v="Aditya Music India Aditya Music India"/>
    <n v="30300000"/>
    <n v="27802819265"/>
    <n v="22419"/>
    <x v="2"/>
    <x v="0"/>
    <x v="10"/>
  </r>
  <r>
    <s v="Speed Records Speed Records"/>
    <n v="43200000"/>
    <n v="27850668419"/>
    <n v="11213"/>
    <x v="2"/>
    <x v="0"/>
    <x v="3"/>
  </r>
  <r>
    <s v="Genevieve's Playhouse - Learning Videos for Kids Genevieve's Playhouse   Learning Videos For Kids"/>
    <n v="37900000"/>
    <n v="28125176834"/>
    <n v="627"/>
    <x v="0"/>
    <x v="1"/>
    <x v="14"/>
  </r>
  <r>
    <s v="Aaj Tak Aaj Tak"/>
    <n v="61200000"/>
    <n v="28219765942"/>
    <n v="328501"/>
    <x v="2"/>
    <x v="6"/>
    <x v="17"/>
  </r>
  <r>
    <s v="HUM TV Hum Tv"/>
    <n v="33900000"/>
    <n v="28768247154"/>
    <n v="123885"/>
    <x v="30"/>
    <x v="2"/>
    <x v="11"/>
  </r>
  <r>
    <s v="Shakira Shakira Isabel Mebarak Ripoll"/>
    <n v="45300000"/>
    <n v="29153079577"/>
    <n v="342"/>
    <x v="13"/>
    <x v="4"/>
    <x v="0"/>
  </r>
  <r>
    <s v="PewDiePie Pew Die Pie"/>
    <n v="111000000"/>
    <n v="29207327600"/>
    <n v="4747"/>
    <x v="1"/>
    <x v="5"/>
    <x v="13"/>
  </r>
  <r>
    <s v="La Granja de Zenón La Granja De Zenón"/>
    <n v="38100000"/>
    <n v="29307500010"/>
    <n v="692"/>
    <x v="6"/>
    <x v="0"/>
    <x v="15"/>
  </r>
  <r>
    <s v="KL BRO Biju Rithvik Kl Bro Biju Rithvik"/>
    <n v="38000000"/>
    <n v="29614883767"/>
    <n v="2231"/>
    <x v="2"/>
    <x v="2"/>
    <x v="7"/>
  </r>
  <r>
    <s v="Ch3Thailand Ch3 Thailand"/>
    <n v="34500000"/>
    <n v="30440704755"/>
    <n v="99034"/>
    <x v="28"/>
    <x v="2"/>
    <x v="8"/>
  </r>
  <r>
    <s v="Sony Music India Sony Music India"/>
    <n v="59100000"/>
    <n v="30562215993"/>
    <n v="4309"/>
    <x v="2"/>
    <x v="0"/>
    <x v="17"/>
  </r>
  <r>
    <s v="김프로KIMPRO 김프로kimpro"/>
    <n v="30700000"/>
    <n v="31298826092"/>
    <n v="2441"/>
    <x v="9"/>
    <x v="4"/>
    <x v="5"/>
  </r>
  <r>
    <s v="Get Movies Get Movies"/>
    <n v="49200000"/>
    <n v="31852211912"/>
    <n v="3374"/>
    <x v="8"/>
    <x v="2"/>
    <x v="6"/>
  </r>
  <r>
    <s v="T-Series Bhakti Sagar T Series Bhakti Sagar"/>
    <n v="65400000"/>
    <n v="32331076622"/>
    <n v="27106"/>
    <x v="2"/>
    <x v="0"/>
    <x v="11"/>
  </r>
  <r>
    <s v="Bad Bunny Bad Bunny"/>
    <n v="47400000"/>
    <n v="33291156252"/>
    <n v="154"/>
    <x v="40"/>
    <x v="0"/>
    <x v="8"/>
  </r>
  <r>
    <s v="Alan Chikin Chow Alan Chikin Chow"/>
    <n v="36200000"/>
    <n v="33517606416"/>
    <n v="1063"/>
    <x v="0"/>
    <x v="3"/>
    <x v="7"/>
  </r>
  <r>
    <s v="LooLoo Kids - Nursery Rhymes and Children's Songs Loo Loo Kids   Nursery Rhymes And Children's Songs"/>
    <n v="55900000"/>
    <n v="33768271660"/>
    <n v="774"/>
    <x v="0"/>
    <x v="0"/>
    <x v="8"/>
  </r>
  <r>
    <s v="Infobells - Hindi Infobells   Hindi"/>
    <n v="58500000"/>
    <n v="33821565836"/>
    <n v="629"/>
    <x v="2"/>
    <x v="1"/>
    <x v="8"/>
  </r>
  <r>
    <s v="LeoNata Family Leo Nata Family"/>
    <n v="31200000"/>
    <n v="34149923816"/>
    <n v="2851"/>
    <x v="0"/>
    <x v="4"/>
    <x v="16"/>
  </r>
  <r>
    <s v="Tsuriki Show Tsuriki Show"/>
    <n v="27200000"/>
    <n v="35164968180"/>
    <n v="3553"/>
    <x v="19"/>
    <x v="2"/>
    <x v="2"/>
  </r>
  <r>
    <s v="Vijay Television Vijay Television"/>
    <n v="22600000"/>
    <n v="35523881437"/>
    <n v="62043"/>
    <x v="2"/>
    <x v="2"/>
    <x v="9"/>
  </r>
  <r>
    <s v="D Billions D Billions"/>
    <n v="28400000"/>
    <n v="35853153669"/>
    <n v="935"/>
    <x v="0"/>
    <x v="2"/>
    <x v="2"/>
  </r>
  <r>
    <s v="Tips Official Tips Official"/>
    <n v="63200000"/>
    <n v="36275470474"/>
    <n v="5339"/>
    <x v="2"/>
    <x v="0"/>
    <x v="9"/>
  </r>
  <r>
    <s v="Canal KondZilla Konrad Cunha Dantas"/>
    <n v="66800000"/>
    <n v="37790773506"/>
    <n v="2715"/>
    <x v="21"/>
    <x v="0"/>
    <x v="3"/>
  </r>
  <r>
    <s v="Маша и Медведь Маша и Медведь"/>
    <n v="46200000"/>
    <n v="38708467325"/>
    <n v="1666"/>
    <x v="8"/>
    <x v="10"/>
    <x v="11"/>
  </r>
  <r>
    <s v="YRF Yrf"/>
    <n v="58000000"/>
    <n v="38804898945"/>
    <n v="3932"/>
    <x v="2"/>
    <x v="10"/>
    <x v="6"/>
  </r>
  <r>
    <s v="LankyBox Lanky Box"/>
    <n v="32000000"/>
    <n v="39406939165"/>
    <n v="10467"/>
    <x v="0"/>
    <x v="3"/>
    <x v="14"/>
  </r>
  <r>
    <s v="Little Baby Bum - Nursery Rhymes &amp; Kids Songs Little Baby Bum   Nursery Rhymes &amp; Kids Songs"/>
    <n v="40900000"/>
    <n v="40109590274"/>
    <n v="2539"/>
    <x v="1"/>
    <x v="1"/>
    <x v="11"/>
  </r>
  <r>
    <s v="MrBeast Mr Beast"/>
    <n v="229000000"/>
    <n v="40974623400"/>
    <n v="773"/>
    <x v="0"/>
    <x v="2"/>
    <x v="3"/>
  </r>
  <r>
    <s v="Pinkfong Baby Shark - Kids' Songs &amp; Stories Pinkfong Baby Shark   Kids' Songs &amp; Stories"/>
    <n v="72100000"/>
    <n v="41522679912"/>
    <n v="3137"/>
    <x v="0"/>
    <x v="1"/>
    <x v="11"/>
  </r>
  <r>
    <s v="Wave Music Wave Music"/>
    <n v="60200000"/>
    <n v="41772760393"/>
    <n v="19831"/>
    <x v="2"/>
    <x v="0"/>
    <x v="8"/>
  </r>
  <r>
    <s v="Super Simple Songs - Kids Songs Super Simple Songs   Kids Songs"/>
    <n v="40800000"/>
    <n v="48380029667"/>
    <n v="775"/>
    <x v="3"/>
    <x v="1"/>
    <x v="6"/>
  </r>
  <r>
    <s v="ChuChu TV Nursery Rhymes &amp; Kids Songs Chu Chu Tv Nursery Rhymes &amp; Kids Songs"/>
    <n v="69500000"/>
    <n v="49054172876"/>
    <n v="759"/>
    <x v="2"/>
    <x v="1"/>
    <x v="15"/>
  </r>
  <r>
    <s v="ABS-CBN Entertainment Abs Cbn Entertainment"/>
    <n v="46500000"/>
    <n v="51687205254"/>
    <n v="208307"/>
    <x v="44"/>
    <x v="4"/>
    <x v="10"/>
  </r>
  <r>
    <s v="Ryan's World Ryan's World"/>
    <n v="36100000"/>
    <n v="56537548158"/>
    <n v="2624"/>
    <x v="0"/>
    <x v="2"/>
    <x v="1"/>
  </r>
  <r>
    <s v="El Reino Infantil El Reino Infantil"/>
    <n v="62100000"/>
    <n v="57089974241"/>
    <n v="1371"/>
    <x v="6"/>
    <x v="0"/>
    <x v="11"/>
  </r>
  <r>
    <s v="Toys and Colors Unknown"/>
    <n v="50700000"/>
    <n v="57636114044"/>
    <n v="1138"/>
    <x v="0"/>
    <x v="2"/>
    <x v="14"/>
  </r>
  <r>
    <s v="Movieclips Movieclips"/>
    <n v="60400000"/>
    <n v="60681580066"/>
    <n v="39937"/>
    <x v="0"/>
    <x v="10"/>
    <x v="6"/>
  </r>
  <r>
    <s v="Zee Music Company Zee Music Company"/>
    <n v="103000000"/>
    <n v="63212827539"/>
    <n v="9834"/>
    <x v="2"/>
    <x v="0"/>
    <x v="8"/>
  </r>
  <r>
    <s v="Colors TV Colors Tv"/>
    <n v="69800000"/>
    <n v="67245978783"/>
    <n v="128661"/>
    <x v="2"/>
    <x v="7"/>
    <x v="10"/>
  </r>
  <r>
    <s v="WWE Wwe"/>
    <n v="98900000"/>
    <n v="80938759069"/>
    <n v="73331"/>
    <x v="0"/>
    <x v="9"/>
    <x v="9"/>
  </r>
  <r>
    <s v="✿ Kids Diana Show ✿ Kids Diana Show"/>
    <n v="118000000"/>
    <n v="99014394989"/>
    <n v="1151"/>
    <x v="0"/>
    <x v="4"/>
    <x v="1"/>
  </r>
  <r>
    <s v="Sony SAB Sony Sab"/>
    <n v="88500000"/>
    <n v="109043975597"/>
    <n v="78012"/>
    <x v="2"/>
    <x v="7"/>
    <x v="9"/>
  </r>
  <r>
    <s v="SET India Set India"/>
    <n v="167000000"/>
    <n v="156261852102"/>
    <n v="125680"/>
    <x v="2"/>
    <x v="7"/>
    <x v="6"/>
  </r>
  <r>
    <s v="Cocomelon - Nursery Rhymes Cocomelon   Nursery Rhymes"/>
    <n v="170000000"/>
    <n v="173901691000"/>
    <n v="1060"/>
    <x v="0"/>
    <x v="1"/>
    <x v="6"/>
  </r>
  <r>
    <s v="T-Series Super Cassettes Industries Private Limited"/>
    <n v="257000000"/>
    <n v="243593645256"/>
    <n v="20104"/>
    <x v="2"/>
    <x v="0"/>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
  <r>
    <x v="0"/>
    <n v="13600000"/>
    <n v="6853661703"/>
    <n v="51"/>
    <x v="0"/>
    <x v="0"/>
    <n v="2005"/>
  </r>
  <r>
    <x v="1"/>
    <n v="14800000"/>
    <n v="6854831885"/>
    <n v="1740"/>
    <x v="1"/>
    <x v="1"/>
    <n v="2015"/>
  </r>
  <r>
    <x v="2"/>
    <n v="10700000"/>
    <n v="6883810864"/>
    <n v="1633"/>
    <x v="2"/>
    <x v="2"/>
    <n v="2019"/>
  </r>
  <r>
    <x v="3"/>
    <n v="5670000"/>
    <n v="6868125791"/>
    <n v="128"/>
    <x v="0"/>
    <x v="0"/>
    <n v="2015"/>
  </r>
  <r>
    <x v="4"/>
    <n v="7720000"/>
    <n v="6868482040"/>
    <n v="1532"/>
    <x v="2"/>
    <x v="0"/>
    <n v="2012"/>
  </r>
  <r>
    <x v="5"/>
    <n v="17800000"/>
    <n v="6979542903"/>
    <n v="1701"/>
    <x v="2"/>
    <x v="2"/>
    <n v="2018"/>
  </r>
  <r>
    <x v="6"/>
    <n v="23000000"/>
    <n v="6873901961"/>
    <n v="114"/>
    <x v="3"/>
    <x v="0"/>
    <n v="2017"/>
  </r>
  <r>
    <x v="7"/>
    <n v="14700000"/>
    <n v="6879196607"/>
    <n v="717"/>
    <x v="0"/>
    <x v="3"/>
    <n v="2006"/>
  </r>
  <r>
    <x v="8"/>
    <n v="5540000"/>
    <n v="6953361052"/>
    <n v="5017"/>
    <x v="4"/>
    <x v="4"/>
    <n v="2020"/>
  </r>
  <r>
    <x v="9"/>
    <n v="7120000"/>
    <n v="6910554421"/>
    <n v="171"/>
    <x v="0"/>
    <x v="0"/>
    <n v="2005"/>
  </r>
  <r>
    <x v="10"/>
    <n v="18400000"/>
    <n v="6920340848"/>
    <n v="441"/>
    <x v="0"/>
    <x v="2"/>
    <n v="2006"/>
  </r>
  <r>
    <x v="11"/>
    <n v="12100000"/>
    <n v="6921395237"/>
    <n v="631"/>
    <x v="0"/>
    <x v="3"/>
    <n v="2017"/>
  </r>
  <r>
    <x v="12"/>
    <n v="9640000"/>
    <n v="6946645855"/>
    <n v="27662"/>
    <x v="0"/>
    <x v="2"/>
    <n v="2006"/>
  </r>
  <r>
    <x v="13"/>
    <n v="8640000"/>
    <n v="6936667077"/>
    <n v="53409"/>
    <x v="5"/>
    <x v="2"/>
    <n v="2015"/>
  </r>
  <r>
    <x v="14"/>
    <n v="17100000"/>
    <n v="6942269439"/>
    <n v="5113"/>
    <x v="6"/>
    <x v="5"/>
    <n v="2014"/>
  </r>
  <r>
    <x v="15"/>
    <n v="6460000"/>
    <n v="6967593951"/>
    <n v="41892"/>
    <x v="0"/>
    <x v="2"/>
    <n v="2006"/>
  </r>
  <r>
    <x v="16"/>
    <n v="12300000"/>
    <n v="6958352411"/>
    <n v="47960"/>
    <x v="4"/>
    <x v="2"/>
    <n v="2012"/>
  </r>
  <r>
    <x v="17"/>
    <n v="4910000"/>
    <n v="6966047983"/>
    <n v="3552"/>
    <x v="7"/>
    <x v="0"/>
    <n v="2007"/>
  </r>
  <r>
    <x v="18"/>
    <n v="9160000"/>
    <n v="6972154208"/>
    <n v="5451"/>
    <x v="1"/>
    <x v="2"/>
    <n v="2007"/>
  </r>
  <r>
    <x v="19"/>
    <n v="15700000"/>
    <n v="6980022057"/>
    <n v="106682"/>
    <x v="2"/>
    <x v="6"/>
    <n v="2008"/>
  </r>
  <r>
    <x v="20"/>
    <n v="7190000"/>
    <n v="6972945698"/>
    <n v="1289"/>
    <x v="8"/>
    <x v="7"/>
    <n v="2011"/>
  </r>
  <r>
    <x v="21"/>
    <n v="5440000"/>
    <n v="6974099256"/>
    <n v="7647"/>
    <x v="0"/>
    <x v="5"/>
    <n v="2007"/>
  </r>
  <r>
    <x v="22"/>
    <n v="14400000"/>
    <n v="7001440880"/>
    <n v="1761"/>
    <x v="2"/>
    <x v="7"/>
    <n v="2014"/>
  </r>
  <r>
    <x v="23"/>
    <n v="11800000"/>
    <n v="7012376896"/>
    <n v="8116"/>
    <x v="7"/>
    <x v="2"/>
    <n v="2015"/>
  </r>
  <r>
    <x v="24"/>
    <n v="9620000"/>
    <n v="6993472451"/>
    <n v="526"/>
    <x v="0"/>
    <x v="2"/>
    <n v="2007"/>
  </r>
  <r>
    <x v="25"/>
    <n v="16200000"/>
    <n v="7072843288"/>
    <n v="443"/>
    <x v="0"/>
    <x v="2"/>
    <n v="2022"/>
  </r>
  <r>
    <x v="26"/>
    <n v="11400000"/>
    <n v="7041293186"/>
    <n v="2000"/>
    <x v="9"/>
    <x v="8"/>
    <n v="2019"/>
  </r>
  <r>
    <x v="27"/>
    <n v="38600000"/>
    <n v="7014561041"/>
    <n v="3272"/>
    <x v="10"/>
    <x v="2"/>
    <n v="2015"/>
  </r>
  <r>
    <x v="28"/>
    <n v="16300000"/>
    <n v="7016479617"/>
    <n v="177"/>
    <x v="0"/>
    <x v="9"/>
    <n v="2010"/>
  </r>
  <r>
    <x v="29"/>
    <n v="6590000"/>
    <n v="7052761184"/>
    <n v="1387"/>
    <x v="0"/>
    <x v="0"/>
    <n v="2006"/>
  </r>
  <r>
    <x v="30"/>
    <n v="18000000"/>
    <n v="7033274137"/>
    <n v="327"/>
    <x v="0"/>
    <x v="0"/>
    <n v="2008"/>
  </r>
  <r>
    <x v="31"/>
    <n v="25900000"/>
    <n v="7106840501"/>
    <n v="1681"/>
    <x v="2"/>
    <x v="10"/>
    <n v="2014"/>
  </r>
  <r>
    <x v="32"/>
    <n v="12500000"/>
    <n v="7050160084"/>
    <n v="1556"/>
    <x v="11"/>
    <x v="1"/>
    <n v="2014"/>
  </r>
  <r>
    <x v="33"/>
    <n v="14200000"/>
    <n v="7054768757"/>
    <n v="365"/>
    <x v="3"/>
    <x v="2"/>
    <n v="2016"/>
  </r>
  <r>
    <x v="34"/>
    <n v="15300000"/>
    <n v="7059594809"/>
    <n v="5338"/>
    <x v="12"/>
    <x v="5"/>
    <n v="2008"/>
  </r>
  <r>
    <x v="35"/>
    <n v="17100000"/>
    <n v="7102621344"/>
    <n v="221"/>
    <x v="5"/>
    <x v="0"/>
    <n v="2010"/>
  </r>
  <r>
    <x v="36"/>
    <n v="12800000"/>
    <n v="7075812293"/>
    <n v="3610"/>
    <x v="0"/>
    <x v="2"/>
    <n v="2010"/>
  </r>
  <r>
    <x v="37"/>
    <n v="15600000"/>
    <n v="7101316055"/>
    <n v="563"/>
    <x v="0"/>
    <x v="2"/>
    <n v="2018"/>
  </r>
  <r>
    <x v="38"/>
    <n v="16100000"/>
    <n v="7153456906"/>
    <n v="163"/>
    <x v="13"/>
    <x v="0"/>
    <n v="2010"/>
  </r>
  <r>
    <x v="39"/>
    <n v="18400000"/>
    <n v="7104517216"/>
    <n v="246"/>
    <x v="14"/>
    <x v="4"/>
    <n v="2017"/>
  </r>
  <r>
    <x v="40"/>
    <n v="12800000"/>
    <n v="7091983337"/>
    <n v="814"/>
    <x v="0"/>
    <x v="4"/>
    <n v="2022"/>
  </r>
  <r>
    <x v="41"/>
    <n v="42100000"/>
    <n v="7097330051"/>
    <n v="3692"/>
    <x v="14"/>
    <x v="4"/>
    <n v="2016"/>
  </r>
  <r>
    <x v="42"/>
    <n v="11300000"/>
    <n v="7101245042"/>
    <n v="2688"/>
    <x v="0"/>
    <x v="2"/>
    <n v="2006"/>
  </r>
  <r>
    <x v="43"/>
    <n v="24900000"/>
    <n v="7083883693"/>
    <n v="557"/>
    <x v="0"/>
    <x v="2"/>
    <n v="2013"/>
  </r>
  <r>
    <x v="44"/>
    <n v="12700000"/>
    <n v="7118161807"/>
    <n v="225"/>
    <x v="1"/>
    <x v="0"/>
    <n v="2007"/>
  </r>
  <r>
    <x v="45"/>
    <n v="12600000"/>
    <n v="7131445632"/>
    <n v="1189"/>
    <x v="2"/>
    <x v="4"/>
    <n v="2021"/>
  </r>
  <r>
    <x v="46"/>
    <n v="12000000"/>
    <n v="7142221065"/>
    <n v="3799"/>
    <x v="2"/>
    <x v="0"/>
    <n v="2006"/>
  </r>
  <r>
    <x v="47"/>
    <n v="14800000"/>
    <n v="7123326599"/>
    <n v="528"/>
    <x v="0"/>
    <x v="2"/>
    <n v="2019"/>
  </r>
  <r>
    <x v="48"/>
    <n v="10200000"/>
    <n v="7125001866"/>
    <n v="2576"/>
    <x v="0"/>
    <x v="5"/>
    <n v="2019"/>
  </r>
  <r>
    <x v="49"/>
    <n v="10800000"/>
    <n v="7134413733"/>
    <n v="623"/>
    <x v="2"/>
    <x v="2"/>
    <n v="2019"/>
  </r>
  <r>
    <x v="50"/>
    <n v="18100000"/>
    <n v="7134369897"/>
    <n v="497"/>
    <x v="2"/>
    <x v="4"/>
    <n v="2017"/>
  </r>
  <r>
    <x v="51"/>
    <n v="6270000"/>
    <n v="7147717411"/>
    <n v="5426"/>
    <x v="0"/>
    <x v="10"/>
    <n v="2017"/>
  </r>
  <r>
    <x v="52"/>
    <n v="6380000"/>
    <n v="7149610913"/>
    <n v="1171"/>
    <x v="0"/>
    <x v="2"/>
    <n v="2020"/>
  </r>
  <r>
    <x v="53"/>
    <n v="4310000"/>
    <n v="7166278292"/>
    <n v="3520"/>
    <x v="0"/>
    <x v="1"/>
    <n v="2012"/>
  </r>
  <r>
    <x v="54"/>
    <n v="15200000"/>
    <n v="7185613101"/>
    <n v="487"/>
    <x v="2"/>
    <x v="1"/>
    <n v="2014"/>
  </r>
  <r>
    <x v="55"/>
    <n v="11200000"/>
    <n v="7175466712"/>
    <n v="2017"/>
    <x v="0"/>
    <x v="10"/>
    <n v="2013"/>
  </r>
  <r>
    <x v="56"/>
    <n v="14300000"/>
    <n v="7175557199"/>
    <n v="679"/>
    <x v="8"/>
    <x v="4"/>
    <n v="2015"/>
  </r>
  <r>
    <x v="57"/>
    <n v="12100000"/>
    <n v="7178410597"/>
    <n v="633"/>
    <x v="7"/>
    <x v="2"/>
    <n v="2021"/>
  </r>
  <r>
    <x v="58"/>
    <n v="8300000"/>
    <n v="7189402837"/>
    <n v="25283"/>
    <x v="15"/>
    <x v="4"/>
    <n v="2017"/>
  </r>
  <r>
    <x v="59"/>
    <n v="12100000"/>
    <n v="7192786779"/>
    <n v="647"/>
    <x v="0"/>
    <x v="2"/>
    <n v="2020"/>
  </r>
  <r>
    <x v="60"/>
    <n v="15000000"/>
    <n v="7202129786"/>
    <n v="2591"/>
    <x v="8"/>
    <x v="11"/>
    <n v="2015"/>
  </r>
  <r>
    <x v="61"/>
    <n v="9020000"/>
    <n v="7206878543"/>
    <n v="3587"/>
    <x v="16"/>
    <x v="5"/>
    <n v="2015"/>
  </r>
  <r>
    <x v="62"/>
    <n v="15600000"/>
    <n v="7207596237"/>
    <n v="3891"/>
    <x v="8"/>
    <x v="5"/>
    <n v="2013"/>
  </r>
  <r>
    <x v="63"/>
    <n v="9560000"/>
    <n v="7207790702"/>
    <n v="183"/>
    <x v="13"/>
    <x v="0"/>
    <n v="2016"/>
  </r>
  <r>
    <x v="64"/>
    <n v="6790000"/>
    <n v="7214771836"/>
    <n v="3187"/>
    <x v="1"/>
    <x v="2"/>
    <n v="2015"/>
  </r>
  <r>
    <x v="65"/>
    <n v="17700000"/>
    <n v="7216854909"/>
    <n v="536"/>
    <x v="0"/>
    <x v="4"/>
    <n v="2014"/>
  </r>
  <r>
    <x v="66"/>
    <n v="22900000"/>
    <n v="7221640719"/>
    <n v="761"/>
    <x v="0"/>
    <x v="4"/>
    <n v="2017"/>
  </r>
  <r>
    <x v="67"/>
    <n v="5220000"/>
    <n v="7235730139"/>
    <n v="4411"/>
    <x v="9"/>
    <x v="10"/>
    <n v="2011"/>
  </r>
  <r>
    <x v="68"/>
    <n v="10300000"/>
    <n v="7238165911"/>
    <n v="470"/>
    <x v="17"/>
    <x v="0"/>
    <n v="2012"/>
  </r>
  <r>
    <x v="69"/>
    <n v="2930000"/>
    <n v="7256699352"/>
    <n v="199"/>
    <x v="0"/>
    <x v="0"/>
    <n v="2009"/>
  </r>
  <r>
    <x v="70"/>
    <n v="12800000"/>
    <n v="7258170587"/>
    <n v="12860"/>
    <x v="11"/>
    <x v="5"/>
    <n v="2012"/>
  </r>
  <r>
    <x v="71"/>
    <n v="9110000"/>
    <n v="7278852412"/>
    <n v="55678"/>
    <x v="7"/>
    <x v="2"/>
    <n v="2014"/>
  </r>
  <r>
    <x v="72"/>
    <n v="14700000"/>
    <n v="7262813923"/>
    <n v="4461"/>
    <x v="0"/>
    <x v="3"/>
    <n v="2006"/>
  </r>
  <r>
    <x v="73"/>
    <n v="8542367"/>
    <n v="7263410223"/>
    <n v="506"/>
    <x v="0"/>
    <x v="2"/>
    <n v="2012"/>
  </r>
  <r>
    <x v="74"/>
    <n v="8660000"/>
    <n v="7232570772"/>
    <n v="549"/>
    <x v="0"/>
    <x v="10"/>
    <n v="2008"/>
  </r>
  <r>
    <x v="75"/>
    <n v="13000000"/>
    <n v="7268790304"/>
    <n v="1301"/>
    <x v="0"/>
    <x v="12"/>
    <n v="2011"/>
  </r>
  <r>
    <x v="76"/>
    <n v="7820000"/>
    <n v="7279539624"/>
    <n v="4061"/>
    <x v="1"/>
    <x v="4"/>
    <n v="2020"/>
  </r>
  <r>
    <x v="77"/>
    <n v="41200000"/>
    <n v="7295651816"/>
    <n v="141"/>
    <x v="0"/>
    <x v="5"/>
    <n v="2020"/>
  </r>
  <r>
    <x v="78"/>
    <n v="11300000"/>
    <n v="7297023832"/>
    <n v="880"/>
    <x v="18"/>
    <x v="2"/>
    <n v="2018"/>
  </r>
  <r>
    <x v="79"/>
    <n v="7050000"/>
    <n v="7298274091"/>
    <n v="501"/>
    <x v="0"/>
    <x v="12"/>
    <n v="2021"/>
  </r>
  <r>
    <x v="80"/>
    <n v="7770000"/>
    <n v="7300162674"/>
    <n v="1249"/>
    <x v="8"/>
    <x v="0"/>
    <n v="2011"/>
  </r>
  <r>
    <x v="81"/>
    <n v="7660000"/>
    <n v="7501374589"/>
    <n v="499"/>
    <x v="13"/>
    <x v="0"/>
    <n v="2011"/>
  </r>
  <r>
    <x v="82"/>
    <n v="4440000"/>
    <n v="7312293063"/>
    <n v="8814"/>
    <x v="19"/>
    <x v="2"/>
    <n v="2009"/>
  </r>
  <r>
    <x v="83"/>
    <n v="6210000"/>
    <n v="7313413157"/>
    <n v="14482"/>
    <x v="1"/>
    <x v="2"/>
    <n v="2011"/>
  </r>
  <r>
    <x v="84"/>
    <n v="10900000"/>
    <n v="7325643605"/>
    <n v="1139"/>
    <x v="11"/>
    <x v="2"/>
    <n v="2020"/>
  </r>
  <r>
    <x v="85"/>
    <n v="12700000"/>
    <n v="7329597654"/>
    <n v="105887"/>
    <x v="1"/>
    <x v="6"/>
    <n v="2013"/>
  </r>
  <r>
    <x v="86"/>
    <n v="6710000"/>
    <n v="7347450059"/>
    <n v="2451"/>
    <x v="8"/>
    <x v="2"/>
    <n v="2018"/>
  </r>
  <r>
    <x v="87"/>
    <n v="7350000"/>
    <n v="7340520425"/>
    <n v="21841"/>
    <x v="2"/>
    <x v="7"/>
    <n v="2011"/>
  </r>
  <r>
    <x v="88"/>
    <n v="3280000"/>
    <n v="7389610369"/>
    <n v="40684"/>
    <x v="9"/>
    <x v="2"/>
    <n v="2020"/>
  </r>
  <r>
    <x v="89"/>
    <n v="12400000"/>
    <n v="7352039782"/>
    <n v="1018"/>
    <x v="20"/>
    <x v="2"/>
    <n v="2013"/>
  </r>
  <r>
    <x v="90"/>
    <n v="19800000"/>
    <n v="7352729204"/>
    <n v="514"/>
    <x v="0"/>
    <x v="2"/>
    <n v="2019"/>
  </r>
  <r>
    <x v="91"/>
    <n v="5650000"/>
    <n v="7405088500"/>
    <n v="6361"/>
    <x v="9"/>
    <x v="9"/>
    <n v="2015"/>
  </r>
  <r>
    <x v="92"/>
    <n v="3110000"/>
    <n v="7362548800"/>
    <n v="502"/>
    <x v="0"/>
    <x v="0"/>
    <n v="2009"/>
  </r>
  <r>
    <x v="93"/>
    <n v="16400000"/>
    <n v="7354543839"/>
    <n v="5455"/>
    <x v="21"/>
    <x v="0"/>
    <n v="2013"/>
  </r>
  <r>
    <x v="94"/>
    <n v="3820000"/>
    <n v="7365433444"/>
    <n v="1289"/>
    <x v="22"/>
    <x v="2"/>
    <n v="2011"/>
  </r>
  <r>
    <x v="95"/>
    <n v="11500000"/>
    <n v="7360766030"/>
    <n v="4187"/>
    <x v="1"/>
    <x v="0"/>
    <n v="2012"/>
  </r>
  <r>
    <x v="96"/>
    <n v="9670000"/>
    <n v="7371845403"/>
    <n v="621"/>
    <x v="17"/>
    <x v="2"/>
    <n v="2020"/>
  </r>
  <r>
    <x v="97"/>
    <n v="6760000"/>
    <n v="7377571267"/>
    <n v="4471"/>
    <x v="15"/>
    <x v="4"/>
    <n v="2017"/>
  </r>
  <r>
    <x v="98"/>
    <n v="11400000"/>
    <n v="7425664906"/>
    <n v="865"/>
    <x v="2"/>
    <x v="4"/>
    <n v="2021"/>
  </r>
  <r>
    <x v="99"/>
    <n v="7260000"/>
    <n v="7449304181"/>
    <n v="326"/>
    <x v="23"/>
    <x v="0"/>
    <n v="2010"/>
  </r>
  <r>
    <x v="100"/>
    <n v="12000000"/>
    <n v="7375637998"/>
    <n v="293"/>
    <x v="0"/>
    <x v="0"/>
    <n v="2015"/>
  </r>
  <r>
    <x v="101"/>
    <n v="9990000"/>
    <n v="7388974810"/>
    <n v="49677"/>
    <x v="2"/>
    <x v="3"/>
    <n v="2006"/>
  </r>
  <r>
    <x v="102"/>
    <n v="28700000"/>
    <n v="7390152672"/>
    <n v="590"/>
    <x v="0"/>
    <x v="3"/>
    <n v="2009"/>
  </r>
  <r>
    <x v="103"/>
    <n v="7960000"/>
    <n v="7441350247"/>
    <n v="1093"/>
    <x v="0"/>
    <x v="2"/>
    <n v="2019"/>
  </r>
  <r>
    <x v="104"/>
    <n v="40300000"/>
    <n v="7431827428"/>
    <n v="701"/>
    <x v="11"/>
    <x v="5"/>
    <n v="2011"/>
  </r>
  <r>
    <x v="105"/>
    <n v="13600000"/>
    <n v="7444508241"/>
    <n v="801"/>
    <x v="0"/>
    <x v="4"/>
    <n v="2016"/>
  </r>
  <r>
    <x v="106"/>
    <n v="6410000"/>
    <n v="7458314031"/>
    <n v="2489"/>
    <x v="17"/>
    <x v="2"/>
    <n v="2015"/>
  </r>
  <r>
    <x v="107"/>
    <n v="17800000"/>
    <n v="7472155694"/>
    <n v="2067"/>
    <x v="9"/>
    <x v="2"/>
    <n v="2012"/>
  </r>
  <r>
    <x v="108"/>
    <n v="5970000"/>
    <n v="7469432163"/>
    <n v="1398"/>
    <x v="24"/>
    <x v="0"/>
    <n v="2012"/>
  </r>
  <r>
    <x v="109"/>
    <n v="20500000"/>
    <n v="7476440392"/>
    <n v="1216"/>
    <x v="0"/>
    <x v="4"/>
    <n v="2013"/>
  </r>
  <r>
    <x v="110"/>
    <n v="12900000"/>
    <n v="7550304559"/>
    <n v="635"/>
    <x v="2"/>
    <x v="5"/>
    <n v="2017"/>
  </r>
  <r>
    <x v="111"/>
    <n v="12200000"/>
    <n v="7499156527"/>
    <n v="12539"/>
    <x v="2"/>
    <x v="2"/>
    <n v="2020"/>
  </r>
  <r>
    <x v="112"/>
    <n v="17500000"/>
    <n v="7519939221"/>
    <n v="551"/>
    <x v="14"/>
    <x v="2"/>
    <n v="2019"/>
  </r>
  <r>
    <x v="113"/>
    <n v="4500000"/>
    <n v="7522358723"/>
    <n v="873"/>
    <x v="21"/>
    <x v="2"/>
    <n v="2006"/>
  </r>
  <r>
    <x v="114"/>
    <n v="17700000"/>
    <n v="7522837041"/>
    <n v="1693"/>
    <x v="0"/>
    <x v="5"/>
    <n v="2009"/>
  </r>
  <r>
    <x v="115"/>
    <n v="15500000"/>
    <n v="7528512415"/>
    <n v="6704"/>
    <x v="3"/>
    <x v="8"/>
    <n v="2008"/>
  </r>
  <r>
    <x v="116"/>
    <n v="4820000"/>
    <n v="7540518229"/>
    <n v="2650"/>
    <x v="25"/>
    <x v="10"/>
    <n v="2012"/>
  </r>
  <r>
    <x v="117"/>
    <n v="4860000"/>
    <n v="7535290120"/>
    <n v="2698"/>
    <x v="26"/>
    <x v="3"/>
    <n v="2018"/>
  </r>
  <r>
    <x v="118"/>
    <n v="7660000"/>
    <n v="7538340393"/>
    <n v="184"/>
    <x v="0"/>
    <x v="0"/>
    <n v="2007"/>
  </r>
  <r>
    <x v="119"/>
    <n v="16800000"/>
    <n v="7542913216"/>
    <n v="758"/>
    <x v="0"/>
    <x v="2"/>
    <n v="2016"/>
  </r>
  <r>
    <x v="120"/>
    <n v="10400000"/>
    <n v="7554314357"/>
    <n v="2872"/>
    <x v="0"/>
    <x v="10"/>
    <n v="2005"/>
  </r>
  <r>
    <x v="121"/>
    <n v="10300000"/>
    <n v="7608692961"/>
    <n v="703"/>
    <x v="2"/>
    <x v="4"/>
    <n v="2021"/>
  </r>
  <r>
    <x v="122"/>
    <n v="11000000"/>
    <n v="7599842910"/>
    <n v="1773"/>
    <x v="26"/>
    <x v="2"/>
    <n v="2020"/>
  </r>
  <r>
    <x v="123"/>
    <n v="18900000"/>
    <n v="7653295288"/>
    <n v="3470"/>
    <x v="14"/>
    <x v="2"/>
    <n v="2016"/>
  </r>
  <r>
    <x v="124"/>
    <n v="8700000"/>
    <n v="7667456997"/>
    <n v="13233"/>
    <x v="2"/>
    <x v="2"/>
    <n v="2014"/>
  </r>
  <r>
    <x v="125"/>
    <n v="9840000"/>
    <n v="7642452845"/>
    <n v="1678"/>
    <x v="0"/>
    <x v="2"/>
    <n v="2017"/>
  </r>
  <r>
    <x v="126"/>
    <n v="24900000"/>
    <n v="7645405925"/>
    <n v="1161"/>
    <x v="0"/>
    <x v="4"/>
    <n v="2014"/>
  </r>
  <r>
    <x v="127"/>
    <n v="11100000"/>
    <n v="7688281918"/>
    <n v="730"/>
    <x v="0"/>
    <x v="2"/>
    <n v="2022"/>
  </r>
  <r>
    <x v="128"/>
    <n v="7110000"/>
    <n v="7652464830"/>
    <n v="1850"/>
    <x v="8"/>
    <x v="2"/>
    <n v="2021"/>
  </r>
  <r>
    <x v="129"/>
    <n v="5980000"/>
    <n v="7656876615"/>
    <n v="2134"/>
    <x v="27"/>
    <x v="5"/>
    <n v="2013"/>
  </r>
  <r>
    <x v="130"/>
    <n v="5940000"/>
    <n v="7652347218"/>
    <n v="4467"/>
    <x v="0"/>
    <x v="3"/>
    <n v="2019"/>
  </r>
  <r>
    <x v="131"/>
    <n v="8580000"/>
    <n v="7653222524"/>
    <n v="2284"/>
    <x v="28"/>
    <x v="2"/>
    <n v="2019"/>
  </r>
  <r>
    <x v="132"/>
    <n v="4870000"/>
    <n v="7978201133"/>
    <n v="1474"/>
    <x v="3"/>
    <x v="3"/>
    <n v="2008"/>
  </r>
  <r>
    <x v="133"/>
    <n v="4930000"/>
    <n v="7672577787"/>
    <n v="8224"/>
    <x v="29"/>
    <x v="5"/>
    <n v="2012"/>
  </r>
  <r>
    <x v="134"/>
    <n v="10600000"/>
    <n v="7687183593"/>
    <n v="364"/>
    <x v="0"/>
    <x v="10"/>
    <n v="2017"/>
  </r>
  <r>
    <x v="135"/>
    <n v="16300000"/>
    <n v="7683055057"/>
    <n v="278"/>
    <x v="1"/>
    <x v="0"/>
    <n v="2011"/>
  </r>
  <r>
    <x v="136"/>
    <n v="10400000"/>
    <n v="7696851791"/>
    <n v="342"/>
    <x v="11"/>
    <x v="0"/>
    <n v="2013"/>
  </r>
  <r>
    <x v="137"/>
    <n v="26000000"/>
    <n v="7725969922"/>
    <n v="1018"/>
    <x v="7"/>
    <x v="4"/>
    <n v="2012"/>
  </r>
  <r>
    <x v="138"/>
    <n v="13600000"/>
    <n v="7717499910"/>
    <n v="7184"/>
    <x v="0"/>
    <x v="3"/>
    <n v="2007"/>
  </r>
  <r>
    <x v="139"/>
    <n v="6790000"/>
    <n v="7851972755"/>
    <n v="2726"/>
    <x v="14"/>
    <x v="2"/>
    <n v="2015"/>
  </r>
  <r>
    <x v="140"/>
    <n v="4270000"/>
    <n v="7810447289"/>
    <n v="950"/>
    <x v="0"/>
    <x v="11"/>
    <n v="2020"/>
  </r>
  <r>
    <x v="141"/>
    <n v="16800000"/>
    <n v="7745486588"/>
    <n v="558"/>
    <x v="0"/>
    <x v="2"/>
    <n v="2019"/>
  </r>
  <r>
    <x v="142"/>
    <n v="21400000"/>
    <n v="7760412887"/>
    <n v="240"/>
    <x v="2"/>
    <x v="1"/>
    <n v="2017"/>
  </r>
  <r>
    <x v="143"/>
    <n v="8950000"/>
    <n v="7751768688"/>
    <n v="819"/>
    <x v="3"/>
    <x v="3"/>
    <n v="2011"/>
  </r>
  <r>
    <x v="144"/>
    <n v="17200000"/>
    <n v="7759708622"/>
    <n v="1014"/>
    <x v="20"/>
    <x v="13"/>
    <n v="2007"/>
  </r>
  <r>
    <x v="145"/>
    <n v="11200000"/>
    <n v="7766459978"/>
    <n v="3404"/>
    <x v="27"/>
    <x v="4"/>
    <n v="2006"/>
  </r>
  <r>
    <x v="146"/>
    <n v="9290000"/>
    <n v="7769140597"/>
    <n v="361"/>
    <x v="0"/>
    <x v="4"/>
    <n v="2022"/>
  </r>
  <r>
    <x v="147"/>
    <n v="15700000"/>
    <n v="7888718491"/>
    <n v="1249"/>
    <x v="30"/>
    <x v="2"/>
    <n v="2014"/>
  </r>
  <r>
    <x v="148"/>
    <n v="17600000"/>
    <n v="7779466722"/>
    <n v="23811"/>
    <x v="1"/>
    <x v="6"/>
    <n v="2009"/>
  </r>
  <r>
    <x v="149"/>
    <n v="19500000"/>
    <n v="7793517339"/>
    <n v="8336"/>
    <x v="2"/>
    <x v="2"/>
    <n v="2011"/>
  </r>
  <r>
    <x v="150"/>
    <n v="10900000"/>
    <n v="7758375534"/>
    <n v="372"/>
    <x v="0"/>
    <x v="0"/>
    <n v="2009"/>
  </r>
  <r>
    <x v="151"/>
    <n v="11800000"/>
    <n v="7827100109"/>
    <n v="3173"/>
    <x v="2"/>
    <x v="0"/>
    <n v="2018"/>
  </r>
  <r>
    <x v="152"/>
    <n v="9130000"/>
    <n v="7850084804"/>
    <n v="1681"/>
    <x v="7"/>
    <x v="0"/>
    <n v="2015"/>
  </r>
  <r>
    <x v="153"/>
    <n v="6300000"/>
    <n v="7844487970"/>
    <n v="3547"/>
    <x v="0"/>
    <x v="4"/>
    <n v="2020"/>
  </r>
  <r>
    <x v="154"/>
    <n v="10700000"/>
    <n v="7871293237"/>
    <n v="4705"/>
    <x v="0"/>
    <x v="2"/>
    <n v="2005"/>
  </r>
  <r>
    <x v="155"/>
    <n v="17400000"/>
    <n v="7874018345"/>
    <n v="120476"/>
    <x v="2"/>
    <x v="6"/>
    <n v="2013"/>
  </r>
  <r>
    <x v="156"/>
    <n v="8050000"/>
    <n v="7860048127"/>
    <n v="4087"/>
    <x v="0"/>
    <x v="2"/>
    <n v="2014"/>
  </r>
  <r>
    <x v="157"/>
    <n v="1740000"/>
    <n v="7880685054"/>
    <n v="132"/>
    <x v="7"/>
    <x v="0"/>
    <n v="2017"/>
  </r>
  <r>
    <x v="158"/>
    <n v="10800000"/>
    <n v="7885417595"/>
    <n v="126639"/>
    <x v="28"/>
    <x v="6"/>
    <n v="2012"/>
  </r>
  <r>
    <x v="159"/>
    <n v="4390000"/>
    <n v="7902997714"/>
    <n v="321"/>
    <x v="0"/>
    <x v="0"/>
    <n v="2010"/>
  </r>
  <r>
    <x v="160"/>
    <n v="10700000"/>
    <n v="7921546441"/>
    <n v="4923"/>
    <x v="2"/>
    <x v="4"/>
    <n v="2017"/>
  </r>
  <r>
    <x v="161"/>
    <n v="8310000"/>
    <n v="7917013537"/>
    <n v="2102"/>
    <x v="0"/>
    <x v="4"/>
    <n v="2020"/>
  </r>
  <r>
    <x v="162"/>
    <n v="10400000"/>
    <n v="7917227030"/>
    <n v="230"/>
    <x v="1"/>
    <x v="0"/>
    <n v="2010"/>
  </r>
  <r>
    <x v="163"/>
    <n v="3490000"/>
    <n v="7936460088"/>
    <n v="234"/>
    <x v="7"/>
    <x v="0"/>
    <n v="2009"/>
  </r>
  <r>
    <x v="164"/>
    <n v="11900000"/>
    <n v="7947212070"/>
    <n v="27130"/>
    <x v="15"/>
    <x v="2"/>
    <n v="2014"/>
  </r>
  <r>
    <x v="165"/>
    <n v="11200000"/>
    <n v="7969805069"/>
    <n v="994"/>
    <x v="2"/>
    <x v="4"/>
    <n v="2021"/>
  </r>
  <r>
    <x v="166"/>
    <n v="27600000"/>
    <n v="7949217458"/>
    <n v="6933"/>
    <x v="0"/>
    <x v="2"/>
    <n v="2012"/>
  </r>
  <r>
    <x v="167"/>
    <n v="10800000"/>
    <n v="7958784068"/>
    <n v="403"/>
    <x v="21"/>
    <x v="0"/>
    <n v="2011"/>
  </r>
  <r>
    <x v="168"/>
    <n v="8800000"/>
    <n v="8141717102"/>
    <n v="1737"/>
    <x v="27"/>
    <x v="4"/>
    <n v="2022"/>
  </r>
  <r>
    <x v="169"/>
    <n v="17900000"/>
    <n v="7975738141"/>
    <n v="2397"/>
    <x v="21"/>
    <x v="2"/>
    <n v="2012"/>
  </r>
  <r>
    <x v="170"/>
    <n v="12700000"/>
    <n v="8030831849"/>
    <n v="124924"/>
    <x v="14"/>
    <x v="6"/>
    <n v="2014"/>
  </r>
  <r>
    <x v="171"/>
    <n v="9610000"/>
    <n v="8004635046"/>
    <n v="559"/>
    <x v="11"/>
    <x v="0"/>
    <n v="2011"/>
  </r>
  <r>
    <x v="172"/>
    <n v="11000000"/>
    <n v="8085792394"/>
    <n v="1958"/>
    <x v="2"/>
    <x v="1"/>
    <n v="2016"/>
  </r>
  <r>
    <x v="173"/>
    <n v="10600000"/>
    <n v="8009332187"/>
    <n v="1873"/>
    <x v="31"/>
    <x v="10"/>
    <n v="2014"/>
  </r>
  <r>
    <x v="174"/>
    <n v="45200000"/>
    <n v="7998746760"/>
    <n v="1625"/>
    <x v="21"/>
    <x v="2"/>
    <n v="2013"/>
  </r>
  <r>
    <x v="175"/>
    <n v="15100000"/>
    <n v="8112519652"/>
    <n v="776"/>
    <x v="9"/>
    <x v="0"/>
    <n v="2005"/>
  </r>
  <r>
    <x v="176"/>
    <n v="11700000"/>
    <n v="8037151301"/>
    <n v="1521"/>
    <x v="0"/>
    <x v="2"/>
    <n v="2011"/>
  </r>
  <r>
    <x v="177"/>
    <n v="25300000"/>
    <n v="8062030446"/>
    <n v="554"/>
    <x v="8"/>
    <x v="4"/>
    <n v="2011"/>
  </r>
  <r>
    <x v="178"/>
    <n v="13200000"/>
    <n v="8060506422"/>
    <n v="1224"/>
    <x v="2"/>
    <x v="10"/>
    <n v="2012"/>
  </r>
  <r>
    <x v="179"/>
    <n v="12800000"/>
    <n v="8059351065"/>
    <n v="512"/>
    <x v="2"/>
    <x v="4"/>
    <n v="2018"/>
  </r>
  <r>
    <x v="180"/>
    <n v="10500000"/>
    <n v="8054103030"/>
    <n v="2516"/>
    <x v="21"/>
    <x v="5"/>
    <n v="2015"/>
  </r>
  <r>
    <x v="181"/>
    <n v="7670000"/>
    <n v="8068692735"/>
    <n v="992"/>
    <x v="0"/>
    <x v="2"/>
    <n v="2021"/>
  </r>
  <r>
    <x v="182"/>
    <n v="12800000"/>
    <n v="8069826180"/>
    <n v="381"/>
    <x v="7"/>
    <x v="0"/>
    <n v="2008"/>
  </r>
  <r>
    <x v="183"/>
    <n v="10800000"/>
    <n v="8082820681"/>
    <n v="4122"/>
    <x v="1"/>
    <x v="5"/>
    <n v="2011"/>
  </r>
  <r>
    <x v="184"/>
    <n v="8020000"/>
    <n v="8089888241"/>
    <n v="1655"/>
    <x v="0"/>
    <x v="10"/>
    <n v="2010"/>
  </r>
  <r>
    <x v="185"/>
    <n v="9230000"/>
    <n v="8101581824"/>
    <n v="47774"/>
    <x v="32"/>
    <x v="2"/>
    <n v="2012"/>
  </r>
  <r>
    <x v="186"/>
    <n v="11400000"/>
    <n v="8105431630"/>
    <n v="418"/>
    <x v="15"/>
    <x v="0"/>
    <n v="2015"/>
  </r>
  <r>
    <x v="187"/>
    <n v="26300000"/>
    <n v="8107187982"/>
    <n v="6677"/>
    <x v="9"/>
    <x v="2"/>
    <n v="2015"/>
  </r>
  <r>
    <x v="188"/>
    <n v="15200000"/>
    <n v="8118753522"/>
    <n v="540"/>
    <x v="15"/>
    <x v="2"/>
    <n v="2014"/>
  </r>
  <r>
    <x v="189"/>
    <n v="6470000"/>
    <n v="8139359609"/>
    <n v="2935"/>
    <x v="15"/>
    <x v="2"/>
    <n v="2013"/>
  </r>
  <r>
    <x v="190"/>
    <n v="7960000"/>
    <n v="8176018034"/>
    <n v="323062"/>
    <x v="2"/>
    <x v="6"/>
    <n v="2014"/>
  </r>
  <r>
    <x v="191"/>
    <n v="25000000"/>
    <n v="8187503911"/>
    <n v="2242"/>
    <x v="0"/>
    <x v="5"/>
    <n v="2012"/>
  </r>
  <r>
    <x v="192"/>
    <n v="9250000"/>
    <n v="8254231301"/>
    <n v="2680"/>
    <x v="0"/>
    <x v="4"/>
    <n v="2011"/>
  </r>
  <r>
    <x v="193"/>
    <n v="23700000"/>
    <n v="8200399242"/>
    <n v="1361"/>
    <x v="21"/>
    <x v="10"/>
    <n v="2014"/>
  </r>
  <r>
    <x v="194"/>
    <n v="7640000"/>
    <n v="8225184747"/>
    <n v="2336"/>
    <x v="14"/>
    <x v="2"/>
    <n v="2018"/>
  </r>
  <r>
    <x v="195"/>
    <n v="9600000"/>
    <n v="8233881597"/>
    <n v="229"/>
    <x v="7"/>
    <x v="0"/>
    <n v="2008"/>
  </r>
  <r>
    <x v="196"/>
    <n v="7110000"/>
    <n v="8235855326"/>
    <n v="3364"/>
    <x v="0"/>
    <x v="4"/>
    <n v="2017"/>
  </r>
  <r>
    <x v="197"/>
    <n v="7470000"/>
    <n v="8248454630"/>
    <n v="2777"/>
    <x v="24"/>
    <x v="0"/>
    <n v="2007"/>
  </r>
  <r>
    <x v="198"/>
    <n v="9080000"/>
    <n v="8346913012"/>
    <n v="2804"/>
    <x v="0"/>
    <x v="3"/>
    <n v="2020"/>
  </r>
  <r>
    <x v="199"/>
    <n v="10000000"/>
    <n v="8266228666"/>
    <n v="466"/>
    <x v="21"/>
    <x v="0"/>
    <n v="2011"/>
  </r>
  <r>
    <x v="200"/>
    <n v="6710000"/>
    <n v="8261970815"/>
    <n v="1148"/>
    <x v="29"/>
    <x v="3"/>
    <n v="2020"/>
  </r>
  <r>
    <x v="201"/>
    <n v="8490000"/>
    <n v="8285507679"/>
    <n v="43500"/>
    <x v="9"/>
    <x v="2"/>
    <n v="2011"/>
  </r>
  <r>
    <x v="202"/>
    <n v="18700000"/>
    <n v="8293320502"/>
    <n v="180"/>
    <x v="2"/>
    <x v="2"/>
    <n v="2017"/>
  </r>
  <r>
    <x v="203"/>
    <n v="8140000"/>
    <n v="8282410982"/>
    <n v="3884"/>
    <x v="2"/>
    <x v="10"/>
    <n v="2017"/>
  </r>
  <r>
    <x v="204"/>
    <n v="35000000"/>
    <n v="8328430489"/>
    <n v="3122"/>
    <x v="14"/>
    <x v="5"/>
    <n v="2014"/>
  </r>
  <r>
    <x v="205"/>
    <n v="12400000"/>
    <n v="8313964136"/>
    <n v="270"/>
    <x v="0"/>
    <x v="0"/>
    <n v="2015"/>
  </r>
  <r>
    <x v="206"/>
    <n v="27600000"/>
    <n v="8324534704"/>
    <n v="4184"/>
    <x v="21"/>
    <x v="2"/>
    <n v="2011"/>
  </r>
  <r>
    <x v="207"/>
    <n v="16400000"/>
    <n v="8337345203"/>
    <n v="618"/>
    <x v="0"/>
    <x v="2"/>
    <n v="2018"/>
  </r>
  <r>
    <x v="208"/>
    <n v="11400000"/>
    <n v="8369720034"/>
    <n v="5360"/>
    <x v="2"/>
    <x v="0"/>
    <n v="2011"/>
  </r>
  <r>
    <x v="209"/>
    <n v="13800000"/>
    <n v="8353931113"/>
    <n v="440"/>
    <x v="21"/>
    <x v="0"/>
    <n v="2009"/>
  </r>
  <r>
    <x v="210"/>
    <n v="24700000"/>
    <n v="8385803426"/>
    <n v="1413"/>
    <x v="7"/>
    <x v="10"/>
    <n v="2014"/>
  </r>
  <r>
    <x v="211"/>
    <n v="10100000"/>
    <n v="8366845171"/>
    <n v="4095"/>
    <x v="28"/>
    <x v="0"/>
    <n v="2009"/>
  </r>
  <r>
    <x v="212"/>
    <n v="6940000"/>
    <n v="8373768429"/>
    <n v="104"/>
    <x v="0"/>
    <x v="0"/>
    <n v="2006"/>
  </r>
  <r>
    <x v="213"/>
    <n v="9030000"/>
    <n v="8380700734"/>
    <n v="805"/>
    <x v="33"/>
    <x v="2"/>
    <n v="2019"/>
  </r>
  <r>
    <x v="214"/>
    <n v="10600000"/>
    <n v="8386367731"/>
    <n v="136"/>
    <x v="0"/>
    <x v="0"/>
    <n v="2006"/>
  </r>
  <r>
    <x v="215"/>
    <n v="18800000"/>
    <n v="8399302995"/>
    <n v="170"/>
    <x v="0"/>
    <x v="2"/>
    <n v="2009"/>
  </r>
  <r>
    <x v="216"/>
    <n v="8030000"/>
    <n v="8420453191"/>
    <n v="1278"/>
    <x v="8"/>
    <x v="10"/>
    <n v="2011"/>
  </r>
  <r>
    <x v="217"/>
    <n v="15700000"/>
    <n v="8435733229"/>
    <n v="73019"/>
    <x v="14"/>
    <x v="2"/>
    <n v="2012"/>
  </r>
  <r>
    <x v="218"/>
    <n v="29200000"/>
    <n v="8450143398"/>
    <n v="1313"/>
    <x v="2"/>
    <x v="2"/>
    <n v="2017"/>
  </r>
  <r>
    <x v="219"/>
    <n v="10600000"/>
    <n v="8437270130"/>
    <n v="22897"/>
    <x v="5"/>
    <x v="2"/>
    <n v="2011"/>
  </r>
  <r>
    <x v="220"/>
    <n v="8530000"/>
    <n v="8451669666"/>
    <n v="62019"/>
    <x v="14"/>
    <x v="6"/>
    <n v="2011"/>
  </r>
  <r>
    <x v="221"/>
    <n v="13400000"/>
    <n v="8451478240"/>
    <n v="2870"/>
    <x v="0"/>
    <x v="9"/>
    <n v="2011"/>
  </r>
  <r>
    <x v="222"/>
    <n v="7760000"/>
    <n v="8447701967"/>
    <n v="2649"/>
    <x v="0"/>
    <x v="3"/>
    <n v="2021"/>
  </r>
  <r>
    <x v="223"/>
    <n v="12500000"/>
    <n v="8458938462"/>
    <n v="2025"/>
    <x v="15"/>
    <x v="3"/>
    <n v="2021"/>
  </r>
  <r>
    <x v="224"/>
    <n v="17100000"/>
    <n v="8491018421"/>
    <n v="365"/>
    <x v="1"/>
    <x v="2"/>
    <n v="2012"/>
  </r>
  <r>
    <x v="225"/>
    <n v="8120000"/>
    <n v="8493482087"/>
    <n v="959"/>
    <x v="26"/>
    <x v="1"/>
    <n v="2019"/>
  </r>
  <r>
    <x v="226"/>
    <n v="21600000"/>
    <n v="8506523060"/>
    <n v="86"/>
    <x v="6"/>
    <x v="3"/>
    <n v="2017"/>
  </r>
  <r>
    <x v="227"/>
    <n v="7700000"/>
    <n v="8555989982"/>
    <n v="23817"/>
    <x v="2"/>
    <x v="4"/>
    <n v="2018"/>
  </r>
  <r>
    <x v="228"/>
    <n v="30900000"/>
    <n v="8539183652"/>
    <n v="3279"/>
    <x v="2"/>
    <x v="2"/>
    <n v="2011"/>
  </r>
  <r>
    <x v="229"/>
    <n v="9200000"/>
    <n v="8539291446"/>
    <n v="2503"/>
    <x v="34"/>
    <x v="11"/>
    <n v="2021"/>
  </r>
  <r>
    <x v="230"/>
    <n v="20200000"/>
    <n v="8610777785"/>
    <n v="1490"/>
    <x v="7"/>
    <x v="2"/>
    <n v="2017"/>
  </r>
  <r>
    <x v="231"/>
    <n v="10400000"/>
    <n v="8544763857"/>
    <n v="2475"/>
    <x v="0"/>
    <x v="2"/>
    <n v="2015"/>
  </r>
  <r>
    <x v="232"/>
    <n v="20400000"/>
    <n v="8591067017"/>
    <n v="232"/>
    <x v="2"/>
    <x v="2"/>
    <n v="2019"/>
  </r>
  <r>
    <x v="233"/>
    <n v="15800000"/>
    <n v="8559975150"/>
    <n v="1356"/>
    <x v="0"/>
    <x v="1"/>
    <n v="2020"/>
  </r>
  <r>
    <x v="234"/>
    <n v="3300000"/>
    <n v="8560834522"/>
    <n v="2576"/>
    <x v="27"/>
    <x v="4"/>
    <n v="2014"/>
  </r>
  <r>
    <x v="235"/>
    <n v="13700000"/>
    <n v="8573493522"/>
    <n v="1422"/>
    <x v="8"/>
    <x v="2"/>
    <n v="2016"/>
  </r>
  <r>
    <x v="236"/>
    <n v="12300000"/>
    <n v="8583290511"/>
    <n v="2140"/>
    <x v="0"/>
    <x v="7"/>
    <n v="2010"/>
  </r>
  <r>
    <x v="237"/>
    <n v="9650000"/>
    <n v="8588339672"/>
    <n v="692"/>
    <x v="26"/>
    <x v="14"/>
    <n v="2016"/>
  </r>
  <r>
    <x v="238"/>
    <n v="12200000"/>
    <n v="8596879666"/>
    <n v="868"/>
    <x v="0"/>
    <x v="4"/>
    <n v="2015"/>
  </r>
  <r>
    <x v="239"/>
    <n v="8550000"/>
    <n v="8609828175"/>
    <n v="1054"/>
    <x v="0"/>
    <x v="2"/>
    <n v="2018"/>
  </r>
  <r>
    <x v="240"/>
    <n v="8300000"/>
    <n v="8619051145"/>
    <n v="32960"/>
    <x v="15"/>
    <x v="2"/>
    <n v="2006"/>
  </r>
  <r>
    <x v="241"/>
    <n v="17300000"/>
    <n v="8643681695"/>
    <n v="16093"/>
    <x v="2"/>
    <x v="2"/>
    <n v="2014"/>
  </r>
  <r>
    <x v="242"/>
    <n v="26200000"/>
    <n v="8628106122"/>
    <n v="515"/>
    <x v="0"/>
    <x v="2"/>
    <n v="2013"/>
  </r>
  <r>
    <x v="243"/>
    <n v="12000000"/>
    <n v="8663681729"/>
    <n v="500"/>
    <x v="0"/>
    <x v="2"/>
    <n v="2015"/>
  </r>
  <r>
    <x v="244"/>
    <n v="13700000"/>
    <n v="8659371551"/>
    <n v="1194"/>
    <x v="0"/>
    <x v="2"/>
    <n v="2021"/>
  </r>
  <r>
    <x v="245"/>
    <n v="24100000"/>
    <n v="8689376711"/>
    <n v="3235"/>
    <x v="21"/>
    <x v="2"/>
    <n v="2015"/>
  </r>
  <r>
    <x v="246"/>
    <n v="15000000"/>
    <n v="8723129127"/>
    <n v="2387"/>
    <x v="8"/>
    <x v="5"/>
    <n v="2013"/>
  </r>
  <r>
    <x v="247"/>
    <n v="19500000"/>
    <n v="8688670400"/>
    <n v="548"/>
    <x v="8"/>
    <x v="4"/>
    <n v="2016"/>
  </r>
  <r>
    <x v="248"/>
    <n v="15700000"/>
    <n v="8722739057"/>
    <n v="353"/>
    <x v="0"/>
    <x v="4"/>
    <n v="2020"/>
  </r>
  <r>
    <x v="249"/>
    <n v="10200000"/>
    <n v="8693780520"/>
    <n v="741"/>
    <x v="1"/>
    <x v="2"/>
    <n v="2011"/>
  </r>
  <r>
    <x v="250"/>
    <n v="7830000"/>
    <n v="8705278979"/>
    <n v="1290"/>
    <x v="19"/>
    <x v="3"/>
    <n v="2021"/>
  </r>
  <r>
    <x v="251"/>
    <n v="9870000"/>
    <n v="8717415200"/>
    <n v="2427"/>
    <x v="0"/>
    <x v="2"/>
    <n v="2007"/>
  </r>
  <r>
    <x v="252"/>
    <n v="11600000"/>
    <n v="8720166103"/>
    <n v="6146"/>
    <x v="1"/>
    <x v="5"/>
    <n v="2013"/>
  </r>
  <r>
    <x v="253"/>
    <n v="26900000"/>
    <n v="8753229382"/>
    <n v="202195"/>
    <x v="2"/>
    <x v="4"/>
    <n v="2017"/>
  </r>
  <r>
    <x v="254"/>
    <n v="24300000"/>
    <n v="8751732849"/>
    <n v="275"/>
    <x v="17"/>
    <x v="0"/>
    <n v="2008"/>
  </r>
  <r>
    <x v="255"/>
    <n v="11700000"/>
    <n v="8775495559"/>
    <n v="2439"/>
    <x v="2"/>
    <x v="2"/>
    <n v="2019"/>
  </r>
  <r>
    <x v="256"/>
    <n v="14900000"/>
    <n v="8777138778"/>
    <n v="70318"/>
    <x v="28"/>
    <x v="2"/>
    <n v="2011"/>
  </r>
  <r>
    <x v="257"/>
    <n v="9810000"/>
    <n v="8777748007"/>
    <n v="276842"/>
    <x v="0"/>
    <x v="6"/>
    <n v="2012"/>
  </r>
  <r>
    <x v="258"/>
    <n v="12000000"/>
    <n v="8804190028"/>
    <n v="1782"/>
    <x v="14"/>
    <x v="4"/>
    <n v="2014"/>
  </r>
  <r>
    <x v="259"/>
    <n v="9860000"/>
    <n v="8783713345"/>
    <n v="216"/>
    <x v="7"/>
    <x v="0"/>
    <n v="2005"/>
  </r>
  <r>
    <x v="260"/>
    <n v="22200000"/>
    <n v="8791859491"/>
    <n v="575"/>
    <x v="0"/>
    <x v="4"/>
    <n v="2018"/>
  </r>
  <r>
    <x v="261"/>
    <n v="19700000"/>
    <n v="9003373983"/>
    <n v="2428"/>
    <x v="0"/>
    <x v="5"/>
    <n v="2019"/>
  </r>
  <r>
    <x v="262"/>
    <n v="14400000"/>
    <n v="8806004258"/>
    <n v="4974"/>
    <x v="0"/>
    <x v="5"/>
    <n v="2007"/>
  </r>
  <r>
    <x v="263"/>
    <n v="7350000"/>
    <n v="8930159125"/>
    <n v="123"/>
    <x v="7"/>
    <x v="0"/>
    <n v="2006"/>
  </r>
  <r>
    <x v="264"/>
    <n v="9920000"/>
    <n v="8843598642"/>
    <n v="1005"/>
    <x v="35"/>
    <x v="2"/>
    <n v="2009"/>
  </r>
  <r>
    <x v="265"/>
    <n v="11600000"/>
    <n v="8862748789"/>
    <n v="555"/>
    <x v="2"/>
    <x v="2"/>
    <n v="2021"/>
  </r>
  <r>
    <x v="266"/>
    <n v="8280000"/>
    <n v="8952141156"/>
    <n v="454"/>
    <x v="0"/>
    <x v="0"/>
    <n v="2012"/>
  </r>
  <r>
    <x v="267"/>
    <n v="21600000"/>
    <n v="8902158100"/>
    <n v="736"/>
    <x v="2"/>
    <x v="4"/>
    <n v="2021"/>
  </r>
  <r>
    <x v="268"/>
    <n v="4910000"/>
    <n v="8872983161"/>
    <n v="3620"/>
    <x v="0"/>
    <x v="2"/>
    <n v="2013"/>
  </r>
  <r>
    <x v="269"/>
    <n v="18200000"/>
    <n v="8996291073"/>
    <n v="689"/>
    <x v="7"/>
    <x v="2"/>
    <n v="2021"/>
  </r>
  <r>
    <x v="270"/>
    <n v="12500000"/>
    <n v="8877047428"/>
    <n v="1309"/>
    <x v="8"/>
    <x v="7"/>
    <n v="2014"/>
  </r>
  <r>
    <x v="271"/>
    <n v="23000000"/>
    <n v="8902881169"/>
    <n v="4075"/>
    <x v="2"/>
    <x v="4"/>
    <n v="2016"/>
  </r>
  <r>
    <x v="272"/>
    <n v="17500000"/>
    <n v="8891150799"/>
    <n v="408"/>
    <x v="2"/>
    <x v="1"/>
    <n v="2016"/>
  </r>
  <r>
    <x v="273"/>
    <n v="6360000"/>
    <n v="8975207510"/>
    <n v="231228"/>
    <x v="36"/>
    <x v="6"/>
    <n v="2006"/>
  </r>
  <r>
    <x v="274"/>
    <n v="14100000"/>
    <n v="8943222311"/>
    <n v="2483"/>
    <x v="2"/>
    <x v="1"/>
    <n v="2020"/>
  </r>
  <r>
    <x v="275"/>
    <n v="20100000"/>
    <n v="8948042757"/>
    <n v="5076"/>
    <x v="21"/>
    <x v="5"/>
    <n v="2011"/>
  </r>
  <r>
    <x v="276"/>
    <n v="14900000"/>
    <n v="8947516587"/>
    <n v="19677"/>
    <x v="0"/>
    <x v="2"/>
    <n v="2007"/>
  </r>
  <r>
    <x v="277"/>
    <n v="9620000"/>
    <n v="8965582341"/>
    <n v="21850"/>
    <x v="0"/>
    <x v="0"/>
    <n v="2014"/>
  </r>
  <r>
    <x v="278"/>
    <n v="19900000"/>
    <n v="8958938532"/>
    <n v="1307"/>
    <x v="21"/>
    <x v="7"/>
    <n v="2016"/>
  </r>
  <r>
    <x v="279"/>
    <n v="16200000"/>
    <n v="8960571996"/>
    <n v="6500"/>
    <x v="2"/>
    <x v="10"/>
    <n v="2012"/>
  </r>
  <r>
    <x v="280"/>
    <n v="17400000"/>
    <n v="8969065206"/>
    <n v="888"/>
    <x v="0"/>
    <x v="2"/>
    <n v="2015"/>
  </r>
  <r>
    <x v="281"/>
    <n v="16600000"/>
    <n v="9003887429"/>
    <n v="1194"/>
    <x v="5"/>
    <x v="7"/>
    <n v="2017"/>
  </r>
  <r>
    <x v="282"/>
    <n v="10200000"/>
    <n v="8999084826"/>
    <n v="2384"/>
    <x v="14"/>
    <x v="2"/>
    <n v="2014"/>
  </r>
  <r>
    <x v="283"/>
    <n v="5940000"/>
    <n v="8986401678"/>
    <n v="3117"/>
    <x v="0"/>
    <x v="2"/>
    <n v="2015"/>
  </r>
  <r>
    <x v="284"/>
    <n v="11500000"/>
    <n v="9026317825"/>
    <n v="4139"/>
    <x v="0"/>
    <x v="2"/>
    <n v="2015"/>
  </r>
  <r>
    <x v="285"/>
    <n v="21000000"/>
    <n v="9078338906"/>
    <n v="2316"/>
    <x v="2"/>
    <x v="10"/>
    <n v="2017"/>
  </r>
  <r>
    <x v="286"/>
    <n v="16100000"/>
    <n v="9058650908"/>
    <n v="6214"/>
    <x v="2"/>
    <x v="2"/>
    <n v="2020"/>
  </r>
  <r>
    <x v="287"/>
    <n v="23400000"/>
    <n v="9049131672"/>
    <n v="2446"/>
    <x v="0"/>
    <x v="5"/>
    <n v="2013"/>
  </r>
  <r>
    <x v="288"/>
    <n v="17300000"/>
    <n v="9086990009"/>
    <n v="942"/>
    <x v="9"/>
    <x v="2"/>
    <n v="2012"/>
  </r>
  <r>
    <x v="289"/>
    <n v="7850000"/>
    <n v="9082608551"/>
    <n v="1012"/>
    <x v="0"/>
    <x v="2"/>
    <n v="2022"/>
  </r>
  <r>
    <x v="290"/>
    <n v="10300000"/>
    <n v="9096803610"/>
    <n v="168"/>
    <x v="37"/>
    <x v="0"/>
    <n v="2005"/>
  </r>
  <r>
    <x v="291"/>
    <n v="9560000"/>
    <n v="9096860005"/>
    <n v="1040"/>
    <x v="21"/>
    <x v="10"/>
    <n v="2013"/>
  </r>
  <r>
    <x v="292"/>
    <n v="9790000"/>
    <n v="9124691370"/>
    <n v="994"/>
    <x v="2"/>
    <x v="2"/>
    <n v="2011"/>
  </r>
  <r>
    <x v="293"/>
    <n v="18600000"/>
    <n v="9163302054"/>
    <n v="3518"/>
    <x v="0"/>
    <x v="2"/>
    <n v="2008"/>
  </r>
  <r>
    <x v="294"/>
    <n v="21500000"/>
    <n v="9164527800"/>
    <n v="1332"/>
    <x v="37"/>
    <x v="5"/>
    <n v="2015"/>
  </r>
  <r>
    <x v="295"/>
    <n v="17700000"/>
    <n v="9177733539"/>
    <n v="2263"/>
    <x v="2"/>
    <x v="0"/>
    <n v="2011"/>
  </r>
  <r>
    <x v="296"/>
    <n v="20000000"/>
    <n v="9187603588"/>
    <n v="6817"/>
    <x v="5"/>
    <x v="5"/>
    <n v="2013"/>
  </r>
  <r>
    <x v="297"/>
    <n v="8750000"/>
    <n v="9178915787"/>
    <n v="2488"/>
    <x v="3"/>
    <x v="2"/>
    <n v="2020"/>
  </r>
  <r>
    <x v="298"/>
    <n v="6150000"/>
    <n v="9189285737"/>
    <n v="1359"/>
    <x v="31"/>
    <x v="3"/>
    <n v="2021"/>
  </r>
  <r>
    <x v="299"/>
    <n v="41600000"/>
    <n v="9192535990"/>
    <n v="1327"/>
    <x v="7"/>
    <x v="3"/>
    <n v="2012"/>
  </r>
  <r>
    <x v="300"/>
    <n v="16900000"/>
    <n v="9198338897"/>
    <n v="1925"/>
    <x v="0"/>
    <x v="5"/>
    <n v="2006"/>
  </r>
  <r>
    <x v="301"/>
    <n v="13200000"/>
    <n v="9222301784"/>
    <n v="972"/>
    <x v="2"/>
    <x v="2"/>
    <n v="2020"/>
  </r>
  <r>
    <x v="302"/>
    <n v="25600000"/>
    <n v="9237852411"/>
    <n v="4075"/>
    <x v="0"/>
    <x v="5"/>
    <n v="2012"/>
  </r>
  <r>
    <x v="303"/>
    <n v="9340000"/>
    <n v="9257732078"/>
    <n v="2151"/>
    <x v="0"/>
    <x v="2"/>
    <n v="2017"/>
  </r>
  <r>
    <x v="304"/>
    <n v="18600000"/>
    <n v="9279958530"/>
    <n v="261392"/>
    <x v="2"/>
    <x v="6"/>
    <n v="2014"/>
  </r>
  <r>
    <x v="305"/>
    <n v="16000000"/>
    <n v="9276154296"/>
    <n v="1186"/>
    <x v="2"/>
    <x v="2"/>
    <n v="2016"/>
  </r>
  <r>
    <x v="306"/>
    <n v="5370000"/>
    <n v="9267913872"/>
    <n v="652"/>
    <x v="38"/>
    <x v="3"/>
    <n v="2021"/>
  </r>
  <r>
    <x v="307"/>
    <n v="2790000"/>
    <n v="9290362093"/>
    <n v="122"/>
    <x v="13"/>
    <x v="0"/>
    <n v="2014"/>
  </r>
  <r>
    <x v="308"/>
    <n v="17800000"/>
    <n v="9317746036"/>
    <n v="1713"/>
    <x v="2"/>
    <x v="2"/>
    <n v="2019"/>
  </r>
  <r>
    <x v="309"/>
    <n v="15500000"/>
    <n v="9308250085"/>
    <n v="550"/>
    <x v="0"/>
    <x v="2"/>
    <n v="2018"/>
  </r>
  <r>
    <x v="310"/>
    <n v="18600000"/>
    <n v="9312256232"/>
    <n v="2434"/>
    <x v="7"/>
    <x v="2"/>
    <n v="2016"/>
  </r>
  <r>
    <x v="311"/>
    <n v="7370000"/>
    <n v="9314404337"/>
    <n v="927"/>
    <x v="0"/>
    <x v="2"/>
    <n v="2018"/>
  </r>
  <r>
    <x v="312"/>
    <n v="12300000"/>
    <n v="9320399066"/>
    <n v="2058"/>
    <x v="21"/>
    <x v="2"/>
    <n v="2008"/>
  </r>
  <r>
    <x v="313"/>
    <n v="28700000"/>
    <n v="9372591881"/>
    <n v="4257"/>
    <x v="2"/>
    <x v="10"/>
    <n v="2015"/>
  </r>
  <r>
    <x v="314"/>
    <n v="29900000"/>
    <n v="9391190947"/>
    <n v="4536"/>
    <x v="2"/>
    <x v="10"/>
    <n v="2016"/>
  </r>
  <r>
    <x v="315"/>
    <n v="19400000"/>
    <n v="9377505072"/>
    <n v="981"/>
    <x v="0"/>
    <x v="2"/>
    <n v="2015"/>
  </r>
  <r>
    <x v="316"/>
    <n v="6680000"/>
    <n v="9390610514"/>
    <n v="2005"/>
    <x v="0"/>
    <x v="5"/>
    <n v="2020"/>
  </r>
  <r>
    <x v="317"/>
    <n v="7530000"/>
    <n v="9396735333"/>
    <n v="527"/>
    <x v="0"/>
    <x v="2"/>
    <n v="2020"/>
  </r>
  <r>
    <x v="318"/>
    <n v="11100000"/>
    <n v="9396885617"/>
    <n v="15"/>
    <x v="7"/>
    <x v="4"/>
    <n v="2017"/>
  </r>
  <r>
    <x v="319"/>
    <n v="3970000"/>
    <n v="9418500772"/>
    <n v="207469"/>
    <x v="9"/>
    <x v="6"/>
    <n v="2014"/>
  </r>
  <r>
    <x v="320"/>
    <n v="10600000"/>
    <n v="9431518864"/>
    <n v="141"/>
    <x v="39"/>
    <x v="0"/>
    <n v="2011"/>
  </r>
  <r>
    <x v="321"/>
    <n v="21700000"/>
    <n v="9427737326"/>
    <n v="801"/>
    <x v="39"/>
    <x v="3"/>
    <n v="2020"/>
  </r>
  <r>
    <x v="322"/>
    <n v="19900000"/>
    <n v="9455391148"/>
    <n v="1663"/>
    <x v="30"/>
    <x v="2"/>
    <n v="2020"/>
  </r>
  <r>
    <x v="323"/>
    <n v="10200000"/>
    <n v="9485683589"/>
    <n v="2790"/>
    <x v="0"/>
    <x v="4"/>
    <n v="2020"/>
  </r>
  <r>
    <x v="324"/>
    <n v="9150000"/>
    <n v="9492112563"/>
    <n v="764"/>
    <x v="0"/>
    <x v="4"/>
    <n v="2011"/>
  </r>
  <r>
    <x v="325"/>
    <n v="20200000"/>
    <n v="9506463488"/>
    <n v="53208"/>
    <x v="14"/>
    <x v="2"/>
    <n v="2011"/>
  </r>
  <r>
    <x v="326"/>
    <n v="16200000"/>
    <n v="9505371047"/>
    <n v="663"/>
    <x v="7"/>
    <x v="4"/>
    <n v="2017"/>
  </r>
  <r>
    <x v="327"/>
    <n v="8960000"/>
    <n v="9521006883"/>
    <n v="2416"/>
    <x v="3"/>
    <x v="3"/>
    <n v="2020"/>
  </r>
  <r>
    <x v="328"/>
    <n v="14700000"/>
    <n v="9523884158"/>
    <n v="40"/>
    <x v="40"/>
    <x v="0"/>
    <n v="2016"/>
  </r>
  <r>
    <x v="329"/>
    <n v="3860000"/>
    <n v="9545787846"/>
    <n v="118"/>
    <x v="0"/>
    <x v="0"/>
    <n v="2014"/>
  </r>
  <r>
    <x v="330"/>
    <n v="11700000"/>
    <n v="9529300526"/>
    <n v="50"/>
    <x v="0"/>
    <x v="0"/>
    <n v="2018"/>
  </r>
  <r>
    <x v="331"/>
    <n v="14800000"/>
    <n v="9581304606"/>
    <n v="451"/>
    <x v="0"/>
    <x v="0"/>
    <n v="2009"/>
  </r>
  <r>
    <x v="332"/>
    <n v="14900000"/>
    <n v="9590405859"/>
    <n v="332"/>
    <x v="21"/>
    <x v="0"/>
    <n v="2008"/>
  </r>
  <r>
    <x v="333"/>
    <n v="15800000"/>
    <n v="9630006806"/>
    <n v="2228"/>
    <x v="0"/>
    <x v="1"/>
    <n v="2012"/>
  </r>
  <r>
    <x v="334"/>
    <n v="7630000"/>
    <n v="9600602204"/>
    <n v="5764"/>
    <x v="0"/>
    <x v="2"/>
    <n v="2022"/>
  </r>
  <r>
    <x v="335"/>
    <n v="13400000"/>
    <n v="9664526578"/>
    <n v="20818"/>
    <x v="2"/>
    <x v="4"/>
    <n v="2007"/>
  </r>
  <r>
    <x v="336"/>
    <n v="12400000"/>
    <n v="9648041909"/>
    <n v="37332"/>
    <x v="0"/>
    <x v="9"/>
    <n v="2014"/>
  </r>
  <r>
    <x v="337"/>
    <n v="13100000"/>
    <n v="9678673125"/>
    <n v="3060"/>
    <x v="0"/>
    <x v="4"/>
    <n v="2015"/>
  </r>
  <r>
    <x v="338"/>
    <n v="18500000"/>
    <n v="9680706436"/>
    <n v="1822"/>
    <x v="41"/>
    <x v="10"/>
    <n v="2009"/>
  </r>
  <r>
    <x v="339"/>
    <n v="10700000"/>
    <n v="9671316691"/>
    <n v="778"/>
    <x v="0"/>
    <x v="3"/>
    <n v="2018"/>
  </r>
  <r>
    <x v="340"/>
    <n v="9980000"/>
    <n v="9675972206"/>
    <n v="4944"/>
    <x v="1"/>
    <x v="2"/>
    <n v="2007"/>
  </r>
  <r>
    <x v="341"/>
    <n v="24200000"/>
    <n v="9707545042"/>
    <n v="563"/>
    <x v="0"/>
    <x v="2"/>
    <n v="2018"/>
  </r>
  <r>
    <x v="342"/>
    <n v="22600000"/>
    <n v="9717059274"/>
    <n v="1689"/>
    <x v="2"/>
    <x v="2"/>
    <n v="2017"/>
  </r>
  <r>
    <x v="343"/>
    <n v="13800000"/>
    <n v="9720946038"/>
    <n v="2963"/>
    <x v="27"/>
    <x v="4"/>
    <n v="2011"/>
  </r>
  <r>
    <x v="344"/>
    <n v="8850000"/>
    <n v="9756218275"/>
    <n v="258594"/>
    <x v="8"/>
    <x v="6"/>
    <n v="2012"/>
  </r>
  <r>
    <x v="345"/>
    <n v="15400000"/>
    <n v="9808279426"/>
    <n v="2015"/>
    <x v="14"/>
    <x v="2"/>
    <n v="2021"/>
  </r>
  <r>
    <x v="346"/>
    <n v="25400000"/>
    <n v="9796777053"/>
    <n v="225"/>
    <x v="11"/>
    <x v="4"/>
    <n v="2015"/>
  </r>
  <r>
    <x v="347"/>
    <n v="22600000"/>
    <n v="9819453951"/>
    <n v="586"/>
    <x v="2"/>
    <x v="4"/>
    <n v="2018"/>
  </r>
  <r>
    <x v="348"/>
    <n v="14600000"/>
    <n v="9806161584"/>
    <n v="2329"/>
    <x v="42"/>
    <x v="2"/>
    <n v="2012"/>
  </r>
  <r>
    <x v="349"/>
    <n v="18400000"/>
    <n v="9829853051"/>
    <n v="3406"/>
    <x v="28"/>
    <x v="5"/>
    <n v="2014"/>
  </r>
  <r>
    <x v="350"/>
    <n v="8580000"/>
    <n v="9871118264"/>
    <n v="453930"/>
    <x v="2"/>
    <x v="6"/>
    <n v="2014"/>
  </r>
  <r>
    <x v="351"/>
    <n v="18200000"/>
    <n v="9861162402"/>
    <n v="838"/>
    <x v="0"/>
    <x v="1"/>
    <n v="2015"/>
  </r>
  <r>
    <x v="352"/>
    <n v="17300000"/>
    <n v="9886177189"/>
    <n v="486"/>
    <x v="2"/>
    <x v="3"/>
    <n v="2017"/>
  </r>
  <r>
    <x v="353"/>
    <n v="20400000"/>
    <n v="9870894520"/>
    <n v="1699"/>
    <x v="2"/>
    <x v="10"/>
    <n v="2011"/>
  </r>
  <r>
    <x v="354"/>
    <n v="14500000"/>
    <n v="9879624496"/>
    <n v="7424"/>
    <x v="0"/>
    <x v="4"/>
    <n v="2011"/>
  </r>
  <r>
    <x v="355"/>
    <n v="16800000"/>
    <n v="9884711159"/>
    <n v="857"/>
    <x v="0"/>
    <x v="5"/>
    <n v="2016"/>
  </r>
  <r>
    <x v="356"/>
    <n v="10800000"/>
    <n v="9900983648"/>
    <n v="10968"/>
    <x v="9"/>
    <x v="0"/>
    <n v="2011"/>
  </r>
  <r>
    <x v="357"/>
    <n v="16100000"/>
    <n v="9906731398"/>
    <n v="1986"/>
    <x v="15"/>
    <x v="5"/>
    <n v="2012"/>
  </r>
  <r>
    <x v="358"/>
    <n v="19400000"/>
    <n v="9964826507"/>
    <n v="883"/>
    <x v="0"/>
    <x v="10"/>
    <n v="2019"/>
  </r>
  <r>
    <x v="359"/>
    <n v="19400000"/>
    <n v="10003858650"/>
    <n v="510"/>
    <x v="36"/>
    <x v="2"/>
    <n v="2014"/>
  </r>
  <r>
    <x v="360"/>
    <n v="17000000"/>
    <n v="9985074382"/>
    <n v="64830"/>
    <x v="28"/>
    <x v="2"/>
    <n v="2010"/>
  </r>
  <r>
    <x v="361"/>
    <n v="17500000"/>
    <n v="10008385531"/>
    <n v="155255"/>
    <x v="14"/>
    <x v="2"/>
    <n v="2014"/>
  </r>
  <r>
    <x v="362"/>
    <n v="13700000"/>
    <n v="10005182228"/>
    <n v="1078"/>
    <x v="0"/>
    <x v="2"/>
    <n v="2015"/>
  </r>
  <r>
    <x v="363"/>
    <n v="15900000"/>
    <n v="10014867029"/>
    <n v="2045"/>
    <x v="43"/>
    <x v="0"/>
    <n v="2016"/>
  </r>
  <r>
    <x v="364"/>
    <n v="19400000"/>
    <n v="10068961260"/>
    <n v="8921"/>
    <x v="2"/>
    <x v="2"/>
    <n v="2016"/>
  </r>
  <r>
    <x v="365"/>
    <n v="28400000"/>
    <n v="10072189055"/>
    <n v="5793"/>
    <x v="1"/>
    <x v="2"/>
    <n v="2006"/>
  </r>
  <r>
    <x v="366"/>
    <n v="17600000"/>
    <n v="10094824985"/>
    <n v="22882"/>
    <x v="2"/>
    <x v="2"/>
    <n v="2011"/>
  </r>
  <r>
    <x v="367"/>
    <n v="6760000"/>
    <n v="10085125073"/>
    <n v="2801"/>
    <x v="29"/>
    <x v="2"/>
    <n v="2014"/>
  </r>
  <r>
    <x v="368"/>
    <n v="19100000"/>
    <n v="10085908203"/>
    <n v="238"/>
    <x v="0"/>
    <x v="0"/>
    <n v="2009"/>
  </r>
  <r>
    <x v="369"/>
    <n v="12500000"/>
    <n v="10086256340"/>
    <n v="1305"/>
    <x v="8"/>
    <x v="4"/>
    <n v="2015"/>
  </r>
  <r>
    <x v="370"/>
    <n v="11400000"/>
    <n v="10159050275"/>
    <n v="297480"/>
    <x v="2"/>
    <x v="2"/>
    <n v="2011"/>
  </r>
  <r>
    <x v="371"/>
    <n v="22600000"/>
    <n v="10136524174"/>
    <n v="278"/>
    <x v="0"/>
    <x v="2"/>
    <n v="2019"/>
  </r>
  <r>
    <x v="372"/>
    <n v="14000000"/>
    <n v="10158071745"/>
    <n v="17789"/>
    <x v="1"/>
    <x v="14"/>
    <n v="2005"/>
  </r>
  <r>
    <x v="373"/>
    <n v="9420000"/>
    <n v="10308609949"/>
    <n v="847"/>
    <x v="8"/>
    <x v="5"/>
    <n v="2021"/>
  </r>
  <r>
    <x v="374"/>
    <n v="6100000"/>
    <n v="10381920771"/>
    <n v="1011"/>
    <x v="26"/>
    <x v="2"/>
    <n v="2009"/>
  </r>
  <r>
    <x v="375"/>
    <n v="7500000"/>
    <n v="10256849282"/>
    <n v="623"/>
    <x v="7"/>
    <x v="0"/>
    <n v="2014"/>
  </r>
  <r>
    <x v="376"/>
    <n v="9060000"/>
    <n v="10295102186"/>
    <n v="1177"/>
    <x v="15"/>
    <x v="1"/>
    <n v="2013"/>
  </r>
  <r>
    <x v="377"/>
    <n v="1100000"/>
    <n v="10279659204"/>
    <n v="124"/>
    <x v="0"/>
    <x v="0"/>
    <n v="2016"/>
  </r>
  <r>
    <x v="378"/>
    <n v="15200000"/>
    <n v="10293160116"/>
    <n v="323"/>
    <x v="11"/>
    <x v="0"/>
    <n v="2012"/>
  </r>
  <r>
    <x v="379"/>
    <n v="3180000"/>
    <n v="10305856996"/>
    <n v="6806"/>
    <x v="14"/>
    <x v="4"/>
    <n v="2015"/>
  </r>
  <r>
    <x v="380"/>
    <n v="14200000"/>
    <n v="10329380983"/>
    <n v="312949"/>
    <x v="44"/>
    <x v="6"/>
    <n v="2007"/>
  </r>
  <r>
    <x v="381"/>
    <n v="18600000"/>
    <n v="10371550984"/>
    <n v="1597"/>
    <x v="17"/>
    <x v="5"/>
    <n v="2011"/>
  </r>
  <r>
    <x v="382"/>
    <n v="13200000"/>
    <n v="10383727180"/>
    <n v="739"/>
    <x v="0"/>
    <x v="2"/>
    <n v="2007"/>
  </r>
  <r>
    <x v="383"/>
    <n v="17100000"/>
    <n v="10440057279"/>
    <n v="3705"/>
    <x v="2"/>
    <x v="2"/>
    <n v="2017"/>
  </r>
  <r>
    <x v="384"/>
    <n v="20200000"/>
    <n v="10484278762"/>
    <n v="129079"/>
    <x v="2"/>
    <x v="6"/>
    <n v="2019"/>
  </r>
  <r>
    <x v="385"/>
    <n v="10700000"/>
    <n v="10417187626"/>
    <n v="2944"/>
    <x v="27"/>
    <x v="2"/>
    <n v="2012"/>
  </r>
  <r>
    <x v="386"/>
    <n v="18600000"/>
    <n v="10420763871"/>
    <n v="651"/>
    <x v="26"/>
    <x v="2"/>
    <n v="2019"/>
  </r>
  <r>
    <x v="387"/>
    <n v="33800000"/>
    <n v="10429582695"/>
    <n v="130"/>
    <x v="2"/>
    <x v="0"/>
    <n v="2014"/>
  </r>
  <r>
    <x v="388"/>
    <n v="9560000"/>
    <n v="10486030906"/>
    <n v="25822"/>
    <x v="2"/>
    <x v="2"/>
    <n v="2018"/>
  </r>
  <r>
    <x v="389"/>
    <n v="46800000"/>
    <n v="10495259585"/>
    <n v="544"/>
    <x v="25"/>
    <x v="5"/>
    <n v="2011"/>
  </r>
  <r>
    <x v="390"/>
    <n v="12800000"/>
    <n v="10539200955"/>
    <n v="1106"/>
    <x v="3"/>
    <x v="2"/>
    <n v="2012"/>
  </r>
  <r>
    <x v="391"/>
    <n v="3820000"/>
    <n v="10554074985"/>
    <n v="2798"/>
    <x v="27"/>
    <x v="4"/>
    <n v="2010"/>
  </r>
  <r>
    <x v="392"/>
    <n v="17600000"/>
    <n v="10581226766"/>
    <n v="9298"/>
    <x v="7"/>
    <x v="2"/>
    <n v="2015"/>
  </r>
  <r>
    <x v="393"/>
    <n v="27100000"/>
    <n v="10566558633"/>
    <n v="1782"/>
    <x v="45"/>
    <x v="3"/>
    <n v="2011"/>
  </r>
  <r>
    <x v="394"/>
    <n v="11800000"/>
    <n v="10633508520"/>
    <n v="7484"/>
    <x v="27"/>
    <x v="3"/>
    <n v="2020"/>
  </r>
  <r>
    <x v="395"/>
    <n v="23900000"/>
    <n v="10574528442"/>
    <n v="2667"/>
    <x v="0"/>
    <x v="11"/>
    <n v="2015"/>
  </r>
  <r>
    <x v="396"/>
    <n v="16500000"/>
    <n v="10579401741"/>
    <n v="291"/>
    <x v="0"/>
    <x v="0"/>
    <n v="2005"/>
  </r>
  <r>
    <x v="397"/>
    <n v="32600000"/>
    <n v="10624925411"/>
    <n v="769"/>
    <x v="2"/>
    <x v="2"/>
    <n v="2017"/>
  </r>
  <r>
    <x v="398"/>
    <n v="9340000"/>
    <n v="10693393676"/>
    <n v="355029"/>
    <x v="2"/>
    <x v="6"/>
    <n v="2012"/>
  </r>
  <r>
    <x v="399"/>
    <n v="20800000"/>
    <n v="10674586845"/>
    <n v="173"/>
    <x v="39"/>
    <x v="0"/>
    <n v="2009"/>
  </r>
  <r>
    <x v="400"/>
    <n v="26500000"/>
    <n v="10688249553"/>
    <n v="1751"/>
    <x v="0"/>
    <x v="3"/>
    <n v="2005"/>
  </r>
  <r>
    <x v="401"/>
    <n v="20700000"/>
    <n v="10807498452"/>
    <n v="884"/>
    <x v="15"/>
    <x v="2"/>
    <n v="2019"/>
  </r>
  <r>
    <x v="402"/>
    <n v="12300000"/>
    <n v="10702067286"/>
    <n v="2506"/>
    <x v="0"/>
    <x v="5"/>
    <n v="2017"/>
  </r>
  <r>
    <x v="403"/>
    <n v="12200000"/>
    <n v="10751808407"/>
    <n v="357496"/>
    <x v="2"/>
    <x v="6"/>
    <n v="2014"/>
  </r>
  <r>
    <x v="404"/>
    <n v="20500000"/>
    <n v="10718420550"/>
    <n v="4172"/>
    <x v="21"/>
    <x v="2"/>
    <n v="2014"/>
  </r>
  <r>
    <x v="405"/>
    <n v="9930000"/>
    <n v="10759431954"/>
    <n v="287763"/>
    <x v="2"/>
    <x v="6"/>
    <n v="2013"/>
  </r>
  <r>
    <x v="406"/>
    <n v="39800000"/>
    <n v="10746216533"/>
    <n v="135"/>
    <x v="0"/>
    <x v="0"/>
    <n v="2015"/>
  </r>
  <r>
    <x v="407"/>
    <n v="9380000"/>
    <n v="10762267780"/>
    <n v="197"/>
    <x v="0"/>
    <x v="0"/>
    <n v="2009"/>
  </r>
  <r>
    <x v="408"/>
    <n v="26700000"/>
    <n v="10794858636"/>
    <n v="582"/>
    <x v="2"/>
    <x v="0"/>
    <n v="2016"/>
  </r>
  <r>
    <x v="409"/>
    <n v="16800000"/>
    <n v="10774065140"/>
    <n v="3392"/>
    <x v="26"/>
    <x v="0"/>
    <n v="2014"/>
  </r>
  <r>
    <x v="410"/>
    <n v="10400000"/>
    <n v="11045399515"/>
    <n v="2230"/>
    <x v="8"/>
    <x v="3"/>
    <n v="2019"/>
  </r>
  <r>
    <x v="411"/>
    <n v="9200000"/>
    <n v="10784889159"/>
    <n v="2939"/>
    <x v="28"/>
    <x v="4"/>
    <n v="2015"/>
  </r>
  <r>
    <x v="412"/>
    <n v="15500000"/>
    <n v="10789641631"/>
    <n v="422"/>
    <x v="0"/>
    <x v="0"/>
    <n v="2007"/>
  </r>
  <r>
    <x v="413"/>
    <n v="39600000"/>
    <n v="10843202139"/>
    <n v="1193"/>
    <x v="6"/>
    <x v="11"/>
    <n v="2009"/>
  </r>
  <r>
    <x v="414"/>
    <n v="12500000"/>
    <n v="10812143329"/>
    <n v="758"/>
    <x v="30"/>
    <x v="2"/>
    <n v="2021"/>
  </r>
  <r>
    <x v="415"/>
    <n v="23400000"/>
    <n v="10863906984"/>
    <n v="545"/>
    <x v="0"/>
    <x v="2"/>
    <n v="2018"/>
  </r>
  <r>
    <x v="416"/>
    <n v="32700000"/>
    <n v="10950806988"/>
    <n v="3297"/>
    <x v="1"/>
    <x v="7"/>
    <n v="2006"/>
  </r>
  <r>
    <x v="417"/>
    <n v="37700000"/>
    <n v="10945177321"/>
    <n v="996"/>
    <x v="2"/>
    <x v="5"/>
    <n v="2017"/>
  </r>
  <r>
    <x v="418"/>
    <n v="16500000"/>
    <n v="10989514083"/>
    <n v="1222"/>
    <x v="2"/>
    <x v="3"/>
    <n v="2021"/>
  </r>
  <r>
    <x v="419"/>
    <n v="17400000"/>
    <n v="10949772910"/>
    <n v="1077"/>
    <x v="1"/>
    <x v="0"/>
    <n v="2008"/>
  </r>
  <r>
    <x v="420"/>
    <n v="11300000"/>
    <n v="10989628793"/>
    <n v="793"/>
    <x v="31"/>
    <x v="3"/>
    <n v="2018"/>
  </r>
  <r>
    <x v="421"/>
    <n v="15700000"/>
    <n v="10975153922"/>
    <n v="219410"/>
    <x v="44"/>
    <x v="6"/>
    <n v="2009"/>
  </r>
  <r>
    <x v="422"/>
    <n v="18500000"/>
    <n v="10975386715"/>
    <n v="131"/>
    <x v="9"/>
    <x v="0"/>
    <n v="2010"/>
  </r>
  <r>
    <x v="423"/>
    <n v="17000000"/>
    <n v="10993222661"/>
    <n v="985"/>
    <x v="2"/>
    <x v="4"/>
    <n v="2014"/>
  </r>
  <r>
    <x v="424"/>
    <n v="15200000"/>
    <n v="11048887273"/>
    <n v="8495"/>
    <x v="0"/>
    <x v="14"/>
    <n v="2014"/>
  </r>
  <r>
    <x v="425"/>
    <n v="13500000"/>
    <n v="11077440996"/>
    <n v="1650"/>
    <x v="28"/>
    <x v="2"/>
    <n v="2018"/>
  </r>
  <r>
    <x v="426"/>
    <n v="21600000"/>
    <n v="11054228662"/>
    <n v="430"/>
    <x v="0"/>
    <x v="2"/>
    <n v="2013"/>
  </r>
  <r>
    <x v="427"/>
    <n v="10300000"/>
    <n v="11054773581"/>
    <n v="147"/>
    <x v="3"/>
    <x v="0"/>
    <n v="2014"/>
  </r>
  <r>
    <x v="428"/>
    <n v="12100000"/>
    <n v="11081299332"/>
    <n v="9928"/>
    <x v="26"/>
    <x v="10"/>
    <n v="2014"/>
  </r>
  <r>
    <x v="429"/>
    <n v="24200000"/>
    <n v="11144691392"/>
    <n v="1568"/>
    <x v="2"/>
    <x v="4"/>
    <n v="2019"/>
  </r>
  <r>
    <x v="430"/>
    <n v="11000000"/>
    <n v="11130348044"/>
    <n v="3579"/>
    <x v="0"/>
    <x v="2"/>
    <n v="2021"/>
  </r>
  <r>
    <x v="431"/>
    <n v="13300000"/>
    <n v="11101264573"/>
    <n v="949"/>
    <x v="9"/>
    <x v="2"/>
    <n v="2017"/>
  </r>
  <r>
    <x v="432"/>
    <n v="15500000"/>
    <n v="11130832851"/>
    <n v="927"/>
    <x v="0"/>
    <x v="1"/>
    <n v="2014"/>
  </r>
  <r>
    <x v="433"/>
    <n v="9650000"/>
    <n v="11165844001"/>
    <n v="216926"/>
    <x v="2"/>
    <x v="6"/>
    <n v="2014"/>
  </r>
  <r>
    <x v="434"/>
    <n v="23700000"/>
    <n v="11190657960"/>
    <n v="573"/>
    <x v="0"/>
    <x v="2"/>
    <n v="2018"/>
  </r>
  <r>
    <x v="435"/>
    <n v="13200000"/>
    <n v="11224280216"/>
    <n v="3060"/>
    <x v="8"/>
    <x v="2"/>
    <n v="2012"/>
  </r>
  <r>
    <x v="436"/>
    <n v="13800000"/>
    <n v="11317649099"/>
    <n v="2579"/>
    <x v="0"/>
    <x v="4"/>
    <n v="2014"/>
  </r>
  <r>
    <x v="437"/>
    <n v="17800000"/>
    <n v="11345489889"/>
    <n v="1105"/>
    <x v="2"/>
    <x v="2"/>
    <n v="2021"/>
  </r>
  <r>
    <x v="438"/>
    <n v="11600000"/>
    <n v="11237242204"/>
    <n v="955"/>
    <x v="15"/>
    <x v="2"/>
    <n v="2016"/>
  </r>
  <r>
    <x v="439"/>
    <n v="14200000"/>
    <n v="11263843614"/>
    <n v="2016"/>
    <x v="2"/>
    <x v="2"/>
    <n v="2017"/>
  </r>
  <r>
    <x v="440"/>
    <n v="28100000"/>
    <n v="11310681374"/>
    <n v="8817"/>
    <x v="2"/>
    <x v="10"/>
    <n v="2020"/>
  </r>
  <r>
    <x v="441"/>
    <n v="20300000"/>
    <n v="11266026832"/>
    <n v="681"/>
    <x v="37"/>
    <x v="9"/>
    <n v="2009"/>
  </r>
  <r>
    <x v="442"/>
    <n v="11100000"/>
    <n v="11293980046"/>
    <n v="9177"/>
    <x v="46"/>
    <x v="0"/>
    <n v="2013"/>
  </r>
  <r>
    <x v="443"/>
    <n v="8780000"/>
    <n v="11346985240"/>
    <n v="291"/>
    <x v="26"/>
    <x v="4"/>
    <n v="2012"/>
  </r>
  <r>
    <x v="444"/>
    <n v="31100000"/>
    <n v="11451460389"/>
    <n v="577"/>
    <x v="2"/>
    <x v="3"/>
    <n v="2020"/>
  </r>
  <r>
    <x v="445"/>
    <n v="22800000"/>
    <n v="11351740814"/>
    <n v="2549"/>
    <x v="0"/>
    <x v="4"/>
    <n v="2016"/>
  </r>
  <r>
    <x v="446"/>
    <n v="16200000"/>
    <n v="11388437813"/>
    <n v="629"/>
    <x v="0"/>
    <x v="2"/>
    <n v="2021"/>
  </r>
  <r>
    <x v="447"/>
    <n v="28300000"/>
    <n v="11503161721"/>
    <n v="985"/>
    <x v="8"/>
    <x v="4"/>
    <n v="2015"/>
  </r>
  <r>
    <x v="448"/>
    <n v="1640000"/>
    <n v="11428024397"/>
    <n v="110"/>
    <x v="7"/>
    <x v="0"/>
    <n v="2009"/>
  </r>
  <r>
    <x v="449"/>
    <n v="12500000"/>
    <n v="11431677220"/>
    <n v="132"/>
    <x v="0"/>
    <x v="0"/>
    <n v="2007"/>
  </r>
  <r>
    <x v="450"/>
    <n v="20000000"/>
    <n v="11431706581"/>
    <n v="1569"/>
    <x v="0"/>
    <x v="10"/>
    <n v="2007"/>
  </r>
  <r>
    <x v="451"/>
    <n v="17600000"/>
    <n v="11457849287"/>
    <n v="2205"/>
    <x v="47"/>
    <x v="0"/>
    <n v="2013"/>
  </r>
  <r>
    <x v="452"/>
    <n v="23500000"/>
    <n v="11485453045"/>
    <n v="6342"/>
    <x v="2"/>
    <x v="2"/>
    <n v="2014"/>
  </r>
  <r>
    <x v="453"/>
    <n v="17900000"/>
    <n v="11499829434"/>
    <n v="835"/>
    <x v="6"/>
    <x v="1"/>
    <n v="2015"/>
  </r>
  <r>
    <x v="454"/>
    <n v="19300000"/>
    <n v="11505112071"/>
    <n v="906"/>
    <x v="30"/>
    <x v="2"/>
    <n v="2013"/>
  </r>
  <r>
    <x v="455"/>
    <n v="27900000"/>
    <n v="11546764336"/>
    <n v="783"/>
    <x v="2"/>
    <x v="2"/>
    <n v="2021"/>
  </r>
  <r>
    <x v="456"/>
    <n v="31100000"/>
    <n v="11594683724"/>
    <n v="6577"/>
    <x v="2"/>
    <x v="15"/>
    <n v="2012"/>
  </r>
  <r>
    <x v="457"/>
    <n v="20100000"/>
    <n v="11558220633"/>
    <n v="4335"/>
    <x v="1"/>
    <x v="2"/>
    <n v="2008"/>
  </r>
  <r>
    <x v="458"/>
    <n v="19100000"/>
    <n v="11579140427"/>
    <n v="1055"/>
    <x v="6"/>
    <x v="3"/>
    <n v="2016"/>
  </r>
  <r>
    <x v="459"/>
    <n v="16600000"/>
    <n v="11580324732"/>
    <n v="3150"/>
    <x v="2"/>
    <x v="0"/>
    <n v="2014"/>
  </r>
  <r>
    <x v="460"/>
    <n v="33600000"/>
    <n v="11591428178"/>
    <n v="228"/>
    <x v="2"/>
    <x v="3"/>
    <n v="2013"/>
  </r>
  <r>
    <x v="461"/>
    <n v="16600000"/>
    <n v="11625234858"/>
    <n v="649"/>
    <x v="0"/>
    <x v="11"/>
    <n v="2020"/>
  </r>
  <r>
    <x v="462"/>
    <n v="25100000"/>
    <n v="11740811650"/>
    <n v="1126"/>
    <x v="8"/>
    <x v="4"/>
    <n v="2015"/>
  </r>
  <r>
    <x v="463"/>
    <n v="25600000"/>
    <n v="11683737898"/>
    <n v="634"/>
    <x v="0"/>
    <x v="2"/>
    <n v="2019"/>
  </r>
  <r>
    <x v="464"/>
    <n v="20300000"/>
    <n v="11696518800"/>
    <n v="481"/>
    <x v="33"/>
    <x v="9"/>
    <n v="2023"/>
  </r>
  <r>
    <x v="465"/>
    <n v="12000000"/>
    <n v="11727596611"/>
    <n v="5110"/>
    <x v="0"/>
    <x v="2"/>
    <n v="2006"/>
  </r>
  <r>
    <x v="466"/>
    <n v="21100000"/>
    <n v="11720424277"/>
    <n v="314"/>
    <x v="0"/>
    <x v="2"/>
    <n v="2017"/>
  </r>
  <r>
    <x v="467"/>
    <n v="15600000"/>
    <n v="11734314964"/>
    <n v="381"/>
    <x v="20"/>
    <x v="5"/>
    <n v="2018"/>
  </r>
  <r>
    <x v="468"/>
    <n v="30200000"/>
    <n v="11806509891"/>
    <n v="665"/>
    <x v="0"/>
    <x v="4"/>
    <n v="2015"/>
  </r>
  <r>
    <x v="469"/>
    <n v="29600000"/>
    <n v="12045171643"/>
    <n v="479"/>
    <x v="2"/>
    <x v="4"/>
    <n v="2021"/>
  </r>
  <r>
    <x v="470"/>
    <n v="11300000"/>
    <n v="11858220870"/>
    <n v="705"/>
    <x v="0"/>
    <x v="4"/>
    <n v="2015"/>
  </r>
  <r>
    <x v="471"/>
    <n v="10300000"/>
    <n v="11930717939"/>
    <n v="4824"/>
    <x v="0"/>
    <x v="4"/>
    <n v="2013"/>
  </r>
  <r>
    <x v="472"/>
    <n v="26600000"/>
    <n v="11931682022"/>
    <n v="2152"/>
    <x v="0"/>
    <x v="4"/>
    <n v="2015"/>
  </r>
  <r>
    <x v="473"/>
    <n v="9110000"/>
    <n v="11993025340"/>
    <n v="23392"/>
    <x v="9"/>
    <x v="2"/>
    <n v="2013"/>
  </r>
  <r>
    <x v="474"/>
    <n v="15800000"/>
    <n v="12001466116"/>
    <n v="756"/>
    <x v="0"/>
    <x v="3"/>
    <n v="2015"/>
  </r>
  <r>
    <x v="475"/>
    <n v="11500000"/>
    <n v="12027964323"/>
    <n v="2838"/>
    <x v="0"/>
    <x v="2"/>
    <n v="2010"/>
  </r>
  <r>
    <x v="476"/>
    <n v="27600000"/>
    <n v="12087781710"/>
    <n v="57344"/>
    <x v="2"/>
    <x v="6"/>
    <n v="2015"/>
  </r>
  <r>
    <x v="477"/>
    <n v="12400000"/>
    <n v="12050952094"/>
    <n v="3464"/>
    <x v="27"/>
    <x v="3"/>
    <n v="2011"/>
  </r>
  <r>
    <x v="478"/>
    <n v="8710000"/>
    <n v="12178296199"/>
    <n v="8467"/>
    <x v="0"/>
    <x v="4"/>
    <n v="2021"/>
  </r>
  <r>
    <x v="479"/>
    <n v="8240000"/>
    <n v="12066017881"/>
    <n v="1554"/>
    <x v="8"/>
    <x v="10"/>
    <n v="2007"/>
  </r>
  <r>
    <x v="480"/>
    <n v="16500000"/>
    <n v="12178942269"/>
    <n v="1760"/>
    <x v="2"/>
    <x v="3"/>
    <n v="2022"/>
  </r>
  <r>
    <x v="481"/>
    <n v="19200000"/>
    <n v="12175337381"/>
    <n v="2343"/>
    <x v="8"/>
    <x v="4"/>
    <n v="2021"/>
  </r>
  <r>
    <x v="482"/>
    <n v="26600000"/>
    <n v="12173530761"/>
    <n v="901"/>
    <x v="0"/>
    <x v="10"/>
    <n v="2011"/>
  </r>
  <r>
    <x v="483"/>
    <n v="7750000"/>
    <n v="12202317008"/>
    <n v="82945"/>
    <x v="9"/>
    <x v="2"/>
    <n v="2012"/>
  </r>
  <r>
    <x v="484"/>
    <n v="23800000"/>
    <n v="12244901019"/>
    <n v="493"/>
    <x v="2"/>
    <x v="4"/>
    <n v="2019"/>
  </r>
  <r>
    <x v="485"/>
    <n v="17100000"/>
    <n v="12366423202"/>
    <n v="694"/>
    <x v="9"/>
    <x v="5"/>
    <n v="2020"/>
  </r>
  <r>
    <x v="486"/>
    <n v="26600000"/>
    <n v="12264980653"/>
    <n v="623"/>
    <x v="0"/>
    <x v="2"/>
    <n v="2019"/>
  </r>
  <r>
    <x v="487"/>
    <n v="23500000"/>
    <n v="12284561008"/>
    <n v="699"/>
    <x v="8"/>
    <x v="2"/>
    <n v="2019"/>
  </r>
  <r>
    <x v="488"/>
    <n v="16500000"/>
    <n v="12295416843"/>
    <n v="2135"/>
    <x v="0"/>
    <x v="2"/>
    <n v="2008"/>
  </r>
  <r>
    <x v="489"/>
    <n v="24200000"/>
    <n v="12311774303"/>
    <n v="1109"/>
    <x v="19"/>
    <x v="2"/>
    <n v="2015"/>
  </r>
  <r>
    <x v="490"/>
    <n v="16300000"/>
    <n v="12415602642"/>
    <n v="1050"/>
    <x v="2"/>
    <x v="3"/>
    <n v="2018"/>
  </r>
  <r>
    <x v="491"/>
    <n v="9110000"/>
    <n v="12504101873"/>
    <n v="120"/>
    <x v="7"/>
    <x v="4"/>
    <n v="2011"/>
  </r>
  <r>
    <x v="492"/>
    <n v="20300000"/>
    <n v="12571793412"/>
    <n v="1741"/>
    <x v="2"/>
    <x v="2"/>
    <n v="2021"/>
  </r>
  <r>
    <x v="493"/>
    <n v="15300000"/>
    <n v="12543850098"/>
    <n v="386"/>
    <x v="21"/>
    <x v="0"/>
    <n v="2012"/>
  </r>
  <r>
    <x v="494"/>
    <n v="21700000"/>
    <n v="12423870195"/>
    <n v="266"/>
    <x v="1"/>
    <x v="0"/>
    <n v="2010"/>
  </r>
  <r>
    <x v="495"/>
    <n v="17900000"/>
    <n v="12511037555"/>
    <n v="340113"/>
    <x v="2"/>
    <x v="4"/>
    <n v="2018"/>
  </r>
  <r>
    <x v="496"/>
    <n v="17400000"/>
    <n v="12530156958"/>
    <n v="9051"/>
    <x v="2"/>
    <x v="0"/>
    <n v="2011"/>
  </r>
  <r>
    <x v="497"/>
    <n v="12800000"/>
    <n v="12548051309"/>
    <n v="176331"/>
    <x v="6"/>
    <x v="2"/>
    <n v="2014"/>
  </r>
  <r>
    <x v="498"/>
    <n v="13000000"/>
    <n v="12554466159"/>
    <n v="13745"/>
    <x v="2"/>
    <x v="2"/>
    <n v="2015"/>
  </r>
  <r>
    <x v="499"/>
    <n v="13400000"/>
    <n v="12574853637"/>
    <n v="176"/>
    <x v="40"/>
    <x v="0"/>
    <n v="2014"/>
  </r>
  <r>
    <x v="500"/>
    <n v="9460000"/>
    <n v="12598328289"/>
    <n v="1163"/>
    <x v="0"/>
    <x v="2"/>
    <n v="2016"/>
  </r>
  <r>
    <x v="501"/>
    <n v="18800000"/>
    <n v="12617881941"/>
    <n v="491"/>
    <x v="0"/>
    <x v="2"/>
    <n v="2015"/>
  </r>
  <r>
    <x v="502"/>
    <n v="17100000"/>
    <n v="12634865214"/>
    <n v="940"/>
    <x v="19"/>
    <x v="3"/>
    <n v="2022"/>
  </r>
  <r>
    <x v="503"/>
    <n v="4280000"/>
    <n v="12639726982"/>
    <n v="733530"/>
    <x v="9"/>
    <x v="6"/>
    <n v="2013"/>
  </r>
  <r>
    <x v="504"/>
    <n v="17100000"/>
    <n v="12645122314"/>
    <n v="380"/>
    <x v="0"/>
    <x v="4"/>
    <n v="2014"/>
  </r>
  <r>
    <x v="505"/>
    <n v="21500000"/>
    <n v="12702795895"/>
    <n v="1053"/>
    <x v="14"/>
    <x v="1"/>
    <n v="2019"/>
  </r>
  <r>
    <x v="506"/>
    <n v="4040000"/>
    <n v="12772985727"/>
    <n v="207445"/>
    <x v="0"/>
    <x v="6"/>
    <n v="2006"/>
  </r>
  <r>
    <x v="507"/>
    <n v="24000000"/>
    <n v="12738935143"/>
    <n v="12784"/>
    <x v="2"/>
    <x v="4"/>
    <n v="2020"/>
  </r>
  <r>
    <x v="508"/>
    <n v="25100000"/>
    <n v="12833084545"/>
    <n v="707"/>
    <x v="0"/>
    <x v="2"/>
    <n v="2018"/>
  </r>
  <r>
    <x v="509"/>
    <n v="16000000"/>
    <n v="12944298559"/>
    <n v="2359"/>
    <x v="16"/>
    <x v="2"/>
    <n v="2020"/>
  </r>
  <r>
    <x v="510"/>
    <n v="22100000"/>
    <n v="12876119793"/>
    <n v="1194"/>
    <x v="27"/>
    <x v="2"/>
    <n v="2021"/>
  </r>
  <r>
    <x v="511"/>
    <n v="10600000"/>
    <n v="12931883782"/>
    <n v="10594"/>
    <x v="0"/>
    <x v="0"/>
    <n v="2021"/>
  </r>
  <r>
    <x v="512"/>
    <n v="11800000"/>
    <n v="12954939406"/>
    <n v="2510"/>
    <x v="0"/>
    <x v="4"/>
    <n v="2015"/>
  </r>
  <r>
    <x v="513"/>
    <n v="16300000"/>
    <n v="13009088274"/>
    <n v="294382"/>
    <x v="14"/>
    <x v="6"/>
    <n v="2013"/>
  </r>
  <r>
    <x v="514"/>
    <n v="8050000"/>
    <n v="12999289571"/>
    <n v="138"/>
    <x v="0"/>
    <x v="0"/>
    <n v="2009"/>
  </r>
  <r>
    <x v="515"/>
    <n v="14100000"/>
    <n v="13051963694"/>
    <n v="7549"/>
    <x v="13"/>
    <x v="0"/>
    <n v="2007"/>
  </r>
  <r>
    <x v="516"/>
    <n v="7980000"/>
    <n v="13077611731"/>
    <n v="3068"/>
    <x v="28"/>
    <x v="2"/>
    <n v="2012"/>
  </r>
  <r>
    <x v="517"/>
    <n v="19400000"/>
    <n v="13119405818"/>
    <n v="465"/>
    <x v="0"/>
    <x v="3"/>
    <n v="2021"/>
  </r>
  <r>
    <x v="518"/>
    <n v="14300000"/>
    <n v="13133730639"/>
    <n v="1829"/>
    <x v="0"/>
    <x v="0"/>
    <n v="2006"/>
  </r>
  <r>
    <x v="519"/>
    <n v="19400000"/>
    <n v="13140332411"/>
    <n v="1108"/>
    <x v="21"/>
    <x v="10"/>
    <n v="2012"/>
  </r>
  <r>
    <x v="520"/>
    <n v="20400000"/>
    <n v="13164282930"/>
    <n v="1119"/>
    <x v="0"/>
    <x v="4"/>
    <n v="2018"/>
  </r>
  <r>
    <x v="521"/>
    <n v="16200000"/>
    <n v="13190263629"/>
    <n v="1703"/>
    <x v="2"/>
    <x v="2"/>
    <n v="2017"/>
  </r>
  <r>
    <x v="522"/>
    <n v="9990000"/>
    <n v="13221674596"/>
    <n v="1631"/>
    <x v="1"/>
    <x v="4"/>
    <n v="2020"/>
  </r>
  <r>
    <x v="523"/>
    <n v="7010000"/>
    <n v="13236616357"/>
    <n v="2907"/>
    <x v="27"/>
    <x v="3"/>
    <n v="2013"/>
  </r>
  <r>
    <x v="524"/>
    <n v="34900000"/>
    <n v="13278383957"/>
    <n v="700"/>
    <x v="2"/>
    <x v="0"/>
    <n v="2016"/>
  </r>
  <r>
    <x v="525"/>
    <n v="15800000"/>
    <n v="13274463367"/>
    <n v="10850"/>
    <x v="0"/>
    <x v="10"/>
    <n v="2011"/>
  </r>
  <r>
    <x v="526"/>
    <n v="20000000"/>
    <n v="13290547446"/>
    <n v="4637"/>
    <x v="0"/>
    <x v="2"/>
    <n v="2007"/>
  </r>
  <r>
    <x v="527"/>
    <n v="30100000"/>
    <n v="13302144513"/>
    <n v="133"/>
    <x v="3"/>
    <x v="0"/>
    <n v="2011"/>
  </r>
  <r>
    <x v="528"/>
    <n v="32400000"/>
    <n v="13304640282"/>
    <n v="12045"/>
    <x v="21"/>
    <x v="5"/>
    <n v="2012"/>
  </r>
  <r>
    <x v="529"/>
    <n v="19200000"/>
    <n v="13345053951"/>
    <n v="6623"/>
    <x v="0"/>
    <x v="2"/>
    <n v="2006"/>
  </r>
  <r>
    <x v="530"/>
    <n v="10800000"/>
    <n v="13392481131"/>
    <n v="2743"/>
    <x v="0"/>
    <x v="5"/>
    <n v="2011"/>
  </r>
  <r>
    <x v="531"/>
    <n v="20300000"/>
    <n v="13406849615"/>
    <n v="488"/>
    <x v="0"/>
    <x v="3"/>
    <n v="2019"/>
  </r>
  <r>
    <x v="532"/>
    <n v="33200000"/>
    <n v="13467164055"/>
    <n v="622"/>
    <x v="0"/>
    <x v="2"/>
    <n v="2016"/>
  </r>
  <r>
    <x v="533"/>
    <n v="11500000"/>
    <n v="13471519253"/>
    <n v="3956"/>
    <x v="2"/>
    <x v="3"/>
    <n v="2021"/>
  </r>
  <r>
    <x v="534"/>
    <n v="44700000"/>
    <n v="13556721435"/>
    <n v="502"/>
    <x v="48"/>
    <x v="0"/>
    <n v="2012"/>
  </r>
  <r>
    <x v="535"/>
    <n v="34400000"/>
    <n v="13579860782"/>
    <n v="192"/>
    <x v="0"/>
    <x v="10"/>
    <n v="2008"/>
  </r>
  <r>
    <x v="536"/>
    <n v="30400000"/>
    <n v="13689533061"/>
    <n v="227"/>
    <x v="9"/>
    <x v="2"/>
    <n v="2012"/>
  </r>
  <r>
    <x v="537"/>
    <n v="33500000"/>
    <n v="13778267675"/>
    <n v="4013"/>
    <x v="21"/>
    <x v="3"/>
    <n v="2012"/>
  </r>
  <r>
    <x v="538"/>
    <n v="14900000"/>
    <n v="13731102875"/>
    <n v="1218"/>
    <x v="0"/>
    <x v="0"/>
    <n v="2006"/>
  </r>
  <r>
    <x v="539"/>
    <n v="19800000"/>
    <n v="13890418868"/>
    <n v="6913"/>
    <x v="2"/>
    <x v="2"/>
    <n v="2014"/>
  </r>
  <r>
    <x v="540"/>
    <n v="28000000"/>
    <n v="13848204760"/>
    <n v="735"/>
    <x v="0"/>
    <x v="0"/>
    <n v="2008"/>
  </r>
  <r>
    <x v="541"/>
    <n v="13500000"/>
    <n v="13855415425"/>
    <n v="1391"/>
    <x v="19"/>
    <x v="2"/>
    <n v="2021"/>
  </r>
  <r>
    <x v="542"/>
    <n v="16000000"/>
    <n v="13860420213"/>
    <n v="123252"/>
    <x v="49"/>
    <x v="6"/>
    <n v="2017"/>
  </r>
  <r>
    <x v="543"/>
    <n v="15300000"/>
    <n v="13866638300"/>
    <n v="1067"/>
    <x v="1"/>
    <x v="3"/>
    <n v="2013"/>
  </r>
  <r>
    <x v="544"/>
    <n v="13900000"/>
    <n v="13973764922"/>
    <n v="2104"/>
    <x v="1"/>
    <x v="4"/>
    <n v="2017"/>
  </r>
  <r>
    <x v="545"/>
    <n v="15700000"/>
    <n v="13928989656"/>
    <n v="85360"/>
    <x v="0"/>
    <x v="6"/>
    <n v="2006"/>
  </r>
  <r>
    <x v="546"/>
    <n v="14500000"/>
    <n v="14027091527"/>
    <n v="1882"/>
    <x v="2"/>
    <x v="4"/>
    <n v="2020"/>
  </r>
  <r>
    <x v="547"/>
    <n v="23800000"/>
    <n v="13939076551"/>
    <n v="1387"/>
    <x v="7"/>
    <x v="1"/>
    <n v="2018"/>
  </r>
  <r>
    <x v="548"/>
    <n v="17100000"/>
    <n v="13953302340"/>
    <n v="25928"/>
    <x v="28"/>
    <x v="2"/>
    <n v="2010"/>
  </r>
  <r>
    <x v="549"/>
    <n v="16800000"/>
    <n v="14015548694"/>
    <n v="80086"/>
    <x v="14"/>
    <x v="2"/>
    <n v="2015"/>
  </r>
  <r>
    <x v="550"/>
    <n v="21400000"/>
    <n v="14023385751"/>
    <n v="421"/>
    <x v="0"/>
    <x v="2"/>
    <n v="2012"/>
  </r>
  <r>
    <x v="551"/>
    <n v="8920000"/>
    <n v="14044117649"/>
    <n v="205"/>
    <x v="0"/>
    <x v="0"/>
    <n v="2009"/>
  </r>
  <r>
    <x v="552"/>
    <n v="23100000"/>
    <n v="14052258533"/>
    <n v="214"/>
    <x v="37"/>
    <x v="0"/>
    <n v="2007"/>
  </r>
  <r>
    <x v="553"/>
    <n v="32300000"/>
    <n v="14187877320"/>
    <n v="978"/>
    <x v="6"/>
    <x v="3"/>
    <n v="2014"/>
  </r>
  <r>
    <x v="554"/>
    <n v="13100000"/>
    <n v="14088489759"/>
    <n v="172"/>
    <x v="0"/>
    <x v="2"/>
    <n v="2015"/>
  </r>
  <r>
    <x v="555"/>
    <n v="28500000"/>
    <n v="14140677823"/>
    <n v="4102"/>
    <x v="0"/>
    <x v="7"/>
    <n v="2013"/>
  </r>
  <r>
    <x v="556"/>
    <n v="15500000"/>
    <n v="14168914309"/>
    <n v="2360"/>
    <x v="1"/>
    <x v="5"/>
    <n v="2013"/>
  </r>
  <r>
    <x v="557"/>
    <n v="14500000"/>
    <n v="14230905000"/>
    <n v="10764"/>
    <x v="2"/>
    <x v="4"/>
    <n v="2015"/>
  </r>
  <r>
    <x v="558"/>
    <n v="30400000"/>
    <n v="14273067719"/>
    <n v="2814"/>
    <x v="0"/>
    <x v="0"/>
    <n v="2012"/>
  </r>
  <r>
    <x v="559"/>
    <n v="21000000"/>
    <n v="14357781560"/>
    <n v="753"/>
    <x v="0"/>
    <x v="0"/>
    <n v="2006"/>
  </r>
  <r>
    <x v="560"/>
    <n v="11900000"/>
    <n v="14470730045"/>
    <n v="323"/>
    <x v="0"/>
    <x v="0"/>
    <n v="2009"/>
  </r>
  <r>
    <x v="561"/>
    <n v="49000000"/>
    <n v="14476412741"/>
    <n v="84"/>
    <x v="0"/>
    <x v="0"/>
    <n v="2013"/>
  </r>
  <r>
    <x v="562"/>
    <n v="23100000"/>
    <n v="14624518358"/>
    <n v="3430"/>
    <x v="0"/>
    <x v="5"/>
    <n v="2009"/>
  </r>
  <r>
    <x v="563"/>
    <n v="17100000"/>
    <n v="14626664015"/>
    <n v="4688"/>
    <x v="0"/>
    <x v="5"/>
    <n v="2012"/>
  </r>
  <r>
    <x v="564"/>
    <n v="21900000"/>
    <n v="14716870790"/>
    <n v="1781"/>
    <x v="2"/>
    <x v="2"/>
    <n v="2011"/>
  </r>
  <r>
    <x v="565"/>
    <n v="37800000"/>
    <n v="14689980815"/>
    <n v="275"/>
    <x v="0"/>
    <x v="10"/>
    <n v="2016"/>
  </r>
  <r>
    <x v="566"/>
    <n v="11700000"/>
    <n v="14696560147"/>
    <n v="2023"/>
    <x v="0"/>
    <x v="2"/>
    <n v="2013"/>
  </r>
  <r>
    <x v="567"/>
    <n v="12700000"/>
    <n v="14724561317"/>
    <n v="168"/>
    <x v="0"/>
    <x v="0"/>
    <n v="2009"/>
  </r>
  <r>
    <x v="568"/>
    <n v="22600000"/>
    <n v="14720829627"/>
    <n v="201"/>
    <x v="0"/>
    <x v="0"/>
    <n v="2012"/>
  </r>
  <r>
    <x v="569"/>
    <n v="39900000"/>
    <n v="14761062594"/>
    <n v="344550"/>
    <x v="2"/>
    <x v="4"/>
    <n v="2012"/>
  </r>
  <r>
    <x v="570"/>
    <n v="20600000"/>
    <n v="14757958175"/>
    <n v="1037"/>
    <x v="2"/>
    <x v="2"/>
    <n v="2016"/>
  </r>
  <r>
    <x v="571"/>
    <n v="8790000"/>
    <n v="14826483011"/>
    <n v="211"/>
    <x v="0"/>
    <x v="0"/>
    <n v="2011"/>
  </r>
  <r>
    <x v="572"/>
    <n v="25700000"/>
    <n v="14852370004"/>
    <n v="93867"/>
    <x v="14"/>
    <x v="2"/>
    <n v="2014"/>
  </r>
  <r>
    <x v="573"/>
    <n v="14400000"/>
    <n v="15003103221"/>
    <n v="64999"/>
    <x v="2"/>
    <x v="2"/>
    <n v="2010"/>
  </r>
  <r>
    <x v="574"/>
    <n v="12100000"/>
    <n v="14972501132"/>
    <n v="40463"/>
    <x v="0"/>
    <x v="9"/>
    <n v="2018"/>
  </r>
  <r>
    <x v="575"/>
    <n v="49100000"/>
    <n v="15008940490"/>
    <n v="2093"/>
    <x v="32"/>
    <x v="5"/>
    <n v="2013"/>
  </r>
  <r>
    <x v="576"/>
    <n v="32800000"/>
    <n v="15043335115"/>
    <n v="628"/>
    <x v="2"/>
    <x v="11"/>
    <n v="2018"/>
  </r>
  <r>
    <x v="577"/>
    <n v="56800000"/>
    <n v="15017448946"/>
    <n v="461"/>
    <x v="0"/>
    <x v="2"/>
    <n v="2015"/>
  </r>
  <r>
    <x v="578"/>
    <n v="15700000"/>
    <n v="15065277121"/>
    <n v="1850"/>
    <x v="28"/>
    <x v="0"/>
    <n v="2008"/>
  </r>
  <r>
    <x v="579"/>
    <n v="30900000"/>
    <n v="15111048759"/>
    <n v="1306"/>
    <x v="7"/>
    <x v="10"/>
    <n v="2016"/>
  </r>
  <r>
    <x v="580"/>
    <n v="17300000"/>
    <n v="15171290429"/>
    <n v="806"/>
    <x v="0"/>
    <x v="2"/>
    <n v="2006"/>
  </r>
  <r>
    <x v="581"/>
    <n v="20600000"/>
    <n v="15173574360"/>
    <n v="497"/>
    <x v="21"/>
    <x v="0"/>
    <n v="2010"/>
  </r>
  <r>
    <x v="582"/>
    <n v="24100000"/>
    <n v="15210363406"/>
    <n v="1068"/>
    <x v="0"/>
    <x v="4"/>
    <n v="2014"/>
  </r>
  <r>
    <x v="583"/>
    <n v="14400000"/>
    <n v="15485899299"/>
    <n v="4772"/>
    <x v="27"/>
    <x v="2"/>
    <n v="2021"/>
  </r>
  <r>
    <x v="584"/>
    <n v="10200000"/>
    <n v="15254482936"/>
    <n v="2628"/>
    <x v="0"/>
    <x v="4"/>
    <n v="2011"/>
  </r>
  <r>
    <x v="585"/>
    <n v="14000000"/>
    <n v="15369222500"/>
    <n v="8522"/>
    <x v="0"/>
    <x v="2"/>
    <n v="2013"/>
  </r>
  <r>
    <x v="586"/>
    <n v="38300000"/>
    <n v="15444466890"/>
    <n v="9385"/>
    <x v="2"/>
    <x v="16"/>
    <n v="2009"/>
  </r>
  <r>
    <x v="587"/>
    <n v="31600000"/>
    <n v="15473595216"/>
    <n v="221"/>
    <x v="40"/>
    <x v="2"/>
    <n v="2014"/>
  </r>
  <r>
    <x v="588"/>
    <n v="34000000"/>
    <n v="15651843020"/>
    <n v="7805"/>
    <x v="11"/>
    <x v="5"/>
    <n v="2008"/>
  </r>
  <r>
    <x v="589"/>
    <n v="27200000"/>
    <n v="15674968836"/>
    <n v="10611"/>
    <x v="44"/>
    <x v="6"/>
    <n v="2016"/>
  </r>
  <r>
    <x v="590"/>
    <n v="20800000"/>
    <n v="15736232537"/>
    <n v="35090"/>
    <x v="9"/>
    <x v="2"/>
    <n v="2006"/>
  </r>
  <r>
    <x v="591"/>
    <n v="19200000"/>
    <n v="15791097648"/>
    <n v="829"/>
    <x v="0"/>
    <x v="1"/>
    <n v="2014"/>
  </r>
  <r>
    <x v="592"/>
    <n v="24100000"/>
    <n v="15811863285"/>
    <n v="1124"/>
    <x v="8"/>
    <x v="4"/>
    <n v="2014"/>
  </r>
  <r>
    <x v="593"/>
    <n v="15800000"/>
    <n v="15825404501"/>
    <n v="348"/>
    <x v="21"/>
    <x v="0"/>
    <n v="2009"/>
  </r>
  <r>
    <x v="594"/>
    <n v="21700000"/>
    <n v="15837771200"/>
    <n v="20493"/>
    <x v="0"/>
    <x v="7"/>
    <n v="2013"/>
  </r>
  <r>
    <x v="595"/>
    <n v="25900000"/>
    <n v="15864100771"/>
    <n v="1847"/>
    <x v="3"/>
    <x v="5"/>
    <n v="2011"/>
  </r>
  <r>
    <x v="596"/>
    <n v="27900000"/>
    <n v="15985250872"/>
    <n v="937"/>
    <x v="2"/>
    <x v="4"/>
    <n v="2021"/>
  </r>
  <r>
    <x v="597"/>
    <n v="17200000"/>
    <n v="15902263861"/>
    <n v="263815"/>
    <x v="28"/>
    <x v="6"/>
    <n v="2010"/>
  </r>
  <r>
    <x v="598"/>
    <n v="11000000"/>
    <n v="15945429197"/>
    <n v="100799"/>
    <x v="0"/>
    <x v="6"/>
    <n v="2006"/>
  </r>
  <r>
    <x v="599"/>
    <n v="28900000"/>
    <n v="15957993664"/>
    <n v="996"/>
    <x v="0"/>
    <x v="4"/>
    <n v="2018"/>
  </r>
  <r>
    <x v="600"/>
    <n v="35100000"/>
    <n v="15982797357"/>
    <n v="4218"/>
    <x v="2"/>
    <x v="0"/>
    <n v="2006"/>
  </r>
  <r>
    <x v="601"/>
    <n v="27100000"/>
    <n v="16003620080"/>
    <n v="2416"/>
    <x v="0"/>
    <x v="2"/>
    <n v="2014"/>
  </r>
  <r>
    <x v="602"/>
    <n v="26100000"/>
    <n v="16168692731"/>
    <n v="151"/>
    <x v="40"/>
    <x v="0"/>
    <n v="2016"/>
  </r>
  <r>
    <x v="603"/>
    <n v="27800000"/>
    <n v="16261042406"/>
    <n v="1134"/>
    <x v="2"/>
    <x v="4"/>
    <n v="2016"/>
  </r>
  <r>
    <x v="604"/>
    <n v="30600000"/>
    <n v="16269324314"/>
    <n v="559"/>
    <x v="2"/>
    <x v="1"/>
    <n v="2014"/>
  </r>
  <r>
    <x v="605"/>
    <n v="22500000"/>
    <n v="16262597125"/>
    <n v="46847"/>
    <x v="7"/>
    <x v="6"/>
    <n v="2013"/>
  </r>
  <r>
    <x v="606"/>
    <n v="32700000"/>
    <n v="16242459456"/>
    <n v="1687"/>
    <x v="0"/>
    <x v="2"/>
    <n v="2015"/>
  </r>
  <r>
    <x v="607"/>
    <n v="23700000"/>
    <n v="16248377808"/>
    <n v="440"/>
    <x v="0"/>
    <x v="0"/>
    <n v="2012"/>
  </r>
  <r>
    <x v="608"/>
    <n v="17800000"/>
    <n v="16340166776"/>
    <n v="1500"/>
    <x v="0"/>
    <x v="7"/>
    <n v="2009"/>
  </r>
  <r>
    <x v="609"/>
    <n v="21700000"/>
    <n v="16354112570"/>
    <n v="2553"/>
    <x v="22"/>
    <x v="0"/>
    <n v="2013"/>
  </r>
  <r>
    <x v="610"/>
    <n v="30600000"/>
    <n v="16588877193"/>
    <n v="5179"/>
    <x v="50"/>
    <x v="5"/>
    <n v="2007"/>
  </r>
  <r>
    <x v="611"/>
    <n v="10100000"/>
    <n v="16634951274"/>
    <n v="124407"/>
    <x v="2"/>
    <x v="2"/>
    <n v="2008"/>
  </r>
  <r>
    <x v="612"/>
    <n v="25200000"/>
    <n v="16621632544"/>
    <n v="26104"/>
    <x v="3"/>
    <x v="0"/>
    <n v="2007"/>
  </r>
  <r>
    <x v="613"/>
    <n v="28500000"/>
    <n v="16659333716"/>
    <n v="736"/>
    <x v="13"/>
    <x v="0"/>
    <n v="2009"/>
  </r>
  <r>
    <x v="614"/>
    <n v="37500000"/>
    <n v="16694311146"/>
    <n v="229"/>
    <x v="2"/>
    <x v="3"/>
    <n v="2017"/>
  </r>
  <r>
    <x v="615"/>
    <n v="25500000"/>
    <n v="16872655407"/>
    <n v="517"/>
    <x v="20"/>
    <x v="2"/>
    <n v="2019"/>
  </r>
  <r>
    <x v="616"/>
    <n v="17900000"/>
    <n v="16915170266"/>
    <n v="159529"/>
    <x v="0"/>
    <x v="5"/>
    <n v="2006"/>
  </r>
  <r>
    <x v="617"/>
    <n v="20200000"/>
    <n v="16954342896"/>
    <n v="4107"/>
    <x v="0"/>
    <x v="2"/>
    <n v="2017"/>
  </r>
  <r>
    <x v="618"/>
    <n v="60000000"/>
    <n v="16955516001"/>
    <n v="419"/>
    <x v="0"/>
    <x v="9"/>
    <n v="2009"/>
  </r>
  <r>
    <x v="619"/>
    <n v="31400000"/>
    <n v="16998532076"/>
    <n v="9478"/>
    <x v="0"/>
    <x v="3"/>
    <n v="2006"/>
  </r>
  <r>
    <x v="620"/>
    <n v="19500000"/>
    <n v="16995474901"/>
    <n v="4186"/>
    <x v="0"/>
    <x v="4"/>
    <n v="2021"/>
  </r>
  <r>
    <x v="621"/>
    <n v="14300000"/>
    <n v="17176381723"/>
    <n v="837"/>
    <x v="8"/>
    <x v="3"/>
    <n v="2021"/>
  </r>
  <r>
    <x v="622"/>
    <n v="30000000"/>
    <n v="17155083671"/>
    <n v="4980"/>
    <x v="0"/>
    <x v="0"/>
    <n v="2006"/>
  </r>
  <r>
    <x v="623"/>
    <n v="8510000"/>
    <n v="17225191655"/>
    <n v="55786"/>
    <x v="2"/>
    <x v="2"/>
    <n v="2012"/>
  </r>
  <r>
    <x v="624"/>
    <n v="33200000"/>
    <n v="17274416245"/>
    <n v="6894"/>
    <x v="2"/>
    <x v="0"/>
    <n v="2012"/>
  </r>
  <r>
    <x v="625"/>
    <n v="46100000"/>
    <n v="17293750856"/>
    <n v="4596"/>
    <x v="21"/>
    <x v="2"/>
    <n v="2006"/>
  </r>
  <r>
    <x v="626"/>
    <n v="30300000"/>
    <n v="17455144444"/>
    <n v="1119"/>
    <x v="21"/>
    <x v="3"/>
    <n v="2020"/>
  </r>
  <r>
    <x v="627"/>
    <n v="9000000"/>
    <n v="17327315832"/>
    <n v="101405"/>
    <x v="9"/>
    <x v="2"/>
    <n v="2009"/>
  </r>
  <r>
    <x v="628"/>
    <n v="38000000"/>
    <n v="17362065173"/>
    <n v="285226"/>
    <x v="2"/>
    <x v="6"/>
    <n v="2006"/>
  </r>
  <r>
    <x v="629"/>
    <n v="16500000"/>
    <n v="17360522683"/>
    <n v="1460"/>
    <x v="0"/>
    <x v="4"/>
    <n v="2021"/>
  </r>
  <r>
    <x v="630"/>
    <n v="24200000"/>
    <n v="17492027032"/>
    <n v="1214"/>
    <x v="42"/>
    <x v="0"/>
    <n v="2012"/>
  </r>
  <r>
    <x v="631"/>
    <n v="17900000"/>
    <n v="17493141596"/>
    <n v="4510"/>
    <x v="0"/>
    <x v="2"/>
    <n v="2008"/>
  </r>
  <r>
    <x v="632"/>
    <n v="13000000"/>
    <n v="17506508070"/>
    <n v="254"/>
    <x v="21"/>
    <x v="0"/>
    <n v="2011"/>
  </r>
  <r>
    <x v="633"/>
    <n v="8360000"/>
    <n v="17543217386"/>
    <n v="3475"/>
    <x v="27"/>
    <x v="2"/>
    <n v="2012"/>
  </r>
  <r>
    <x v="634"/>
    <n v="26900000"/>
    <n v="18040547495"/>
    <n v="2464"/>
    <x v="0"/>
    <x v="0"/>
    <n v="2008"/>
  </r>
  <r>
    <x v="635"/>
    <n v="46900000"/>
    <n v="17640243278"/>
    <n v="1982"/>
    <x v="11"/>
    <x v="5"/>
    <n v="2015"/>
  </r>
  <r>
    <x v="636"/>
    <n v="34400000"/>
    <n v="17783161029"/>
    <n v="5734"/>
    <x v="2"/>
    <x v="10"/>
    <n v="2015"/>
  </r>
  <r>
    <x v="637"/>
    <n v="40500000"/>
    <n v="17945137383"/>
    <n v="3672"/>
    <x v="2"/>
    <x v="0"/>
    <n v="2015"/>
  </r>
  <r>
    <x v="638"/>
    <n v="22900000"/>
    <n v="17935004735"/>
    <n v="1209"/>
    <x v="5"/>
    <x v="4"/>
    <n v="2010"/>
  </r>
  <r>
    <x v="639"/>
    <n v="18400000"/>
    <n v="18249547574"/>
    <n v="3408"/>
    <x v="0"/>
    <x v="4"/>
    <n v="2020"/>
  </r>
  <r>
    <x v="640"/>
    <n v="19600000"/>
    <n v="18293453509"/>
    <n v="3325"/>
    <x v="8"/>
    <x v="2"/>
    <n v="2020"/>
  </r>
  <r>
    <x v="641"/>
    <n v="27500000"/>
    <n v="18299336249"/>
    <n v="26142"/>
    <x v="2"/>
    <x v="2"/>
    <n v="2017"/>
  </r>
  <r>
    <x v="642"/>
    <n v="24300000"/>
    <n v="18311075057"/>
    <n v="478"/>
    <x v="11"/>
    <x v="0"/>
    <n v="2007"/>
  </r>
  <r>
    <x v="643"/>
    <n v="21300000"/>
    <n v="18332466598"/>
    <n v="56"/>
    <x v="0"/>
    <x v="0"/>
    <n v="2005"/>
  </r>
  <r>
    <x v="644"/>
    <n v="26300000"/>
    <n v="18344826241"/>
    <n v="1659"/>
    <x v="0"/>
    <x v="2"/>
    <n v="2015"/>
  </r>
  <r>
    <x v="645"/>
    <n v="31700000"/>
    <n v="18694411114"/>
    <n v="579"/>
    <x v="0"/>
    <x v="2"/>
    <n v="2018"/>
  </r>
  <r>
    <x v="646"/>
    <n v="17400000"/>
    <n v="18790052702"/>
    <n v="99303"/>
    <x v="2"/>
    <x v="2"/>
    <n v="2011"/>
  </r>
  <r>
    <x v="647"/>
    <n v="20700000"/>
    <n v="18946360745"/>
    <n v="2732"/>
    <x v="0"/>
    <x v="2"/>
    <n v="2021"/>
  </r>
  <r>
    <x v="648"/>
    <n v="42900000"/>
    <n v="18951691451"/>
    <n v="17091"/>
    <x v="20"/>
    <x v="4"/>
    <n v="2020"/>
  </r>
  <r>
    <x v="649"/>
    <n v="30500000"/>
    <n v="18974921191"/>
    <n v="609"/>
    <x v="2"/>
    <x v="1"/>
    <n v="2014"/>
  </r>
  <r>
    <x v="650"/>
    <n v="33700000"/>
    <n v="18957033639"/>
    <n v="153631"/>
    <x v="2"/>
    <x v="6"/>
    <n v="2007"/>
  </r>
  <r>
    <x v="651"/>
    <n v="11900000"/>
    <n v="19055290287"/>
    <n v="2487"/>
    <x v="0"/>
    <x v="9"/>
    <n v="2007"/>
  </r>
  <r>
    <x v="652"/>
    <n v="43600000"/>
    <n v="19111250153"/>
    <n v="4533"/>
    <x v="0"/>
    <x v="16"/>
    <n v="2005"/>
  </r>
  <r>
    <x v="653"/>
    <n v="15300000"/>
    <n v="19157462460"/>
    <n v="4649"/>
    <x v="0"/>
    <x v="9"/>
    <n v="2009"/>
  </r>
  <r>
    <x v="654"/>
    <n v="39400000"/>
    <n v="19288326739"/>
    <n v="802"/>
    <x v="8"/>
    <x v="2"/>
    <n v="2017"/>
  </r>
  <r>
    <x v="655"/>
    <n v="14900000"/>
    <n v="19291592081"/>
    <n v="111814"/>
    <x v="2"/>
    <x v="2"/>
    <n v="2018"/>
  </r>
  <r>
    <x v="656"/>
    <n v="26300000"/>
    <n v="19320057043"/>
    <n v="148"/>
    <x v="21"/>
    <x v="0"/>
    <n v="2013"/>
  </r>
  <r>
    <x v="657"/>
    <n v="47200000"/>
    <n v="19616107261"/>
    <n v="20433"/>
    <x v="7"/>
    <x v="2"/>
    <n v="2014"/>
  </r>
  <r>
    <x v="658"/>
    <n v="28500000"/>
    <n v="19699986759"/>
    <n v="3703"/>
    <x v="1"/>
    <x v="5"/>
    <n v="2012"/>
  </r>
  <r>
    <x v="659"/>
    <n v="21500000"/>
    <n v="19769104588"/>
    <n v="2609"/>
    <x v="15"/>
    <x v="4"/>
    <n v="2016"/>
  </r>
  <r>
    <x v="660"/>
    <n v="10300000"/>
    <n v="19966155644"/>
    <n v="1773"/>
    <x v="0"/>
    <x v="2"/>
    <n v="2010"/>
  </r>
  <r>
    <x v="661"/>
    <n v="42800000"/>
    <n v="20042055610"/>
    <n v="668"/>
    <x v="0"/>
    <x v="2"/>
    <n v="2017"/>
  </r>
  <r>
    <x v="662"/>
    <n v="25000000"/>
    <n v="20051319852"/>
    <n v="118"/>
    <x v="51"/>
    <x v="0"/>
    <n v="2009"/>
  </r>
  <r>
    <x v="663"/>
    <n v="23800000"/>
    <n v="20128335962"/>
    <n v="1538"/>
    <x v="0"/>
    <x v="8"/>
    <n v="2017"/>
  </r>
  <r>
    <x v="664"/>
    <n v="33300000"/>
    <n v="20265980932"/>
    <n v="8079"/>
    <x v="27"/>
    <x v="2"/>
    <n v="2020"/>
  </r>
  <r>
    <x v="665"/>
    <n v="19900000"/>
    <n v="20396169282"/>
    <n v="1522"/>
    <x v="6"/>
    <x v="10"/>
    <n v="2013"/>
  </r>
  <r>
    <x v="666"/>
    <n v="19200000"/>
    <n v="20313901510"/>
    <n v="4708"/>
    <x v="0"/>
    <x v="5"/>
    <n v="2012"/>
  </r>
  <r>
    <x v="667"/>
    <n v="38600000"/>
    <n v="20337934831"/>
    <n v="7365"/>
    <x v="0"/>
    <x v="10"/>
    <n v="2014"/>
  </r>
  <r>
    <x v="668"/>
    <n v="14400000"/>
    <n v="20631491869"/>
    <n v="148"/>
    <x v="0"/>
    <x v="0"/>
    <n v="2009"/>
  </r>
  <r>
    <x v="669"/>
    <n v="17600000"/>
    <n v="20797903142"/>
    <n v="186"/>
    <x v="0"/>
    <x v="0"/>
    <n v="2010"/>
  </r>
  <r>
    <x v="670"/>
    <n v="22100000"/>
    <n v="21005558284"/>
    <n v="2322"/>
    <x v="27"/>
    <x v="3"/>
    <n v="2014"/>
  </r>
  <r>
    <x v="671"/>
    <n v="20800000"/>
    <n v="20969770139"/>
    <n v="2894"/>
    <x v="0"/>
    <x v="4"/>
    <n v="2021"/>
  </r>
  <r>
    <x v="672"/>
    <n v="36200000"/>
    <n v="21030136663"/>
    <n v="5557"/>
    <x v="0"/>
    <x v="5"/>
    <n v="2012"/>
  </r>
  <r>
    <x v="673"/>
    <n v="22900000"/>
    <n v="21189852412"/>
    <n v="8564"/>
    <x v="5"/>
    <x v="0"/>
    <n v="2012"/>
  </r>
  <r>
    <x v="674"/>
    <n v="13200000"/>
    <n v="21238450608"/>
    <n v="239"/>
    <x v="13"/>
    <x v="0"/>
    <n v="2010"/>
  </r>
  <r>
    <x v="675"/>
    <n v="19300000"/>
    <n v="21316405097"/>
    <n v="6722"/>
    <x v="28"/>
    <x v="0"/>
    <n v="2014"/>
  </r>
  <r>
    <x v="676"/>
    <n v="24600000"/>
    <n v="21386506291"/>
    <n v="104"/>
    <x v="0"/>
    <x v="0"/>
    <n v="2009"/>
  </r>
  <r>
    <x v="677"/>
    <n v="22800000"/>
    <n v="21476371796"/>
    <n v="8194"/>
    <x v="6"/>
    <x v="2"/>
    <n v="2007"/>
  </r>
  <r>
    <x v="678"/>
    <n v="28600000"/>
    <n v="21529280593"/>
    <n v="2007"/>
    <x v="9"/>
    <x v="0"/>
    <n v="2008"/>
  </r>
  <r>
    <x v="679"/>
    <n v="17200000"/>
    <n v="21525587337"/>
    <n v="34834"/>
    <x v="52"/>
    <x v="2"/>
    <n v="2005"/>
  </r>
  <r>
    <x v="680"/>
    <n v="28600000"/>
    <n v="21646515331"/>
    <n v="338"/>
    <x v="37"/>
    <x v="0"/>
    <n v="2013"/>
  </r>
  <r>
    <x v="681"/>
    <n v="32100000"/>
    <n v="21768257856"/>
    <n v="169"/>
    <x v="0"/>
    <x v="2"/>
    <n v="2018"/>
  </r>
  <r>
    <x v="682"/>
    <n v="33900000"/>
    <n v="21790062603"/>
    <n v="153"/>
    <x v="13"/>
    <x v="0"/>
    <n v="2013"/>
  </r>
  <r>
    <x v="683"/>
    <n v="36800000"/>
    <n v="22147293748"/>
    <n v="1046"/>
    <x v="2"/>
    <x v="2"/>
    <n v="2015"/>
  </r>
  <r>
    <x v="684"/>
    <n v="36300000"/>
    <n v="22193761462"/>
    <n v="1072"/>
    <x v="0"/>
    <x v="2"/>
    <n v="2020"/>
  </r>
  <r>
    <x v="685"/>
    <n v="28000000"/>
    <n v="22648403625"/>
    <n v="7507"/>
    <x v="27"/>
    <x v="2"/>
    <n v="2021"/>
  </r>
  <r>
    <x v="686"/>
    <n v="35700000"/>
    <n v="22599133850"/>
    <n v="8101"/>
    <x v="2"/>
    <x v="0"/>
    <n v="2011"/>
  </r>
  <r>
    <x v="687"/>
    <n v="16200000"/>
    <n v="22844517625"/>
    <n v="1645"/>
    <x v="12"/>
    <x v="2"/>
    <n v="2021"/>
  </r>
  <r>
    <x v="688"/>
    <n v="38200000"/>
    <n v="22991199354"/>
    <n v="16322"/>
    <x v="0"/>
    <x v="2"/>
    <n v="2006"/>
  </r>
  <r>
    <x v="689"/>
    <n v="28600000"/>
    <n v="23053111916"/>
    <n v="5343"/>
    <x v="17"/>
    <x v="10"/>
    <n v="2012"/>
  </r>
  <r>
    <x v="690"/>
    <n v="40400000"/>
    <n v="23270001181"/>
    <n v="1066"/>
    <x v="20"/>
    <x v="4"/>
    <n v="2015"/>
  </r>
  <r>
    <x v="691"/>
    <n v="12800000"/>
    <n v="23198582685"/>
    <n v="33044"/>
    <x v="0"/>
    <x v="6"/>
    <n v="2012"/>
  </r>
  <r>
    <x v="692"/>
    <n v="28300000"/>
    <n v="23237687653"/>
    <n v="2027"/>
    <x v="0"/>
    <x v="2"/>
    <n v="2017"/>
  </r>
  <r>
    <x v="693"/>
    <n v="23600000"/>
    <n v="23266624662"/>
    <n v="3661"/>
    <x v="0"/>
    <x v="2"/>
    <n v="2006"/>
  </r>
  <r>
    <x v="694"/>
    <n v="36800000"/>
    <n v="23385326594"/>
    <n v="176"/>
    <x v="0"/>
    <x v="0"/>
    <n v="2006"/>
  </r>
  <r>
    <x v="695"/>
    <n v="31000000"/>
    <n v="23393703193"/>
    <n v="1420"/>
    <x v="3"/>
    <x v="1"/>
    <n v="2015"/>
  </r>
  <r>
    <x v="696"/>
    <n v="34200000"/>
    <n v="23521247266"/>
    <n v="167"/>
    <x v="13"/>
    <x v="0"/>
    <n v="2011"/>
  </r>
  <r>
    <x v="697"/>
    <n v="34900000"/>
    <n v="23702783838"/>
    <n v="547"/>
    <x v="2"/>
    <x v="3"/>
    <n v="2021"/>
  </r>
  <r>
    <x v="698"/>
    <n v="38500000"/>
    <n v="23645039650"/>
    <n v="542"/>
    <x v="40"/>
    <x v="0"/>
    <n v="2011"/>
  </r>
  <r>
    <x v="699"/>
    <n v="26800000"/>
    <n v="23697748578"/>
    <n v="821"/>
    <x v="0"/>
    <x v="2"/>
    <n v="2020"/>
  </r>
  <r>
    <x v="700"/>
    <n v="41500000"/>
    <n v="23861364574"/>
    <n v="2522"/>
    <x v="21"/>
    <x v="4"/>
    <n v="2014"/>
  </r>
  <r>
    <x v="701"/>
    <n v="51200000"/>
    <n v="23872173260"/>
    <n v="11589"/>
    <x v="2"/>
    <x v="2"/>
    <n v="2007"/>
  </r>
  <r>
    <x v="702"/>
    <n v="28500000"/>
    <n v="23929119462"/>
    <n v="859"/>
    <x v="0"/>
    <x v="14"/>
    <n v="2020"/>
  </r>
  <r>
    <x v="703"/>
    <n v="36600000"/>
    <n v="24216600793"/>
    <n v="225"/>
    <x v="40"/>
    <x v="0"/>
    <n v="2016"/>
  </r>
  <r>
    <x v="704"/>
    <n v="24600000"/>
    <n v="24269046877"/>
    <n v="175"/>
    <x v="0"/>
    <x v="0"/>
    <n v="2009"/>
  </r>
  <r>
    <x v="705"/>
    <n v="27900000"/>
    <n v="24283398457"/>
    <n v="938"/>
    <x v="0"/>
    <x v="3"/>
    <n v="2021"/>
  </r>
  <r>
    <x v="706"/>
    <n v="23800000"/>
    <n v="24331111279"/>
    <n v="4634"/>
    <x v="0"/>
    <x v="4"/>
    <n v="2021"/>
  </r>
  <r>
    <x v="707"/>
    <n v="20900000"/>
    <n v="24400682289"/>
    <n v="3886"/>
    <x v="0"/>
    <x v="2"/>
    <n v="2013"/>
  </r>
  <r>
    <x v="708"/>
    <n v="33500000"/>
    <n v="24450280102"/>
    <n v="5058"/>
    <x v="1"/>
    <x v="10"/>
    <n v="2013"/>
  </r>
  <r>
    <x v="709"/>
    <n v="34300000"/>
    <n v="24473362703"/>
    <n v="3483"/>
    <x v="1"/>
    <x v="5"/>
    <n v="2013"/>
  </r>
  <r>
    <x v="710"/>
    <n v="20200000"/>
    <n v="24514186660"/>
    <n v="134618"/>
    <x v="2"/>
    <x v="2"/>
    <n v="2010"/>
  </r>
  <r>
    <x v="711"/>
    <n v="22900000"/>
    <n v="24592539358"/>
    <n v="1785"/>
    <x v="0"/>
    <x v="5"/>
    <n v="2013"/>
  </r>
  <r>
    <x v="712"/>
    <n v="38400000"/>
    <n v="24784568343"/>
    <n v="2025"/>
    <x v="2"/>
    <x v="0"/>
    <n v="2012"/>
  </r>
  <r>
    <x v="713"/>
    <n v="53400000"/>
    <n v="24920455037"/>
    <n v="159"/>
    <x v="0"/>
    <x v="0"/>
    <n v="2007"/>
  </r>
  <r>
    <x v="714"/>
    <n v="39900000"/>
    <n v="25017392862"/>
    <n v="563"/>
    <x v="0"/>
    <x v="2"/>
    <n v="2018"/>
  </r>
  <r>
    <x v="715"/>
    <n v="34000000"/>
    <n v="25300696864"/>
    <n v="120538"/>
    <x v="44"/>
    <x v="2"/>
    <n v="2006"/>
  </r>
  <r>
    <x v="716"/>
    <n v="43700000"/>
    <n v="25908150525"/>
    <n v="3796"/>
    <x v="15"/>
    <x v="5"/>
    <n v="2012"/>
  </r>
  <r>
    <x v="717"/>
    <n v="39100000"/>
    <n v="25922590629"/>
    <n v="781"/>
    <x v="21"/>
    <x v="4"/>
    <n v="2015"/>
  </r>
  <r>
    <x v="718"/>
    <n v="50100000"/>
    <n v="25968706375"/>
    <n v="852"/>
    <x v="0"/>
    <x v="5"/>
    <n v="2014"/>
  </r>
  <r>
    <x v="719"/>
    <n v="25400000"/>
    <n v="25969412066"/>
    <n v="2476"/>
    <x v="53"/>
    <x v="3"/>
    <n v="2020"/>
  </r>
  <r>
    <x v="720"/>
    <n v="44700000"/>
    <n v="26004363145"/>
    <n v="135"/>
    <x v="0"/>
    <x v="0"/>
    <n v="2008"/>
  </r>
  <r>
    <x v="721"/>
    <n v="20900000"/>
    <n v="26154560602"/>
    <n v="44554"/>
    <x v="0"/>
    <x v="4"/>
    <n v="2014"/>
  </r>
  <r>
    <x v="722"/>
    <n v="26100000"/>
    <n v="26226696668"/>
    <n v="77159"/>
    <x v="2"/>
    <x v="4"/>
    <n v="2016"/>
  </r>
  <r>
    <x v="723"/>
    <n v="23700000"/>
    <n v="26479707300"/>
    <n v="16421"/>
    <x v="28"/>
    <x v="0"/>
    <n v="2010"/>
  </r>
  <r>
    <x v="724"/>
    <n v="39100000"/>
    <n v="26639883516"/>
    <n v="130405"/>
    <x v="28"/>
    <x v="2"/>
    <n v="2013"/>
  </r>
  <r>
    <x v="725"/>
    <n v="18400000"/>
    <n v="26717601179"/>
    <n v="204"/>
    <x v="13"/>
    <x v="0"/>
    <n v="2009"/>
  </r>
  <r>
    <x v="726"/>
    <n v="39900000"/>
    <n v="26810733877"/>
    <n v="3202"/>
    <x v="21"/>
    <x v="0"/>
    <n v="2014"/>
  </r>
  <r>
    <x v="727"/>
    <n v="80500000"/>
    <n v="26921727747"/>
    <n v="6809"/>
    <x v="15"/>
    <x v="11"/>
    <n v="2016"/>
  </r>
  <r>
    <x v="728"/>
    <n v="25600000"/>
    <n v="27340708078"/>
    <n v="307"/>
    <x v="0"/>
    <x v="0"/>
    <n v="2009"/>
  </r>
  <r>
    <x v="729"/>
    <n v="34300000"/>
    <n v="27473643705"/>
    <n v="2318"/>
    <x v="0"/>
    <x v="1"/>
    <n v="2016"/>
  </r>
  <r>
    <x v="730"/>
    <n v="93400000"/>
    <n v="27543626566"/>
    <n v="7470"/>
    <x v="2"/>
    <x v="10"/>
    <n v="2012"/>
  </r>
  <r>
    <x v="731"/>
    <n v="30300000"/>
    <n v="27802819265"/>
    <n v="22419"/>
    <x v="2"/>
    <x v="0"/>
    <n v="2008"/>
  </r>
  <r>
    <x v="732"/>
    <n v="43200000"/>
    <n v="27850668419"/>
    <n v="11213"/>
    <x v="2"/>
    <x v="0"/>
    <n v="2012"/>
  </r>
  <r>
    <x v="733"/>
    <n v="37900000"/>
    <n v="28125176834"/>
    <n v="627"/>
    <x v="0"/>
    <x v="1"/>
    <n v="2016"/>
  </r>
  <r>
    <x v="734"/>
    <n v="61200000"/>
    <n v="28219765942"/>
    <n v="328501"/>
    <x v="2"/>
    <x v="6"/>
    <n v="2009"/>
  </r>
  <r>
    <x v="735"/>
    <n v="33900000"/>
    <n v="28768247154"/>
    <n v="123885"/>
    <x v="30"/>
    <x v="2"/>
    <n v="2011"/>
  </r>
  <r>
    <x v="736"/>
    <n v="45300000"/>
    <n v="29153079577"/>
    <n v="342"/>
    <x v="13"/>
    <x v="4"/>
    <n v="2005"/>
  </r>
  <r>
    <x v="737"/>
    <n v="111000000"/>
    <n v="29207327600"/>
    <n v="4747"/>
    <x v="1"/>
    <x v="5"/>
    <n v="2010"/>
  </r>
  <r>
    <x v="738"/>
    <n v="38100000"/>
    <n v="29307500010"/>
    <n v="692"/>
    <x v="6"/>
    <x v="0"/>
    <n v="2013"/>
  </r>
  <r>
    <x v="739"/>
    <n v="38000000"/>
    <n v="29614883767"/>
    <n v="2231"/>
    <x v="2"/>
    <x v="2"/>
    <n v="2020"/>
  </r>
  <r>
    <x v="740"/>
    <n v="34500000"/>
    <n v="30440704755"/>
    <n v="99034"/>
    <x v="28"/>
    <x v="2"/>
    <n v="2014"/>
  </r>
  <r>
    <x v="741"/>
    <n v="59100000"/>
    <n v="30562215993"/>
    <n v="4309"/>
    <x v="2"/>
    <x v="0"/>
    <n v="2009"/>
  </r>
  <r>
    <x v="742"/>
    <n v="30700000"/>
    <n v="31298826092"/>
    <n v="2441"/>
    <x v="9"/>
    <x v="4"/>
    <n v="2017"/>
  </r>
  <r>
    <x v="743"/>
    <n v="49200000"/>
    <n v="31852211912"/>
    <n v="3374"/>
    <x v="8"/>
    <x v="2"/>
    <n v="2006"/>
  </r>
  <r>
    <x v="744"/>
    <n v="65400000"/>
    <n v="32331076622"/>
    <n v="27106"/>
    <x v="2"/>
    <x v="0"/>
    <n v="2011"/>
  </r>
  <r>
    <x v="745"/>
    <n v="47400000"/>
    <n v="33291156252"/>
    <n v="154"/>
    <x v="40"/>
    <x v="0"/>
    <n v="2014"/>
  </r>
  <r>
    <x v="746"/>
    <n v="36200000"/>
    <n v="33517606416"/>
    <n v="1063"/>
    <x v="0"/>
    <x v="3"/>
    <n v="2020"/>
  </r>
  <r>
    <x v="747"/>
    <n v="55900000"/>
    <n v="33768271660"/>
    <n v="774"/>
    <x v="0"/>
    <x v="0"/>
    <n v="2014"/>
  </r>
  <r>
    <x v="748"/>
    <n v="58500000"/>
    <n v="33821565836"/>
    <n v="629"/>
    <x v="2"/>
    <x v="1"/>
    <n v="2014"/>
  </r>
  <r>
    <x v="749"/>
    <n v="31200000"/>
    <n v="34149923816"/>
    <n v="2851"/>
    <x v="0"/>
    <x v="4"/>
    <n v="2021"/>
  </r>
  <r>
    <x v="750"/>
    <n v="27200000"/>
    <n v="35164968180"/>
    <n v="3553"/>
    <x v="19"/>
    <x v="2"/>
    <n v="2019"/>
  </r>
  <r>
    <x v="751"/>
    <n v="22600000"/>
    <n v="35523881437"/>
    <n v="62043"/>
    <x v="2"/>
    <x v="2"/>
    <n v="2007"/>
  </r>
  <r>
    <x v="752"/>
    <n v="28400000"/>
    <n v="35853153669"/>
    <n v="935"/>
    <x v="0"/>
    <x v="2"/>
    <n v="2019"/>
  </r>
  <r>
    <x v="753"/>
    <n v="63200000"/>
    <n v="36275470474"/>
    <n v="5339"/>
    <x v="2"/>
    <x v="0"/>
    <n v="2007"/>
  </r>
  <r>
    <x v="754"/>
    <n v="66800000"/>
    <n v="37790773506"/>
    <n v="2715"/>
    <x v="21"/>
    <x v="0"/>
    <n v="2012"/>
  </r>
  <r>
    <x v="755"/>
    <n v="46200000"/>
    <n v="38708467325"/>
    <n v="1666"/>
    <x v="8"/>
    <x v="10"/>
    <n v="2011"/>
  </r>
  <r>
    <x v="756"/>
    <n v="58000000"/>
    <n v="38804898945"/>
    <n v="3932"/>
    <x v="2"/>
    <x v="10"/>
    <n v="2006"/>
  </r>
  <r>
    <x v="757"/>
    <n v="32000000"/>
    <n v="39406939165"/>
    <n v="10467"/>
    <x v="0"/>
    <x v="3"/>
    <n v="2016"/>
  </r>
  <r>
    <x v="758"/>
    <n v="40900000"/>
    <n v="40109590274"/>
    <n v="2539"/>
    <x v="1"/>
    <x v="1"/>
    <n v="2011"/>
  </r>
  <r>
    <x v="759"/>
    <n v="229000000"/>
    <n v="40974623400"/>
    <n v="773"/>
    <x v="0"/>
    <x v="2"/>
    <n v="2012"/>
  </r>
  <r>
    <x v="760"/>
    <n v="72100000"/>
    <n v="41522679912"/>
    <n v="3137"/>
    <x v="0"/>
    <x v="1"/>
    <n v="2011"/>
  </r>
  <r>
    <x v="761"/>
    <n v="60200000"/>
    <n v="41772760393"/>
    <n v="19831"/>
    <x v="2"/>
    <x v="0"/>
    <n v="2014"/>
  </r>
  <r>
    <x v="762"/>
    <n v="40800000"/>
    <n v="48380029667"/>
    <n v="775"/>
    <x v="3"/>
    <x v="1"/>
    <n v="2006"/>
  </r>
  <r>
    <x v="763"/>
    <n v="69500000"/>
    <n v="49054172876"/>
    <n v="759"/>
    <x v="2"/>
    <x v="1"/>
    <n v="2013"/>
  </r>
  <r>
    <x v="764"/>
    <n v="46500000"/>
    <n v="51687205254"/>
    <n v="208307"/>
    <x v="44"/>
    <x v="4"/>
    <n v="2008"/>
  </r>
  <r>
    <x v="765"/>
    <n v="36100000"/>
    <n v="56537548158"/>
    <n v="2624"/>
    <x v="0"/>
    <x v="2"/>
    <n v="2015"/>
  </r>
  <r>
    <x v="766"/>
    <n v="62100000"/>
    <n v="57089974241"/>
    <n v="1371"/>
    <x v="6"/>
    <x v="0"/>
    <n v="2011"/>
  </r>
  <r>
    <x v="767"/>
    <n v="50700000"/>
    <n v="57636114044"/>
    <n v="1138"/>
    <x v="0"/>
    <x v="2"/>
    <n v="2016"/>
  </r>
  <r>
    <x v="768"/>
    <n v="60400000"/>
    <n v="60681580066"/>
    <n v="39937"/>
    <x v="0"/>
    <x v="10"/>
    <n v="2006"/>
  </r>
  <r>
    <x v="769"/>
    <n v="103000000"/>
    <n v="63212827539"/>
    <n v="9834"/>
    <x v="2"/>
    <x v="0"/>
    <n v="2014"/>
  </r>
  <r>
    <x v="770"/>
    <n v="69800000"/>
    <n v="67245978783"/>
    <n v="128661"/>
    <x v="2"/>
    <x v="7"/>
    <n v="2008"/>
  </r>
  <r>
    <x v="771"/>
    <n v="98900000"/>
    <n v="80938759069"/>
    <n v="73331"/>
    <x v="0"/>
    <x v="9"/>
    <n v="2007"/>
  </r>
  <r>
    <x v="772"/>
    <n v="118000000"/>
    <n v="99014394989"/>
    <n v="1151"/>
    <x v="0"/>
    <x v="4"/>
    <n v="2015"/>
  </r>
  <r>
    <x v="773"/>
    <n v="88500000"/>
    <n v="109043975597"/>
    <n v="78012"/>
    <x v="2"/>
    <x v="7"/>
    <n v="2007"/>
  </r>
  <r>
    <x v="774"/>
    <n v="167000000"/>
    <n v="156261852102"/>
    <n v="125680"/>
    <x v="2"/>
    <x v="7"/>
    <n v="2006"/>
  </r>
  <r>
    <x v="775"/>
    <n v="170000000"/>
    <n v="173901691000"/>
    <n v="1060"/>
    <x v="0"/>
    <x v="1"/>
    <n v="2006"/>
  </r>
  <r>
    <x v="776"/>
    <n v="257000000"/>
    <n v="243593645256"/>
    <n v="20104"/>
    <x v="2"/>
    <x v="0"/>
    <n v="200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
  <r>
    <x v="0"/>
    <n v="13600000"/>
    <n v="6853661703"/>
    <n v="51"/>
    <s v="United States"/>
    <x v="0"/>
    <n v="2005"/>
    <x v="0"/>
  </r>
  <r>
    <x v="1"/>
    <n v="14800000"/>
    <n v="6854831885"/>
    <n v="1740"/>
    <s v="United Kingdom"/>
    <x v="1"/>
    <n v="2015"/>
    <x v="1"/>
  </r>
  <r>
    <x v="2"/>
    <n v="10700000"/>
    <n v="6883810864"/>
    <n v="1633"/>
    <s v="India"/>
    <x v="2"/>
    <n v="2019"/>
    <x v="2"/>
  </r>
  <r>
    <x v="3"/>
    <n v="5670000"/>
    <n v="6868125791"/>
    <n v="128"/>
    <s v="United States"/>
    <x v="0"/>
    <n v="2015"/>
    <x v="1"/>
  </r>
  <r>
    <x v="4"/>
    <n v="7720000"/>
    <n v="6868482040"/>
    <n v="1532"/>
    <s v="India"/>
    <x v="0"/>
    <n v="2012"/>
    <x v="3"/>
  </r>
  <r>
    <x v="5"/>
    <n v="17800000"/>
    <n v="6979542903"/>
    <n v="1701"/>
    <s v="India"/>
    <x v="2"/>
    <n v="2018"/>
    <x v="4"/>
  </r>
  <r>
    <x v="6"/>
    <n v="23000000"/>
    <n v="6873901961"/>
    <n v="114"/>
    <s v="Canada"/>
    <x v="0"/>
    <n v="2017"/>
    <x v="5"/>
  </r>
  <r>
    <x v="7"/>
    <n v="14700000"/>
    <n v="6879196607"/>
    <n v="717"/>
    <s v="United States"/>
    <x v="3"/>
    <n v="2006"/>
    <x v="6"/>
  </r>
  <r>
    <x v="8"/>
    <n v="5540000"/>
    <n v="6953361052"/>
    <n v="5017"/>
    <s v="Egypt"/>
    <x v="4"/>
    <n v="2020"/>
    <x v="7"/>
  </r>
  <r>
    <x v="9"/>
    <n v="7120000"/>
    <n v="6910554421"/>
    <n v="171"/>
    <s v="United States"/>
    <x v="0"/>
    <n v="2005"/>
    <x v="0"/>
  </r>
  <r>
    <x v="10"/>
    <n v="18400000"/>
    <n v="6920340848"/>
    <n v="441"/>
    <s v="United States"/>
    <x v="2"/>
    <n v="2006"/>
    <x v="6"/>
  </r>
  <r>
    <x v="11"/>
    <n v="12100000"/>
    <n v="6921395237"/>
    <n v="631"/>
    <s v="United States"/>
    <x v="3"/>
    <n v="2017"/>
    <x v="5"/>
  </r>
  <r>
    <x v="12"/>
    <n v="9640000"/>
    <n v="6946645855"/>
    <n v="27662"/>
    <s v="United States"/>
    <x v="2"/>
    <n v="2006"/>
    <x v="6"/>
  </r>
  <r>
    <x v="13"/>
    <n v="8640000"/>
    <n v="6936667077"/>
    <n v="53409"/>
    <s v="Saudi Arabia"/>
    <x v="2"/>
    <n v="2015"/>
    <x v="1"/>
  </r>
  <r>
    <x v="14"/>
    <n v="17100000"/>
    <n v="6942269439"/>
    <n v="5113"/>
    <s v="Argentina"/>
    <x v="5"/>
    <n v="2014"/>
    <x v="8"/>
  </r>
  <r>
    <x v="15"/>
    <n v="6460000"/>
    <n v="6967593951"/>
    <n v="41892"/>
    <s v="United States"/>
    <x v="2"/>
    <n v="2006"/>
    <x v="6"/>
  </r>
  <r>
    <x v="16"/>
    <n v="12300000"/>
    <n v="6958352411"/>
    <n v="47960"/>
    <s v="Egypt"/>
    <x v="2"/>
    <n v="2012"/>
    <x v="3"/>
  </r>
  <r>
    <x v="17"/>
    <n v="4910000"/>
    <n v="6966047983"/>
    <n v="3552"/>
    <s v="Mexico"/>
    <x v="0"/>
    <n v="2007"/>
    <x v="9"/>
  </r>
  <r>
    <x v="18"/>
    <n v="9160000"/>
    <n v="6972154208"/>
    <n v="5451"/>
    <s v="United Kingdom"/>
    <x v="2"/>
    <n v="2007"/>
    <x v="9"/>
  </r>
  <r>
    <x v="19"/>
    <n v="15700000"/>
    <n v="6980022057"/>
    <n v="106682"/>
    <s v="India"/>
    <x v="6"/>
    <n v="2008"/>
    <x v="10"/>
  </r>
  <r>
    <x v="20"/>
    <n v="7190000"/>
    <n v="6972945698"/>
    <n v="1289"/>
    <s v="Russian Federation"/>
    <x v="7"/>
    <n v="2011"/>
    <x v="11"/>
  </r>
  <r>
    <x v="21"/>
    <n v="5440000"/>
    <n v="6974099256"/>
    <n v="7647"/>
    <s v="United States"/>
    <x v="5"/>
    <n v="2007"/>
    <x v="9"/>
  </r>
  <r>
    <x v="22"/>
    <n v="14400000"/>
    <n v="7001440880"/>
    <n v="1761"/>
    <s v="India"/>
    <x v="7"/>
    <n v="2014"/>
    <x v="8"/>
  </r>
  <r>
    <x v="23"/>
    <n v="11800000"/>
    <n v="7012376896"/>
    <n v="8116"/>
    <s v="Mexico"/>
    <x v="2"/>
    <n v="2015"/>
    <x v="1"/>
  </r>
  <r>
    <x v="24"/>
    <n v="9620000"/>
    <n v="6993472451"/>
    <n v="526"/>
    <s v="United States"/>
    <x v="2"/>
    <n v="2007"/>
    <x v="9"/>
  </r>
  <r>
    <x v="25"/>
    <n v="16200000"/>
    <n v="7072843288"/>
    <n v="443"/>
    <s v="United States"/>
    <x v="2"/>
    <n v="2022"/>
    <x v="12"/>
  </r>
  <r>
    <x v="26"/>
    <n v="11400000"/>
    <n v="7041293186"/>
    <n v="2000"/>
    <s v="Korea, Republic of"/>
    <x v="8"/>
    <n v="2019"/>
    <x v="2"/>
  </r>
  <r>
    <x v="27"/>
    <n v="38600000"/>
    <n v="7014561041"/>
    <n v="3272"/>
    <s v="Venezuela, Bolivarian Republic of"/>
    <x v="2"/>
    <n v="2015"/>
    <x v="1"/>
  </r>
  <r>
    <x v="28"/>
    <n v="16300000"/>
    <n v="7016479617"/>
    <n v="177"/>
    <s v="United States"/>
    <x v="9"/>
    <n v="2010"/>
    <x v="13"/>
  </r>
  <r>
    <x v="29"/>
    <n v="6590000"/>
    <n v="7052761184"/>
    <n v="1387"/>
    <s v="United States"/>
    <x v="0"/>
    <n v="2006"/>
    <x v="6"/>
  </r>
  <r>
    <x v="30"/>
    <n v="18000000"/>
    <n v="7033274137"/>
    <n v="327"/>
    <s v="United States"/>
    <x v="0"/>
    <n v="2008"/>
    <x v="10"/>
  </r>
  <r>
    <x v="31"/>
    <n v="25900000"/>
    <n v="7106840501"/>
    <n v="1681"/>
    <s v="India"/>
    <x v="10"/>
    <n v="2014"/>
    <x v="8"/>
  </r>
  <r>
    <x v="32"/>
    <n v="12500000"/>
    <n v="7050160084"/>
    <n v="1556"/>
    <s v="Spain"/>
    <x v="1"/>
    <n v="2014"/>
    <x v="8"/>
  </r>
  <r>
    <x v="33"/>
    <n v="14200000"/>
    <n v="7054768757"/>
    <n v="365"/>
    <s v="Canada"/>
    <x v="2"/>
    <n v="2016"/>
    <x v="14"/>
  </r>
  <r>
    <x v="34"/>
    <n v="15300000"/>
    <n v="7059594809"/>
    <n v="5338"/>
    <s v="Netherlands"/>
    <x v="5"/>
    <n v="2008"/>
    <x v="10"/>
  </r>
  <r>
    <x v="35"/>
    <n v="17100000"/>
    <n v="7102621344"/>
    <n v="221"/>
    <s v="Saudi Arabia"/>
    <x v="0"/>
    <n v="2010"/>
    <x v="13"/>
  </r>
  <r>
    <x v="36"/>
    <n v="12800000"/>
    <n v="7075812293"/>
    <n v="3610"/>
    <s v="United States"/>
    <x v="2"/>
    <n v="2010"/>
    <x v="13"/>
  </r>
  <r>
    <x v="37"/>
    <n v="15600000"/>
    <n v="7101316055"/>
    <n v="563"/>
    <s v="United States"/>
    <x v="2"/>
    <n v="2018"/>
    <x v="4"/>
  </r>
  <r>
    <x v="38"/>
    <n v="16100000"/>
    <n v="7153456906"/>
    <n v="163"/>
    <s v="Colombia"/>
    <x v="0"/>
    <n v="2010"/>
    <x v="13"/>
  </r>
  <r>
    <x v="39"/>
    <n v="18400000"/>
    <n v="7104517216"/>
    <n v="246"/>
    <s v="Indonesia"/>
    <x v="4"/>
    <n v="2017"/>
    <x v="5"/>
  </r>
  <r>
    <x v="40"/>
    <n v="12800000"/>
    <n v="7091983337"/>
    <n v="814"/>
    <s v="United States"/>
    <x v="4"/>
    <n v="2022"/>
    <x v="12"/>
  </r>
  <r>
    <x v="41"/>
    <n v="42100000"/>
    <n v="7097330051"/>
    <n v="3692"/>
    <s v="Indonesia"/>
    <x v="4"/>
    <n v="2016"/>
    <x v="14"/>
  </r>
  <r>
    <x v="42"/>
    <n v="11300000"/>
    <n v="7101245042"/>
    <n v="2688"/>
    <s v="United States"/>
    <x v="2"/>
    <n v="2006"/>
    <x v="6"/>
  </r>
  <r>
    <x v="43"/>
    <n v="24900000"/>
    <n v="7083883693"/>
    <n v="557"/>
    <s v="United States"/>
    <x v="2"/>
    <n v="2013"/>
    <x v="15"/>
  </r>
  <r>
    <x v="44"/>
    <n v="12700000"/>
    <n v="7118161807"/>
    <n v="225"/>
    <s v="United Kingdom"/>
    <x v="0"/>
    <n v="2007"/>
    <x v="9"/>
  </r>
  <r>
    <x v="45"/>
    <n v="12600000"/>
    <n v="7131445632"/>
    <n v="1189"/>
    <s v="India"/>
    <x v="4"/>
    <n v="2021"/>
    <x v="16"/>
  </r>
  <r>
    <x v="46"/>
    <n v="12000000"/>
    <n v="7142221065"/>
    <n v="3799"/>
    <s v="India"/>
    <x v="0"/>
    <n v="2006"/>
    <x v="6"/>
  </r>
  <r>
    <x v="47"/>
    <n v="14800000"/>
    <n v="7123326599"/>
    <n v="528"/>
    <s v="United States"/>
    <x v="2"/>
    <n v="2019"/>
    <x v="2"/>
  </r>
  <r>
    <x v="48"/>
    <n v="10200000"/>
    <n v="7125001866"/>
    <n v="2576"/>
    <s v="United States"/>
    <x v="5"/>
    <n v="2019"/>
    <x v="2"/>
  </r>
  <r>
    <x v="49"/>
    <n v="10800000"/>
    <n v="7134413733"/>
    <n v="623"/>
    <s v="India"/>
    <x v="2"/>
    <n v="2019"/>
    <x v="2"/>
  </r>
  <r>
    <x v="50"/>
    <n v="18100000"/>
    <n v="7134369897"/>
    <n v="497"/>
    <s v="India"/>
    <x v="4"/>
    <n v="2017"/>
    <x v="5"/>
  </r>
  <r>
    <x v="51"/>
    <n v="6270000"/>
    <n v="7147717411"/>
    <n v="5426"/>
    <s v="United States"/>
    <x v="10"/>
    <n v="2017"/>
    <x v="5"/>
  </r>
  <r>
    <x v="52"/>
    <n v="6380000"/>
    <n v="7149610913"/>
    <n v="1171"/>
    <s v="United States"/>
    <x v="2"/>
    <n v="2020"/>
    <x v="7"/>
  </r>
  <r>
    <x v="53"/>
    <n v="4310000"/>
    <n v="7166278292"/>
    <n v="3520"/>
    <s v="United States"/>
    <x v="1"/>
    <n v="2012"/>
    <x v="3"/>
  </r>
  <r>
    <x v="54"/>
    <n v="15200000"/>
    <n v="7185613101"/>
    <n v="487"/>
    <s v="India"/>
    <x v="1"/>
    <n v="2014"/>
    <x v="8"/>
  </r>
  <r>
    <x v="55"/>
    <n v="11200000"/>
    <n v="7175466712"/>
    <n v="2017"/>
    <s v="United States"/>
    <x v="10"/>
    <n v="2013"/>
    <x v="15"/>
  </r>
  <r>
    <x v="56"/>
    <n v="14300000"/>
    <n v="7175557199"/>
    <n v="679"/>
    <s v="Russian Federation"/>
    <x v="4"/>
    <n v="2015"/>
    <x v="1"/>
  </r>
  <r>
    <x v="57"/>
    <n v="12100000"/>
    <n v="7178410597"/>
    <n v="633"/>
    <s v="Mexico"/>
    <x v="2"/>
    <n v="2021"/>
    <x v="16"/>
  </r>
  <r>
    <x v="58"/>
    <n v="8300000"/>
    <n v="7189402837"/>
    <n v="25283"/>
    <s v="Turkey"/>
    <x v="4"/>
    <n v="2017"/>
    <x v="5"/>
  </r>
  <r>
    <x v="59"/>
    <n v="12100000"/>
    <n v="7192786779"/>
    <n v="647"/>
    <s v="United States"/>
    <x v="2"/>
    <n v="2020"/>
    <x v="7"/>
  </r>
  <r>
    <x v="60"/>
    <n v="15000000"/>
    <n v="7202129786"/>
    <n v="2591"/>
    <s v="Russian Federation"/>
    <x v="11"/>
    <n v="2015"/>
    <x v="1"/>
  </r>
  <r>
    <x v="61"/>
    <n v="9020000"/>
    <n v="7206878543"/>
    <n v="3587"/>
    <s v="Hong Kong"/>
    <x v="5"/>
    <n v="2015"/>
    <x v="1"/>
  </r>
  <r>
    <x v="62"/>
    <n v="15600000"/>
    <n v="7207596237"/>
    <n v="3891"/>
    <s v="Russian Federation"/>
    <x v="5"/>
    <n v="2013"/>
    <x v="15"/>
  </r>
  <r>
    <x v="63"/>
    <n v="9560000"/>
    <n v="7207790702"/>
    <n v="183"/>
    <s v="Colombia"/>
    <x v="0"/>
    <n v="2016"/>
    <x v="14"/>
  </r>
  <r>
    <x v="64"/>
    <n v="6790000"/>
    <n v="7214771836"/>
    <n v="3187"/>
    <s v="United Kingdom"/>
    <x v="2"/>
    <n v="2015"/>
    <x v="1"/>
  </r>
  <r>
    <x v="65"/>
    <n v="17700000"/>
    <n v="7216854909"/>
    <n v="536"/>
    <s v="United States"/>
    <x v="4"/>
    <n v="2014"/>
    <x v="8"/>
  </r>
  <r>
    <x v="66"/>
    <n v="22900000"/>
    <n v="7221640719"/>
    <n v="761"/>
    <s v="United States"/>
    <x v="4"/>
    <n v="2017"/>
    <x v="5"/>
  </r>
  <r>
    <x v="67"/>
    <n v="5220000"/>
    <n v="7235730139"/>
    <n v="4411"/>
    <s v="Korea, Republic of"/>
    <x v="10"/>
    <n v="2011"/>
    <x v="11"/>
  </r>
  <r>
    <x v="68"/>
    <n v="10300000"/>
    <n v="7238165911"/>
    <n v="470"/>
    <s v="France"/>
    <x v="0"/>
    <n v="2012"/>
    <x v="3"/>
  </r>
  <r>
    <x v="69"/>
    <n v="2930000"/>
    <n v="7256699352"/>
    <n v="199"/>
    <s v="United States"/>
    <x v="0"/>
    <n v="2009"/>
    <x v="17"/>
  </r>
  <r>
    <x v="70"/>
    <n v="12800000"/>
    <n v="7258170587"/>
    <n v="12860"/>
    <s v="Spain"/>
    <x v="5"/>
    <n v="2012"/>
    <x v="3"/>
  </r>
  <r>
    <x v="71"/>
    <n v="9110000"/>
    <n v="7278852412"/>
    <n v="55678"/>
    <s v="Mexico"/>
    <x v="2"/>
    <n v="2014"/>
    <x v="8"/>
  </r>
  <r>
    <x v="72"/>
    <n v="14700000"/>
    <n v="7262813923"/>
    <n v="4461"/>
    <s v="United States"/>
    <x v="3"/>
    <n v="2006"/>
    <x v="6"/>
  </r>
  <r>
    <x v="73"/>
    <n v="8542367"/>
    <n v="7263410223"/>
    <n v="506"/>
    <s v="United States"/>
    <x v="2"/>
    <n v="2012"/>
    <x v="3"/>
  </r>
  <r>
    <x v="74"/>
    <n v="8660000"/>
    <n v="7232570772"/>
    <n v="549"/>
    <s v="United States"/>
    <x v="10"/>
    <n v="2008"/>
    <x v="10"/>
  </r>
  <r>
    <x v="75"/>
    <n v="13000000"/>
    <n v="7268790304"/>
    <n v="1301"/>
    <s v="United States"/>
    <x v="12"/>
    <n v="2011"/>
    <x v="11"/>
  </r>
  <r>
    <x v="76"/>
    <n v="7820000"/>
    <n v="7279539624"/>
    <n v="4061"/>
    <s v="United Kingdom"/>
    <x v="4"/>
    <n v="2020"/>
    <x v="7"/>
  </r>
  <r>
    <x v="77"/>
    <n v="41200000"/>
    <n v="7295651816"/>
    <n v="141"/>
    <s v="United States"/>
    <x v="5"/>
    <n v="2020"/>
    <x v="7"/>
  </r>
  <r>
    <x v="78"/>
    <n v="11300000"/>
    <n v="7297023832"/>
    <n v="880"/>
    <s v="Nepal"/>
    <x v="2"/>
    <n v="2018"/>
    <x v="4"/>
  </r>
  <r>
    <x v="79"/>
    <n v="7050000"/>
    <n v="7298274091"/>
    <n v="501"/>
    <s v="United States"/>
    <x v="12"/>
    <n v="2021"/>
    <x v="16"/>
  </r>
  <r>
    <x v="80"/>
    <n v="7770000"/>
    <n v="7300162674"/>
    <n v="1249"/>
    <s v="Russian Federation"/>
    <x v="0"/>
    <n v="2011"/>
    <x v="11"/>
  </r>
  <r>
    <x v="81"/>
    <n v="7660000"/>
    <n v="7501374589"/>
    <n v="499"/>
    <s v="Colombia"/>
    <x v="0"/>
    <n v="2011"/>
    <x v="11"/>
  </r>
  <r>
    <x v="82"/>
    <n v="4440000"/>
    <n v="7312293063"/>
    <n v="8814"/>
    <s v="Germany"/>
    <x v="2"/>
    <n v="2009"/>
    <x v="17"/>
  </r>
  <r>
    <x v="83"/>
    <n v="6210000"/>
    <n v="7313413157"/>
    <n v="14482"/>
    <s v="United Kingdom"/>
    <x v="2"/>
    <n v="2011"/>
    <x v="11"/>
  </r>
  <r>
    <x v="84"/>
    <n v="10900000"/>
    <n v="7325643605"/>
    <n v="1139"/>
    <s v="Spain"/>
    <x v="2"/>
    <n v="2020"/>
    <x v="7"/>
  </r>
  <r>
    <x v="85"/>
    <n v="12700000"/>
    <n v="7329597654"/>
    <n v="105887"/>
    <s v="United Kingdom"/>
    <x v="6"/>
    <n v="2013"/>
    <x v="15"/>
  </r>
  <r>
    <x v="86"/>
    <n v="6710000"/>
    <n v="7347450059"/>
    <n v="2451"/>
    <s v="Russian Federation"/>
    <x v="2"/>
    <n v="2018"/>
    <x v="4"/>
  </r>
  <r>
    <x v="87"/>
    <n v="7350000"/>
    <n v="7340520425"/>
    <n v="21841"/>
    <s v="India"/>
    <x v="7"/>
    <n v="2011"/>
    <x v="11"/>
  </r>
  <r>
    <x v="88"/>
    <n v="3280000"/>
    <n v="7389610369"/>
    <n v="40684"/>
    <s v="Korea, Republic of"/>
    <x v="2"/>
    <n v="2020"/>
    <x v="7"/>
  </r>
  <r>
    <x v="89"/>
    <n v="12400000"/>
    <n v="7352039782"/>
    <n v="1018"/>
    <s v="United Arab Emirates"/>
    <x v="2"/>
    <n v="2013"/>
    <x v="15"/>
  </r>
  <r>
    <x v="90"/>
    <n v="19800000"/>
    <n v="7352729204"/>
    <n v="514"/>
    <s v="United States"/>
    <x v="2"/>
    <n v="2019"/>
    <x v="2"/>
  </r>
  <r>
    <x v="91"/>
    <n v="5650000"/>
    <n v="7405088500"/>
    <n v="6361"/>
    <s v="Korea, Republic of"/>
    <x v="9"/>
    <n v="2015"/>
    <x v="1"/>
  </r>
  <r>
    <x v="92"/>
    <n v="3110000"/>
    <n v="7362548800"/>
    <n v="502"/>
    <s v="United States"/>
    <x v="0"/>
    <n v="2009"/>
    <x v="17"/>
  </r>
  <r>
    <x v="93"/>
    <n v="16400000"/>
    <n v="7354543839"/>
    <n v="5455"/>
    <s v="Brazil"/>
    <x v="0"/>
    <n v="2013"/>
    <x v="15"/>
  </r>
  <r>
    <x v="94"/>
    <n v="3820000"/>
    <n v="7365433444"/>
    <n v="1289"/>
    <s v="Serbia"/>
    <x v="2"/>
    <n v="2011"/>
    <x v="11"/>
  </r>
  <r>
    <x v="95"/>
    <n v="11500000"/>
    <n v="7360766030"/>
    <n v="4187"/>
    <s v="United Kingdom"/>
    <x v="0"/>
    <n v="2012"/>
    <x v="3"/>
  </r>
  <r>
    <x v="96"/>
    <n v="9670000"/>
    <n v="7371845403"/>
    <n v="621"/>
    <s v="France"/>
    <x v="2"/>
    <n v="2020"/>
    <x v="7"/>
  </r>
  <r>
    <x v="97"/>
    <n v="6760000"/>
    <n v="7377571267"/>
    <n v="4471"/>
    <s v="Turkey"/>
    <x v="4"/>
    <n v="2017"/>
    <x v="5"/>
  </r>
  <r>
    <x v="98"/>
    <n v="11400000"/>
    <n v="7425664906"/>
    <n v="865"/>
    <s v="India"/>
    <x v="4"/>
    <n v="2021"/>
    <x v="16"/>
  </r>
  <r>
    <x v="99"/>
    <n v="7260000"/>
    <n v="7449304181"/>
    <n v="326"/>
    <s v="Guatemala"/>
    <x v="0"/>
    <n v="2010"/>
    <x v="13"/>
  </r>
  <r>
    <x v="100"/>
    <n v="12000000"/>
    <n v="7375637998"/>
    <n v="293"/>
    <s v="United States"/>
    <x v="0"/>
    <n v="2015"/>
    <x v="1"/>
  </r>
  <r>
    <x v="101"/>
    <n v="9990000"/>
    <n v="7388974810"/>
    <n v="49677"/>
    <s v="India"/>
    <x v="3"/>
    <n v="2006"/>
    <x v="6"/>
  </r>
  <r>
    <x v="102"/>
    <n v="28700000"/>
    <n v="7390152672"/>
    <n v="590"/>
    <s v="United States"/>
    <x v="3"/>
    <n v="2009"/>
    <x v="17"/>
  </r>
  <r>
    <x v="103"/>
    <n v="7960000"/>
    <n v="7441350247"/>
    <n v="1093"/>
    <s v="United States"/>
    <x v="2"/>
    <n v="2019"/>
    <x v="2"/>
  </r>
  <r>
    <x v="104"/>
    <n v="40300000"/>
    <n v="7431827428"/>
    <n v="701"/>
    <s v="Spain"/>
    <x v="5"/>
    <n v="2011"/>
    <x v="11"/>
  </r>
  <r>
    <x v="105"/>
    <n v="13600000"/>
    <n v="7444508241"/>
    <n v="801"/>
    <s v="United States"/>
    <x v="4"/>
    <n v="2016"/>
    <x v="14"/>
  </r>
  <r>
    <x v="106"/>
    <n v="6410000"/>
    <n v="7458314031"/>
    <n v="2489"/>
    <s v="France"/>
    <x v="2"/>
    <n v="2015"/>
    <x v="1"/>
  </r>
  <r>
    <x v="107"/>
    <n v="17800000"/>
    <n v="7472155694"/>
    <n v="2067"/>
    <s v="Korea, Republic of"/>
    <x v="2"/>
    <n v="2012"/>
    <x v="3"/>
  </r>
  <r>
    <x v="108"/>
    <n v="5970000"/>
    <n v="7469432163"/>
    <n v="1398"/>
    <s v="Romania"/>
    <x v="0"/>
    <n v="2012"/>
    <x v="3"/>
  </r>
  <r>
    <x v="109"/>
    <n v="20500000"/>
    <n v="7476440392"/>
    <n v="1216"/>
    <s v="United States"/>
    <x v="4"/>
    <n v="2013"/>
    <x v="15"/>
  </r>
  <r>
    <x v="110"/>
    <n v="12900000"/>
    <n v="7550304559"/>
    <n v="635"/>
    <s v="India"/>
    <x v="5"/>
    <n v="2017"/>
    <x v="5"/>
  </r>
  <r>
    <x v="111"/>
    <n v="12200000"/>
    <n v="7499156527"/>
    <n v="12539"/>
    <s v="India"/>
    <x v="2"/>
    <n v="2020"/>
    <x v="7"/>
  </r>
  <r>
    <x v="112"/>
    <n v="17500000"/>
    <n v="7519939221"/>
    <n v="551"/>
    <s v="Indonesia"/>
    <x v="2"/>
    <n v="2019"/>
    <x v="2"/>
  </r>
  <r>
    <x v="113"/>
    <n v="4500000"/>
    <n v="7522358723"/>
    <n v="873"/>
    <s v="Brazil"/>
    <x v="2"/>
    <n v="2006"/>
    <x v="6"/>
  </r>
  <r>
    <x v="114"/>
    <n v="17700000"/>
    <n v="7522837041"/>
    <n v="1693"/>
    <s v="United States"/>
    <x v="5"/>
    <n v="2009"/>
    <x v="17"/>
  </r>
  <r>
    <x v="115"/>
    <n v="15500000"/>
    <n v="7528512415"/>
    <n v="6704"/>
    <s v="Canada"/>
    <x v="8"/>
    <n v="2008"/>
    <x v="10"/>
  </r>
  <r>
    <x v="116"/>
    <n v="4820000"/>
    <n v="7540518229"/>
    <n v="2650"/>
    <s v="El Salvador"/>
    <x v="10"/>
    <n v="2012"/>
    <x v="3"/>
  </r>
  <r>
    <x v="117"/>
    <n v="4860000"/>
    <n v="7535290120"/>
    <n v="2698"/>
    <s v="Viet Nam"/>
    <x v="3"/>
    <n v="2018"/>
    <x v="4"/>
  </r>
  <r>
    <x v="118"/>
    <n v="7660000"/>
    <n v="7538340393"/>
    <n v="184"/>
    <s v="United States"/>
    <x v="0"/>
    <n v="2007"/>
    <x v="9"/>
  </r>
  <r>
    <x v="119"/>
    <n v="16800000"/>
    <n v="7542913216"/>
    <n v="758"/>
    <s v="United States"/>
    <x v="2"/>
    <n v="2016"/>
    <x v="14"/>
  </r>
  <r>
    <x v="120"/>
    <n v="10400000"/>
    <n v="7554314357"/>
    <n v="2872"/>
    <s v="United States"/>
    <x v="10"/>
    <n v="2005"/>
    <x v="0"/>
  </r>
  <r>
    <x v="121"/>
    <n v="10300000"/>
    <n v="7608692961"/>
    <n v="703"/>
    <s v="India"/>
    <x v="4"/>
    <n v="2021"/>
    <x v="16"/>
  </r>
  <r>
    <x v="122"/>
    <n v="11000000"/>
    <n v="7599842910"/>
    <n v="1773"/>
    <s v="Viet Nam"/>
    <x v="2"/>
    <n v="2020"/>
    <x v="7"/>
  </r>
  <r>
    <x v="123"/>
    <n v="18900000"/>
    <n v="7653295288"/>
    <n v="3470"/>
    <s v="Indonesia"/>
    <x v="2"/>
    <n v="2016"/>
    <x v="14"/>
  </r>
  <r>
    <x v="124"/>
    <n v="8700000"/>
    <n v="7667456997"/>
    <n v="13233"/>
    <s v="India"/>
    <x v="2"/>
    <n v="2014"/>
    <x v="8"/>
  </r>
  <r>
    <x v="125"/>
    <n v="9840000"/>
    <n v="7642452845"/>
    <n v="1678"/>
    <s v="United States"/>
    <x v="2"/>
    <n v="2017"/>
    <x v="5"/>
  </r>
  <r>
    <x v="126"/>
    <n v="24900000"/>
    <n v="7645405925"/>
    <n v="1161"/>
    <s v="United States"/>
    <x v="4"/>
    <n v="2014"/>
    <x v="8"/>
  </r>
  <r>
    <x v="127"/>
    <n v="11100000"/>
    <n v="7688281918"/>
    <n v="730"/>
    <s v="United States"/>
    <x v="2"/>
    <n v="2022"/>
    <x v="12"/>
  </r>
  <r>
    <x v="128"/>
    <n v="7110000"/>
    <n v="7652464830"/>
    <n v="1850"/>
    <s v="Russian Federation"/>
    <x v="2"/>
    <n v="2021"/>
    <x v="16"/>
  </r>
  <r>
    <x v="129"/>
    <n v="5980000"/>
    <n v="7656876615"/>
    <n v="2134"/>
    <s v="Japan"/>
    <x v="5"/>
    <n v="2013"/>
    <x v="15"/>
  </r>
  <r>
    <x v="130"/>
    <n v="5940000"/>
    <n v="7652347218"/>
    <n v="4467"/>
    <s v="United States"/>
    <x v="3"/>
    <n v="2019"/>
    <x v="2"/>
  </r>
  <r>
    <x v="131"/>
    <n v="8580000"/>
    <n v="7653222524"/>
    <n v="2284"/>
    <s v="Thailand"/>
    <x v="2"/>
    <n v="2019"/>
    <x v="2"/>
  </r>
  <r>
    <x v="132"/>
    <n v="4870000"/>
    <n v="7978201133"/>
    <n v="1474"/>
    <s v="Canada"/>
    <x v="3"/>
    <n v="2008"/>
    <x v="10"/>
  </r>
  <r>
    <x v="133"/>
    <n v="4930000"/>
    <n v="7672577787"/>
    <n v="8224"/>
    <s v="Italy"/>
    <x v="5"/>
    <n v="2012"/>
    <x v="3"/>
  </r>
  <r>
    <x v="134"/>
    <n v="10600000"/>
    <n v="7687183593"/>
    <n v="364"/>
    <s v="United States"/>
    <x v="10"/>
    <n v="2017"/>
    <x v="5"/>
  </r>
  <r>
    <x v="135"/>
    <n v="16300000"/>
    <n v="7683055057"/>
    <n v="278"/>
    <s v="United Kingdom"/>
    <x v="0"/>
    <n v="2011"/>
    <x v="11"/>
  </r>
  <r>
    <x v="136"/>
    <n v="10400000"/>
    <n v="7696851791"/>
    <n v="342"/>
    <s v="Spain"/>
    <x v="0"/>
    <n v="2013"/>
    <x v="15"/>
  </r>
  <r>
    <x v="137"/>
    <n v="26000000"/>
    <n v="7725969922"/>
    <n v="1018"/>
    <s v="Mexico"/>
    <x v="4"/>
    <n v="2012"/>
    <x v="3"/>
  </r>
  <r>
    <x v="138"/>
    <n v="13600000"/>
    <n v="7717499910"/>
    <n v="7184"/>
    <s v="United States"/>
    <x v="3"/>
    <n v="2007"/>
    <x v="9"/>
  </r>
  <r>
    <x v="139"/>
    <n v="6790000"/>
    <n v="7851972755"/>
    <n v="2726"/>
    <s v="Indonesia"/>
    <x v="2"/>
    <n v="2015"/>
    <x v="1"/>
  </r>
  <r>
    <x v="140"/>
    <n v="4270000"/>
    <n v="7810447289"/>
    <n v="950"/>
    <s v="United States"/>
    <x v="11"/>
    <n v="2020"/>
    <x v="7"/>
  </r>
  <r>
    <x v="141"/>
    <n v="16800000"/>
    <n v="7745486588"/>
    <n v="558"/>
    <s v="United States"/>
    <x v="2"/>
    <n v="2019"/>
    <x v="2"/>
  </r>
  <r>
    <x v="142"/>
    <n v="21400000"/>
    <n v="7760412887"/>
    <n v="240"/>
    <s v="India"/>
    <x v="1"/>
    <n v="2017"/>
    <x v="5"/>
  </r>
  <r>
    <x v="143"/>
    <n v="8950000"/>
    <n v="7751768688"/>
    <n v="819"/>
    <s v="Canada"/>
    <x v="3"/>
    <n v="2011"/>
    <x v="11"/>
  </r>
  <r>
    <x v="144"/>
    <n v="17200000"/>
    <n v="7759708622"/>
    <n v="1014"/>
    <s v="United Arab Emirates"/>
    <x v="13"/>
    <n v="2007"/>
    <x v="9"/>
  </r>
  <r>
    <x v="145"/>
    <n v="11200000"/>
    <n v="7766459978"/>
    <n v="3404"/>
    <s v="Japan"/>
    <x v="4"/>
    <n v="2006"/>
    <x v="6"/>
  </r>
  <r>
    <x v="146"/>
    <n v="9290000"/>
    <n v="7769140597"/>
    <n v="361"/>
    <s v="United States"/>
    <x v="4"/>
    <n v="2022"/>
    <x v="12"/>
  </r>
  <r>
    <x v="147"/>
    <n v="15700000"/>
    <n v="7888718491"/>
    <n v="1249"/>
    <s v="Pakistan"/>
    <x v="2"/>
    <n v="2014"/>
    <x v="8"/>
  </r>
  <r>
    <x v="148"/>
    <n v="17600000"/>
    <n v="7779466722"/>
    <n v="23811"/>
    <s v="United Kingdom"/>
    <x v="6"/>
    <n v="2009"/>
    <x v="17"/>
  </r>
  <r>
    <x v="149"/>
    <n v="19500000"/>
    <n v="7793517339"/>
    <n v="8336"/>
    <s v="India"/>
    <x v="2"/>
    <n v="2011"/>
    <x v="11"/>
  </r>
  <r>
    <x v="150"/>
    <n v="10900000"/>
    <n v="7758375534"/>
    <n v="372"/>
    <s v="United States"/>
    <x v="0"/>
    <n v="2009"/>
    <x v="17"/>
  </r>
  <r>
    <x v="151"/>
    <n v="11800000"/>
    <n v="7827100109"/>
    <n v="3173"/>
    <s v="India"/>
    <x v="0"/>
    <n v="2018"/>
    <x v="4"/>
  </r>
  <r>
    <x v="152"/>
    <n v="9130000"/>
    <n v="7850084804"/>
    <n v="1681"/>
    <s v="Mexico"/>
    <x v="0"/>
    <n v="2015"/>
    <x v="1"/>
  </r>
  <r>
    <x v="153"/>
    <n v="6300000"/>
    <n v="7844487970"/>
    <n v="3547"/>
    <s v="United States"/>
    <x v="4"/>
    <n v="2020"/>
    <x v="7"/>
  </r>
  <r>
    <x v="154"/>
    <n v="10700000"/>
    <n v="7871293237"/>
    <n v="4705"/>
    <s v="United States"/>
    <x v="2"/>
    <n v="2005"/>
    <x v="0"/>
  </r>
  <r>
    <x v="155"/>
    <n v="17400000"/>
    <n v="7874018345"/>
    <n v="120476"/>
    <s v="India"/>
    <x v="6"/>
    <n v="2013"/>
    <x v="15"/>
  </r>
  <r>
    <x v="156"/>
    <n v="8050000"/>
    <n v="7860048127"/>
    <n v="4087"/>
    <s v="United States"/>
    <x v="2"/>
    <n v="2014"/>
    <x v="8"/>
  </r>
  <r>
    <x v="157"/>
    <n v="1740000"/>
    <n v="7880685054"/>
    <n v="132"/>
    <s v="Mexico"/>
    <x v="0"/>
    <n v="2017"/>
    <x v="5"/>
  </r>
  <r>
    <x v="158"/>
    <n v="10800000"/>
    <n v="7885417595"/>
    <n v="126639"/>
    <s v="Thailand"/>
    <x v="6"/>
    <n v="2012"/>
    <x v="3"/>
  </r>
  <r>
    <x v="159"/>
    <n v="4390000"/>
    <n v="7902997714"/>
    <n v="321"/>
    <s v="United States"/>
    <x v="0"/>
    <n v="2010"/>
    <x v="13"/>
  </r>
  <r>
    <x v="160"/>
    <n v="10700000"/>
    <n v="7921546441"/>
    <n v="4923"/>
    <s v="India"/>
    <x v="4"/>
    <n v="2017"/>
    <x v="5"/>
  </r>
  <r>
    <x v="161"/>
    <n v="8310000"/>
    <n v="7917013537"/>
    <n v="2102"/>
    <s v="United States"/>
    <x v="4"/>
    <n v="2020"/>
    <x v="7"/>
  </r>
  <r>
    <x v="162"/>
    <n v="10400000"/>
    <n v="7917227030"/>
    <n v="230"/>
    <s v="United Kingdom"/>
    <x v="0"/>
    <n v="2010"/>
    <x v="13"/>
  </r>
  <r>
    <x v="163"/>
    <n v="3490000"/>
    <n v="7936460088"/>
    <n v="234"/>
    <s v="Mexico"/>
    <x v="0"/>
    <n v="2009"/>
    <x v="17"/>
  </r>
  <r>
    <x v="164"/>
    <n v="11900000"/>
    <n v="7947212070"/>
    <n v="27130"/>
    <s v="Turkey"/>
    <x v="2"/>
    <n v="2014"/>
    <x v="8"/>
  </r>
  <r>
    <x v="165"/>
    <n v="11200000"/>
    <n v="7969805069"/>
    <n v="994"/>
    <s v="India"/>
    <x v="4"/>
    <n v="2021"/>
    <x v="16"/>
  </r>
  <r>
    <x v="166"/>
    <n v="27600000"/>
    <n v="7949217458"/>
    <n v="6933"/>
    <s v="United States"/>
    <x v="2"/>
    <n v="2012"/>
    <x v="3"/>
  </r>
  <r>
    <x v="167"/>
    <n v="10800000"/>
    <n v="7958784068"/>
    <n v="403"/>
    <s v="Brazil"/>
    <x v="0"/>
    <n v="2011"/>
    <x v="11"/>
  </r>
  <r>
    <x v="168"/>
    <n v="8800000"/>
    <n v="8141717102"/>
    <n v="1737"/>
    <s v="Japan"/>
    <x v="4"/>
    <n v="2022"/>
    <x v="12"/>
  </r>
  <r>
    <x v="169"/>
    <n v="17900000"/>
    <n v="7975738141"/>
    <n v="2397"/>
    <s v="Brazil"/>
    <x v="2"/>
    <n v="2012"/>
    <x v="3"/>
  </r>
  <r>
    <x v="170"/>
    <n v="12700000"/>
    <n v="8030831849"/>
    <n v="124924"/>
    <s v="Indonesia"/>
    <x v="6"/>
    <n v="2014"/>
    <x v="8"/>
  </r>
  <r>
    <x v="171"/>
    <n v="9610000"/>
    <n v="8004635046"/>
    <n v="559"/>
    <s v="Spain"/>
    <x v="0"/>
    <n v="2011"/>
    <x v="11"/>
  </r>
  <r>
    <x v="172"/>
    <n v="11000000"/>
    <n v="8085792394"/>
    <n v="1958"/>
    <s v="India"/>
    <x v="1"/>
    <n v="2016"/>
    <x v="14"/>
  </r>
  <r>
    <x v="173"/>
    <n v="10600000"/>
    <n v="8009332187"/>
    <n v="1873"/>
    <s v="Singapore"/>
    <x v="10"/>
    <n v="2014"/>
    <x v="8"/>
  </r>
  <r>
    <x v="174"/>
    <n v="45200000"/>
    <n v="7998746760"/>
    <n v="1625"/>
    <s v="Brazil"/>
    <x v="2"/>
    <n v="2013"/>
    <x v="15"/>
  </r>
  <r>
    <x v="175"/>
    <n v="15100000"/>
    <n v="8112519652"/>
    <n v="776"/>
    <s v="Korea, Republic of"/>
    <x v="0"/>
    <n v="2005"/>
    <x v="0"/>
  </r>
  <r>
    <x v="176"/>
    <n v="11700000"/>
    <n v="8037151301"/>
    <n v="1521"/>
    <s v="United States"/>
    <x v="2"/>
    <n v="2011"/>
    <x v="11"/>
  </r>
  <r>
    <x v="177"/>
    <n v="25300000"/>
    <n v="8062030446"/>
    <n v="554"/>
    <s v="Russian Federation"/>
    <x v="4"/>
    <n v="2011"/>
    <x v="11"/>
  </r>
  <r>
    <x v="178"/>
    <n v="13200000"/>
    <n v="8060506422"/>
    <n v="1224"/>
    <s v="India"/>
    <x v="10"/>
    <n v="2012"/>
    <x v="3"/>
  </r>
  <r>
    <x v="179"/>
    <n v="12800000"/>
    <n v="8059351065"/>
    <n v="512"/>
    <s v="India"/>
    <x v="4"/>
    <n v="2018"/>
    <x v="4"/>
  </r>
  <r>
    <x v="180"/>
    <n v="10500000"/>
    <n v="8054103030"/>
    <n v="2516"/>
    <s v="Brazil"/>
    <x v="5"/>
    <n v="2015"/>
    <x v="1"/>
  </r>
  <r>
    <x v="181"/>
    <n v="7670000"/>
    <n v="8068692735"/>
    <n v="992"/>
    <s v="United States"/>
    <x v="2"/>
    <n v="2021"/>
    <x v="16"/>
  </r>
  <r>
    <x v="182"/>
    <n v="12800000"/>
    <n v="8069826180"/>
    <n v="381"/>
    <s v="Mexico"/>
    <x v="0"/>
    <n v="2008"/>
    <x v="10"/>
  </r>
  <r>
    <x v="183"/>
    <n v="10800000"/>
    <n v="8082820681"/>
    <n v="4122"/>
    <s v="United Kingdom"/>
    <x v="5"/>
    <n v="2011"/>
    <x v="11"/>
  </r>
  <r>
    <x v="184"/>
    <n v="8020000"/>
    <n v="8089888241"/>
    <n v="1655"/>
    <s v="United States"/>
    <x v="10"/>
    <n v="2010"/>
    <x v="13"/>
  </r>
  <r>
    <x v="185"/>
    <n v="9230000"/>
    <n v="8101581824"/>
    <n v="47774"/>
    <s v="Chile"/>
    <x v="2"/>
    <n v="2012"/>
    <x v="3"/>
  </r>
  <r>
    <x v="186"/>
    <n v="11400000"/>
    <n v="8105431630"/>
    <n v="418"/>
    <s v="Turkey"/>
    <x v="0"/>
    <n v="2015"/>
    <x v="1"/>
  </r>
  <r>
    <x v="187"/>
    <n v="26300000"/>
    <n v="8107187982"/>
    <n v="6677"/>
    <s v="Korea, Republic of"/>
    <x v="2"/>
    <n v="2015"/>
    <x v="1"/>
  </r>
  <r>
    <x v="188"/>
    <n v="15200000"/>
    <n v="8118753522"/>
    <n v="540"/>
    <s v="Turkey"/>
    <x v="2"/>
    <n v="2014"/>
    <x v="8"/>
  </r>
  <r>
    <x v="189"/>
    <n v="6470000"/>
    <n v="8139359609"/>
    <n v="2935"/>
    <s v="Turkey"/>
    <x v="2"/>
    <n v="2013"/>
    <x v="15"/>
  </r>
  <r>
    <x v="190"/>
    <n v="7960000"/>
    <n v="8176018034"/>
    <n v="323062"/>
    <s v="India"/>
    <x v="6"/>
    <n v="2014"/>
    <x v="8"/>
  </r>
  <r>
    <x v="191"/>
    <n v="25000000"/>
    <n v="8187503911"/>
    <n v="2242"/>
    <s v="United States"/>
    <x v="5"/>
    <n v="2012"/>
    <x v="3"/>
  </r>
  <r>
    <x v="192"/>
    <n v="9250000"/>
    <n v="8254231301"/>
    <n v="2680"/>
    <s v="United States"/>
    <x v="4"/>
    <n v="2011"/>
    <x v="11"/>
  </r>
  <r>
    <x v="193"/>
    <n v="23700000"/>
    <n v="8200399242"/>
    <n v="1361"/>
    <s v="Brazil"/>
    <x v="10"/>
    <n v="2014"/>
    <x v="8"/>
  </r>
  <r>
    <x v="194"/>
    <n v="7640000"/>
    <n v="8225184747"/>
    <n v="2336"/>
    <s v="Indonesia"/>
    <x v="2"/>
    <n v="2018"/>
    <x v="4"/>
  </r>
  <r>
    <x v="195"/>
    <n v="9600000"/>
    <n v="8233881597"/>
    <n v="229"/>
    <s v="Mexico"/>
    <x v="0"/>
    <n v="2008"/>
    <x v="10"/>
  </r>
  <r>
    <x v="196"/>
    <n v="7110000"/>
    <n v="8235855326"/>
    <n v="3364"/>
    <s v="United States"/>
    <x v="4"/>
    <n v="2017"/>
    <x v="5"/>
  </r>
  <r>
    <x v="197"/>
    <n v="7470000"/>
    <n v="8248454630"/>
    <n v="2777"/>
    <s v="Romania"/>
    <x v="0"/>
    <n v="2007"/>
    <x v="9"/>
  </r>
  <r>
    <x v="198"/>
    <n v="9080000"/>
    <n v="8346913012"/>
    <n v="2804"/>
    <s v="United States"/>
    <x v="3"/>
    <n v="2020"/>
    <x v="7"/>
  </r>
  <r>
    <x v="199"/>
    <n v="10000000"/>
    <n v="8266228666"/>
    <n v="466"/>
    <s v="Brazil"/>
    <x v="0"/>
    <n v="2011"/>
    <x v="11"/>
  </r>
  <r>
    <x v="200"/>
    <n v="6710000"/>
    <n v="8261970815"/>
    <n v="1148"/>
    <s v="Italy"/>
    <x v="3"/>
    <n v="2020"/>
    <x v="7"/>
  </r>
  <r>
    <x v="201"/>
    <n v="8490000"/>
    <n v="8285507679"/>
    <n v="43500"/>
    <s v="Korea, Republic of"/>
    <x v="2"/>
    <n v="2011"/>
    <x v="11"/>
  </r>
  <r>
    <x v="202"/>
    <n v="18700000"/>
    <n v="8293320502"/>
    <n v="180"/>
    <s v="India"/>
    <x v="2"/>
    <n v="2017"/>
    <x v="5"/>
  </r>
  <r>
    <x v="203"/>
    <n v="8140000"/>
    <n v="8282410982"/>
    <n v="3884"/>
    <s v="India"/>
    <x v="10"/>
    <n v="2017"/>
    <x v="5"/>
  </r>
  <r>
    <x v="204"/>
    <n v="35000000"/>
    <n v="8328430489"/>
    <n v="3122"/>
    <s v="Indonesia"/>
    <x v="5"/>
    <n v="2014"/>
    <x v="8"/>
  </r>
  <r>
    <x v="205"/>
    <n v="12400000"/>
    <n v="8313964136"/>
    <n v="270"/>
    <s v="United States"/>
    <x v="0"/>
    <n v="2015"/>
    <x v="1"/>
  </r>
  <r>
    <x v="206"/>
    <n v="27600000"/>
    <n v="8324534704"/>
    <n v="4184"/>
    <s v="Brazil"/>
    <x v="2"/>
    <n v="2011"/>
    <x v="11"/>
  </r>
  <r>
    <x v="207"/>
    <n v="16400000"/>
    <n v="8337345203"/>
    <n v="618"/>
    <s v="United States"/>
    <x v="2"/>
    <n v="2018"/>
    <x v="4"/>
  </r>
  <r>
    <x v="208"/>
    <n v="11400000"/>
    <n v="8369720034"/>
    <n v="5360"/>
    <s v="India"/>
    <x v="0"/>
    <n v="2011"/>
    <x v="11"/>
  </r>
  <r>
    <x v="209"/>
    <n v="13800000"/>
    <n v="8353931113"/>
    <n v="440"/>
    <s v="Brazil"/>
    <x v="0"/>
    <n v="2009"/>
    <x v="17"/>
  </r>
  <r>
    <x v="210"/>
    <n v="24700000"/>
    <n v="8385803426"/>
    <n v="1413"/>
    <s v="Mexico"/>
    <x v="10"/>
    <n v="2014"/>
    <x v="8"/>
  </r>
  <r>
    <x v="211"/>
    <n v="10100000"/>
    <n v="8366845171"/>
    <n v="4095"/>
    <s v="Thailand"/>
    <x v="0"/>
    <n v="2009"/>
    <x v="17"/>
  </r>
  <r>
    <x v="212"/>
    <n v="6940000"/>
    <n v="8373768429"/>
    <n v="104"/>
    <s v="United States"/>
    <x v="0"/>
    <n v="2006"/>
    <x v="6"/>
  </r>
  <r>
    <x v="213"/>
    <n v="9030000"/>
    <n v="8380700734"/>
    <n v="805"/>
    <s v="Belgium"/>
    <x v="2"/>
    <n v="2019"/>
    <x v="2"/>
  </r>
  <r>
    <x v="214"/>
    <n v="10600000"/>
    <n v="8386367731"/>
    <n v="136"/>
    <s v="United States"/>
    <x v="0"/>
    <n v="2006"/>
    <x v="6"/>
  </r>
  <r>
    <x v="215"/>
    <n v="18800000"/>
    <n v="8399302995"/>
    <n v="170"/>
    <s v="United States"/>
    <x v="2"/>
    <n v="2009"/>
    <x v="17"/>
  </r>
  <r>
    <x v="216"/>
    <n v="8030000"/>
    <n v="8420453191"/>
    <n v="1278"/>
    <s v="Russian Federation"/>
    <x v="10"/>
    <n v="2011"/>
    <x v="11"/>
  </r>
  <r>
    <x v="217"/>
    <n v="15700000"/>
    <n v="8435733229"/>
    <n v="73019"/>
    <s v="Indonesia"/>
    <x v="2"/>
    <n v="2012"/>
    <x v="3"/>
  </r>
  <r>
    <x v="218"/>
    <n v="29200000"/>
    <n v="8450143398"/>
    <n v="1313"/>
    <s v="India"/>
    <x v="2"/>
    <n v="2017"/>
    <x v="5"/>
  </r>
  <r>
    <x v="219"/>
    <n v="10600000"/>
    <n v="8437270130"/>
    <n v="22897"/>
    <s v="Saudi Arabia"/>
    <x v="2"/>
    <n v="2011"/>
    <x v="11"/>
  </r>
  <r>
    <x v="220"/>
    <n v="8530000"/>
    <n v="8451669666"/>
    <n v="62019"/>
    <s v="Indonesia"/>
    <x v="6"/>
    <n v="2011"/>
    <x v="11"/>
  </r>
  <r>
    <x v="221"/>
    <n v="13400000"/>
    <n v="8451478240"/>
    <n v="2870"/>
    <s v="United States"/>
    <x v="9"/>
    <n v="2011"/>
    <x v="11"/>
  </r>
  <r>
    <x v="222"/>
    <n v="7760000"/>
    <n v="8447701967"/>
    <n v="2649"/>
    <s v="United States"/>
    <x v="3"/>
    <n v="2021"/>
    <x v="16"/>
  </r>
  <r>
    <x v="223"/>
    <n v="12500000"/>
    <n v="8458938462"/>
    <n v="2025"/>
    <s v="Turkey"/>
    <x v="3"/>
    <n v="2021"/>
    <x v="16"/>
  </r>
  <r>
    <x v="224"/>
    <n v="17100000"/>
    <n v="8491018421"/>
    <n v="365"/>
    <s v="United Kingdom"/>
    <x v="2"/>
    <n v="2012"/>
    <x v="3"/>
  </r>
  <r>
    <x v="225"/>
    <n v="8120000"/>
    <n v="8493482087"/>
    <n v="959"/>
    <s v="Viet Nam"/>
    <x v="1"/>
    <n v="2019"/>
    <x v="2"/>
  </r>
  <r>
    <x v="226"/>
    <n v="21600000"/>
    <n v="8506523060"/>
    <n v="86"/>
    <s v="Argentina"/>
    <x v="3"/>
    <n v="2017"/>
    <x v="5"/>
  </r>
  <r>
    <x v="227"/>
    <n v="7700000"/>
    <n v="8555989982"/>
    <n v="23817"/>
    <s v="India"/>
    <x v="4"/>
    <n v="2018"/>
    <x v="4"/>
  </r>
  <r>
    <x v="228"/>
    <n v="30900000"/>
    <n v="8539183652"/>
    <n v="3279"/>
    <s v="India"/>
    <x v="2"/>
    <n v="2011"/>
    <x v="11"/>
  </r>
  <r>
    <x v="229"/>
    <n v="9200000"/>
    <n v="8539291446"/>
    <n v="2503"/>
    <s v="Cyprus"/>
    <x v="11"/>
    <n v="2021"/>
    <x v="16"/>
  </r>
  <r>
    <x v="230"/>
    <n v="20200000"/>
    <n v="8610777785"/>
    <n v="1490"/>
    <s v="Mexico"/>
    <x v="2"/>
    <n v="2017"/>
    <x v="5"/>
  </r>
  <r>
    <x v="231"/>
    <n v="10400000"/>
    <n v="8544763857"/>
    <n v="2475"/>
    <s v="United States"/>
    <x v="2"/>
    <n v="2015"/>
    <x v="1"/>
  </r>
  <r>
    <x v="232"/>
    <n v="20400000"/>
    <n v="8591067017"/>
    <n v="232"/>
    <s v="India"/>
    <x v="2"/>
    <n v="2019"/>
    <x v="2"/>
  </r>
  <r>
    <x v="233"/>
    <n v="15800000"/>
    <n v="8559975150"/>
    <n v="1356"/>
    <s v="United States"/>
    <x v="1"/>
    <n v="2020"/>
    <x v="7"/>
  </r>
  <r>
    <x v="234"/>
    <n v="3300000"/>
    <n v="8560834522"/>
    <n v="2576"/>
    <s v="Japan"/>
    <x v="4"/>
    <n v="2014"/>
    <x v="8"/>
  </r>
  <r>
    <x v="235"/>
    <n v="13700000"/>
    <n v="8573493522"/>
    <n v="1422"/>
    <s v="Russian Federation"/>
    <x v="2"/>
    <n v="2016"/>
    <x v="14"/>
  </r>
  <r>
    <x v="236"/>
    <n v="12300000"/>
    <n v="8583290511"/>
    <n v="2140"/>
    <s v="United States"/>
    <x v="7"/>
    <n v="2010"/>
    <x v="13"/>
  </r>
  <r>
    <x v="237"/>
    <n v="9650000"/>
    <n v="8588339672"/>
    <n v="692"/>
    <s v="Viet Nam"/>
    <x v="14"/>
    <n v="2016"/>
    <x v="14"/>
  </r>
  <r>
    <x v="238"/>
    <n v="12200000"/>
    <n v="8596879666"/>
    <n v="868"/>
    <s v="United States"/>
    <x v="4"/>
    <n v="2015"/>
    <x v="1"/>
  </r>
  <r>
    <x v="239"/>
    <n v="8550000"/>
    <n v="8609828175"/>
    <n v="1054"/>
    <s v="United States"/>
    <x v="2"/>
    <n v="2018"/>
    <x v="4"/>
  </r>
  <r>
    <x v="240"/>
    <n v="8300000"/>
    <n v="8619051145"/>
    <n v="32960"/>
    <s v="Turkey"/>
    <x v="2"/>
    <n v="2006"/>
    <x v="6"/>
  </r>
  <r>
    <x v="241"/>
    <n v="17300000"/>
    <n v="8643681695"/>
    <n v="16093"/>
    <s v="India"/>
    <x v="2"/>
    <n v="2014"/>
    <x v="8"/>
  </r>
  <r>
    <x v="242"/>
    <n v="26200000"/>
    <n v="8628106122"/>
    <n v="515"/>
    <s v="United States"/>
    <x v="2"/>
    <n v="2013"/>
    <x v="15"/>
  </r>
  <r>
    <x v="243"/>
    <n v="12000000"/>
    <n v="8663681729"/>
    <n v="500"/>
    <s v="United States"/>
    <x v="2"/>
    <n v="2015"/>
    <x v="1"/>
  </r>
  <r>
    <x v="244"/>
    <n v="13700000"/>
    <n v="8659371551"/>
    <n v="1194"/>
    <s v="United States"/>
    <x v="2"/>
    <n v="2021"/>
    <x v="16"/>
  </r>
  <r>
    <x v="245"/>
    <n v="24100000"/>
    <n v="8689376711"/>
    <n v="3235"/>
    <s v="Brazil"/>
    <x v="2"/>
    <n v="2015"/>
    <x v="1"/>
  </r>
  <r>
    <x v="246"/>
    <n v="15000000"/>
    <n v="8723129127"/>
    <n v="2387"/>
    <s v="Russian Federation"/>
    <x v="5"/>
    <n v="2013"/>
    <x v="15"/>
  </r>
  <r>
    <x v="247"/>
    <n v="19500000"/>
    <n v="8688670400"/>
    <n v="548"/>
    <s v="Russian Federation"/>
    <x v="4"/>
    <n v="2016"/>
    <x v="14"/>
  </r>
  <r>
    <x v="248"/>
    <n v="15700000"/>
    <n v="8722739057"/>
    <n v="353"/>
    <s v="United States"/>
    <x v="4"/>
    <n v="2020"/>
    <x v="7"/>
  </r>
  <r>
    <x v="249"/>
    <n v="10200000"/>
    <n v="8693780520"/>
    <n v="741"/>
    <s v="United Kingdom"/>
    <x v="2"/>
    <n v="2011"/>
    <x v="11"/>
  </r>
  <r>
    <x v="250"/>
    <n v="7830000"/>
    <n v="8705278979"/>
    <n v="1290"/>
    <s v="Germany"/>
    <x v="3"/>
    <n v="2021"/>
    <x v="16"/>
  </r>
  <r>
    <x v="251"/>
    <n v="9870000"/>
    <n v="8717415200"/>
    <n v="2427"/>
    <s v="United States"/>
    <x v="2"/>
    <n v="2007"/>
    <x v="9"/>
  </r>
  <r>
    <x v="252"/>
    <n v="11600000"/>
    <n v="8720166103"/>
    <n v="6146"/>
    <s v="United Kingdom"/>
    <x v="5"/>
    <n v="2013"/>
    <x v="15"/>
  </r>
  <r>
    <x v="253"/>
    <n v="26900000"/>
    <n v="8753229382"/>
    <n v="202195"/>
    <s v="India"/>
    <x v="4"/>
    <n v="2017"/>
    <x v="5"/>
  </r>
  <r>
    <x v="254"/>
    <n v="24300000"/>
    <n v="8751732849"/>
    <n v="275"/>
    <s v="France"/>
    <x v="0"/>
    <n v="2008"/>
    <x v="10"/>
  </r>
  <r>
    <x v="255"/>
    <n v="11700000"/>
    <n v="8775495559"/>
    <n v="2439"/>
    <s v="India"/>
    <x v="2"/>
    <n v="2019"/>
    <x v="2"/>
  </r>
  <r>
    <x v="256"/>
    <n v="14900000"/>
    <n v="8777138778"/>
    <n v="70318"/>
    <s v="Thailand"/>
    <x v="2"/>
    <n v="2011"/>
    <x v="11"/>
  </r>
  <r>
    <x v="257"/>
    <n v="9810000"/>
    <n v="8777748007"/>
    <n v="276842"/>
    <s v="United States"/>
    <x v="6"/>
    <n v="2012"/>
    <x v="3"/>
  </r>
  <r>
    <x v="258"/>
    <n v="12000000"/>
    <n v="8804190028"/>
    <n v="1782"/>
    <s v="Indonesia"/>
    <x v="4"/>
    <n v="2014"/>
    <x v="8"/>
  </r>
  <r>
    <x v="259"/>
    <n v="9860000"/>
    <n v="8783713345"/>
    <n v="216"/>
    <s v="Mexico"/>
    <x v="0"/>
    <n v="2005"/>
    <x v="0"/>
  </r>
  <r>
    <x v="260"/>
    <n v="22200000"/>
    <n v="8791859491"/>
    <n v="575"/>
    <s v="United States"/>
    <x v="4"/>
    <n v="2018"/>
    <x v="4"/>
  </r>
  <r>
    <x v="261"/>
    <n v="19700000"/>
    <n v="9003373983"/>
    <n v="2428"/>
    <s v="United States"/>
    <x v="5"/>
    <n v="2019"/>
    <x v="2"/>
  </r>
  <r>
    <x v="262"/>
    <n v="14400000"/>
    <n v="8806004258"/>
    <n v="4974"/>
    <s v="United States"/>
    <x v="5"/>
    <n v="2007"/>
    <x v="9"/>
  </r>
  <r>
    <x v="263"/>
    <n v="7350000"/>
    <n v="8930159125"/>
    <n v="123"/>
    <s v="Mexico"/>
    <x v="0"/>
    <n v="2006"/>
    <x v="6"/>
  </r>
  <r>
    <x v="264"/>
    <n v="9920000"/>
    <n v="8843598642"/>
    <n v="1005"/>
    <s v="Palestine, State of"/>
    <x v="2"/>
    <n v="2009"/>
    <x v="17"/>
  </r>
  <r>
    <x v="265"/>
    <n v="11600000"/>
    <n v="8862748789"/>
    <n v="555"/>
    <s v="India"/>
    <x v="2"/>
    <n v="2021"/>
    <x v="16"/>
  </r>
  <r>
    <x v="266"/>
    <n v="8280000"/>
    <n v="8952141156"/>
    <n v="454"/>
    <s v="United States"/>
    <x v="0"/>
    <n v="2012"/>
    <x v="3"/>
  </r>
  <r>
    <x v="267"/>
    <n v="21600000"/>
    <n v="8902158100"/>
    <n v="736"/>
    <s v="India"/>
    <x v="4"/>
    <n v="2021"/>
    <x v="16"/>
  </r>
  <r>
    <x v="268"/>
    <n v="4910000"/>
    <n v="8872983161"/>
    <n v="3620"/>
    <s v="United States"/>
    <x v="2"/>
    <n v="2013"/>
    <x v="15"/>
  </r>
  <r>
    <x v="269"/>
    <n v="18200000"/>
    <n v="8996291073"/>
    <n v="689"/>
    <s v="Mexico"/>
    <x v="2"/>
    <n v="2021"/>
    <x v="16"/>
  </r>
  <r>
    <x v="270"/>
    <n v="12500000"/>
    <n v="8877047428"/>
    <n v="1309"/>
    <s v="Russian Federation"/>
    <x v="7"/>
    <n v="2014"/>
    <x v="8"/>
  </r>
  <r>
    <x v="271"/>
    <n v="23000000"/>
    <n v="8902881169"/>
    <n v="4075"/>
    <s v="India"/>
    <x v="4"/>
    <n v="2016"/>
    <x v="14"/>
  </r>
  <r>
    <x v="272"/>
    <n v="17500000"/>
    <n v="8891150799"/>
    <n v="408"/>
    <s v="India"/>
    <x v="1"/>
    <n v="2016"/>
    <x v="14"/>
  </r>
  <r>
    <x v="273"/>
    <n v="6360000"/>
    <n v="8975207510"/>
    <n v="231228"/>
    <s v="Ukraine"/>
    <x v="6"/>
    <n v="2006"/>
    <x v="6"/>
  </r>
  <r>
    <x v="274"/>
    <n v="14100000"/>
    <n v="8943222311"/>
    <n v="2483"/>
    <s v="India"/>
    <x v="1"/>
    <n v="2020"/>
    <x v="7"/>
  </r>
  <r>
    <x v="275"/>
    <n v="20100000"/>
    <n v="8948042757"/>
    <n v="5076"/>
    <s v="Brazil"/>
    <x v="5"/>
    <n v="2011"/>
    <x v="11"/>
  </r>
  <r>
    <x v="276"/>
    <n v="14900000"/>
    <n v="8947516587"/>
    <n v="19677"/>
    <s v="United States"/>
    <x v="2"/>
    <n v="2007"/>
    <x v="9"/>
  </r>
  <r>
    <x v="277"/>
    <n v="9620000"/>
    <n v="8965582341"/>
    <n v="21850"/>
    <s v="United States"/>
    <x v="0"/>
    <n v="2014"/>
    <x v="8"/>
  </r>
  <r>
    <x v="278"/>
    <n v="19900000"/>
    <n v="8958938532"/>
    <n v="1307"/>
    <s v="Brazil"/>
    <x v="7"/>
    <n v="2016"/>
    <x v="14"/>
  </r>
  <r>
    <x v="279"/>
    <n v="16200000"/>
    <n v="8960571996"/>
    <n v="6500"/>
    <s v="India"/>
    <x v="10"/>
    <n v="2012"/>
    <x v="3"/>
  </r>
  <r>
    <x v="280"/>
    <n v="17400000"/>
    <n v="8969065206"/>
    <n v="888"/>
    <s v="United States"/>
    <x v="2"/>
    <n v="2015"/>
    <x v="1"/>
  </r>
  <r>
    <x v="281"/>
    <n v="16600000"/>
    <n v="9003887429"/>
    <n v="1194"/>
    <s v="Saudi Arabia"/>
    <x v="7"/>
    <n v="2017"/>
    <x v="5"/>
  </r>
  <r>
    <x v="282"/>
    <n v="10200000"/>
    <n v="8999084826"/>
    <n v="2384"/>
    <s v="Indonesia"/>
    <x v="2"/>
    <n v="2014"/>
    <x v="8"/>
  </r>
  <r>
    <x v="283"/>
    <n v="5940000"/>
    <n v="8986401678"/>
    <n v="3117"/>
    <s v="United States"/>
    <x v="2"/>
    <n v="2015"/>
    <x v="1"/>
  </r>
  <r>
    <x v="284"/>
    <n v="11500000"/>
    <n v="9026317825"/>
    <n v="4139"/>
    <s v="United States"/>
    <x v="2"/>
    <n v="2015"/>
    <x v="1"/>
  </r>
  <r>
    <x v="285"/>
    <n v="21000000"/>
    <n v="9078338906"/>
    <n v="2316"/>
    <s v="India"/>
    <x v="10"/>
    <n v="2017"/>
    <x v="5"/>
  </r>
  <r>
    <x v="286"/>
    <n v="16100000"/>
    <n v="9058650908"/>
    <n v="6214"/>
    <s v="India"/>
    <x v="2"/>
    <n v="2020"/>
    <x v="7"/>
  </r>
  <r>
    <x v="287"/>
    <n v="23400000"/>
    <n v="9049131672"/>
    <n v="2446"/>
    <s v="United States"/>
    <x v="5"/>
    <n v="2013"/>
    <x v="15"/>
  </r>
  <r>
    <x v="288"/>
    <n v="17300000"/>
    <n v="9086990009"/>
    <n v="942"/>
    <s v="Korea, Republic of"/>
    <x v="2"/>
    <n v="2012"/>
    <x v="3"/>
  </r>
  <r>
    <x v="289"/>
    <n v="7850000"/>
    <n v="9082608551"/>
    <n v="1012"/>
    <s v="United States"/>
    <x v="2"/>
    <n v="2022"/>
    <x v="12"/>
  </r>
  <r>
    <x v="290"/>
    <n v="10300000"/>
    <n v="9096803610"/>
    <n v="168"/>
    <s v="Australia"/>
    <x v="0"/>
    <n v="2005"/>
    <x v="0"/>
  </r>
  <r>
    <x v="291"/>
    <n v="9560000"/>
    <n v="9096860005"/>
    <n v="1040"/>
    <s v="Brazil"/>
    <x v="10"/>
    <n v="2013"/>
    <x v="15"/>
  </r>
  <r>
    <x v="292"/>
    <n v="9790000"/>
    <n v="9124691370"/>
    <n v="994"/>
    <s v="India"/>
    <x v="2"/>
    <n v="2011"/>
    <x v="11"/>
  </r>
  <r>
    <x v="293"/>
    <n v="18600000"/>
    <n v="9163302054"/>
    <n v="3518"/>
    <s v="United States"/>
    <x v="2"/>
    <n v="2008"/>
    <x v="10"/>
  </r>
  <r>
    <x v="294"/>
    <n v="21500000"/>
    <n v="9164527800"/>
    <n v="1332"/>
    <s v="Australia"/>
    <x v="5"/>
    <n v="2015"/>
    <x v="1"/>
  </r>
  <r>
    <x v="295"/>
    <n v="17700000"/>
    <n v="9177733539"/>
    <n v="2263"/>
    <s v="India"/>
    <x v="0"/>
    <n v="2011"/>
    <x v="11"/>
  </r>
  <r>
    <x v="296"/>
    <n v="20000000"/>
    <n v="9187603588"/>
    <n v="6817"/>
    <s v="Saudi Arabia"/>
    <x v="5"/>
    <n v="2013"/>
    <x v="15"/>
  </r>
  <r>
    <x v="297"/>
    <n v="8750000"/>
    <n v="9178915787"/>
    <n v="2488"/>
    <s v="Canada"/>
    <x v="2"/>
    <n v="2020"/>
    <x v="7"/>
  </r>
  <r>
    <x v="298"/>
    <n v="6150000"/>
    <n v="9189285737"/>
    <n v="1359"/>
    <s v="Singapore"/>
    <x v="3"/>
    <n v="2021"/>
    <x v="16"/>
  </r>
  <r>
    <x v="299"/>
    <n v="41600000"/>
    <n v="9192535990"/>
    <n v="1327"/>
    <s v="Mexico"/>
    <x v="3"/>
    <n v="2012"/>
    <x v="3"/>
  </r>
  <r>
    <x v="300"/>
    <n v="16900000"/>
    <n v="9198338897"/>
    <n v="1925"/>
    <s v="United States"/>
    <x v="5"/>
    <n v="2006"/>
    <x v="6"/>
  </r>
  <r>
    <x v="301"/>
    <n v="13200000"/>
    <n v="9222301784"/>
    <n v="972"/>
    <s v="India"/>
    <x v="2"/>
    <n v="2020"/>
    <x v="7"/>
  </r>
  <r>
    <x v="302"/>
    <n v="25600000"/>
    <n v="9237852411"/>
    <n v="4075"/>
    <s v="United States"/>
    <x v="5"/>
    <n v="2012"/>
    <x v="3"/>
  </r>
  <r>
    <x v="303"/>
    <n v="9340000"/>
    <n v="9257732078"/>
    <n v="2151"/>
    <s v="United States"/>
    <x v="2"/>
    <n v="2017"/>
    <x v="5"/>
  </r>
  <r>
    <x v="304"/>
    <n v="18600000"/>
    <n v="9279958530"/>
    <n v="261392"/>
    <s v="India"/>
    <x v="6"/>
    <n v="2014"/>
    <x v="8"/>
  </r>
  <r>
    <x v="305"/>
    <n v="16000000"/>
    <n v="9276154296"/>
    <n v="1186"/>
    <s v="India"/>
    <x v="2"/>
    <n v="2016"/>
    <x v="14"/>
  </r>
  <r>
    <x v="306"/>
    <n v="5370000"/>
    <n v="9267913872"/>
    <n v="652"/>
    <s v="Israel"/>
    <x v="3"/>
    <n v="2021"/>
    <x v="16"/>
  </r>
  <r>
    <x v="307"/>
    <n v="2790000"/>
    <n v="9290362093"/>
    <n v="122"/>
    <s v="Colombia"/>
    <x v="0"/>
    <n v="2014"/>
    <x v="8"/>
  </r>
  <r>
    <x v="308"/>
    <n v="17800000"/>
    <n v="9317746036"/>
    <n v="1713"/>
    <s v="India"/>
    <x v="2"/>
    <n v="2019"/>
    <x v="2"/>
  </r>
  <r>
    <x v="309"/>
    <n v="15500000"/>
    <n v="9308250085"/>
    <n v="550"/>
    <s v="United States"/>
    <x v="2"/>
    <n v="2018"/>
    <x v="4"/>
  </r>
  <r>
    <x v="310"/>
    <n v="18600000"/>
    <n v="9312256232"/>
    <n v="2434"/>
    <s v="Mexico"/>
    <x v="2"/>
    <n v="2016"/>
    <x v="14"/>
  </r>
  <r>
    <x v="311"/>
    <n v="7370000"/>
    <n v="9314404337"/>
    <n v="927"/>
    <s v="United States"/>
    <x v="2"/>
    <n v="2018"/>
    <x v="4"/>
  </r>
  <r>
    <x v="312"/>
    <n v="12300000"/>
    <n v="9320399066"/>
    <n v="2058"/>
    <s v="Brazil"/>
    <x v="2"/>
    <n v="2008"/>
    <x v="10"/>
  </r>
  <r>
    <x v="313"/>
    <n v="28700000"/>
    <n v="9372591881"/>
    <n v="4257"/>
    <s v="India"/>
    <x v="10"/>
    <n v="2015"/>
    <x v="1"/>
  </r>
  <r>
    <x v="314"/>
    <n v="29900000"/>
    <n v="9391190947"/>
    <n v="4536"/>
    <s v="India"/>
    <x v="10"/>
    <n v="2016"/>
    <x v="14"/>
  </r>
  <r>
    <x v="315"/>
    <n v="19400000"/>
    <n v="9377505072"/>
    <n v="981"/>
    <s v="United States"/>
    <x v="2"/>
    <n v="2015"/>
    <x v="1"/>
  </r>
  <r>
    <x v="316"/>
    <n v="6680000"/>
    <n v="9390610514"/>
    <n v="2005"/>
    <s v="United States"/>
    <x v="5"/>
    <n v="2020"/>
    <x v="7"/>
  </r>
  <r>
    <x v="317"/>
    <n v="7530000"/>
    <n v="9396735333"/>
    <n v="527"/>
    <s v="United States"/>
    <x v="2"/>
    <n v="2020"/>
    <x v="7"/>
  </r>
  <r>
    <x v="318"/>
    <n v="11100000"/>
    <n v="9396885617"/>
    <n v="15"/>
    <s v="Mexico"/>
    <x v="4"/>
    <n v="2017"/>
    <x v="5"/>
  </r>
  <r>
    <x v="319"/>
    <n v="3970000"/>
    <n v="9418500772"/>
    <n v="207469"/>
    <s v="Korea, Republic of"/>
    <x v="6"/>
    <n v="2014"/>
    <x v="8"/>
  </r>
  <r>
    <x v="320"/>
    <n v="10600000"/>
    <n v="9431518864"/>
    <n v="141"/>
    <s v="Sweden"/>
    <x v="0"/>
    <n v="2011"/>
    <x v="11"/>
  </r>
  <r>
    <x v="321"/>
    <n v="21700000"/>
    <n v="9427737326"/>
    <n v="801"/>
    <s v="Sweden"/>
    <x v="3"/>
    <n v="2020"/>
    <x v="7"/>
  </r>
  <r>
    <x v="322"/>
    <n v="19900000"/>
    <n v="9455391148"/>
    <n v="1663"/>
    <s v="Pakistan"/>
    <x v="2"/>
    <n v="2020"/>
    <x v="7"/>
  </r>
  <r>
    <x v="323"/>
    <n v="10200000"/>
    <n v="9485683589"/>
    <n v="2790"/>
    <s v="United States"/>
    <x v="4"/>
    <n v="2020"/>
    <x v="7"/>
  </r>
  <r>
    <x v="324"/>
    <n v="9150000"/>
    <n v="9492112563"/>
    <n v="764"/>
    <s v="United States"/>
    <x v="4"/>
    <n v="2011"/>
    <x v="11"/>
  </r>
  <r>
    <x v="325"/>
    <n v="20200000"/>
    <n v="9506463488"/>
    <n v="53208"/>
    <s v="Indonesia"/>
    <x v="2"/>
    <n v="2011"/>
    <x v="11"/>
  </r>
  <r>
    <x v="326"/>
    <n v="16200000"/>
    <n v="9505371047"/>
    <n v="663"/>
    <s v="Mexico"/>
    <x v="4"/>
    <n v="2017"/>
    <x v="5"/>
  </r>
  <r>
    <x v="327"/>
    <n v="8960000"/>
    <n v="9521006883"/>
    <n v="2416"/>
    <s v="Canada"/>
    <x v="3"/>
    <n v="2020"/>
    <x v="7"/>
  </r>
  <r>
    <x v="328"/>
    <n v="14700000"/>
    <n v="9523884158"/>
    <n v="40"/>
    <s v="Puerto Rico"/>
    <x v="0"/>
    <n v="2016"/>
    <x v="14"/>
  </r>
  <r>
    <x v="329"/>
    <n v="3860000"/>
    <n v="9545787846"/>
    <n v="118"/>
    <s v="United States"/>
    <x v="0"/>
    <n v="2014"/>
    <x v="8"/>
  </r>
  <r>
    <x v="330"/>
    <n v="11700000"/>
    <n v="9529300526"/>
    <n v="50"/>
    <s v="United States"/>
    <x v="0"/>
    <n v="2018"/>
    <x v="4"/>
  </r>
  <r>
    <x v="331"/>
    <n v="14800000"/>
    <n v="9581304606"/>
    <n v="451"/>
    <s v="United States"/>
    <x v="0"/>
    <n v="2009"/>
    <x v="17"/>
  </r>
  <r>
    <x v="332"/>
    <n v="14900000"/>
    <n v="9590405859"/>
    <n v="332"/>
    <s v="Brazil"/>
    <x v="0"/>
    <n v="2008"/>
    <x v="10"/>
  </r>
  <r>
    <x v="333"/>
    <n v="15800000"/>
    <n v="9630006806"/>
    <n v="2228"/>
    <s v="United States"/>
    <x v="1"/>
    <n v="2012"/>
    <x v="3"/>
  </r>
  <r>
    <x v="334"/>
    <n v="7630000"/>
    <n v="9600602204"/>
    <n v="5764"/>
    <s v="United States"/>
    <x v="2"/>
    <n v="2022"/>
    <x v="12"/>
  </r>
  <r>
    <x v="335"/>
    <n v="13400000"/>
    <n v="9664526578"/>
    <n v="20818"/>
    <s v="India"/>
    <x v="4"/>
    <n v="2007"/>
    <x v="9"/>
  </r>
  <r>
    <x v="336"/>
    <n v="12400000"/>
    <n v="9648041909"/>
    <n v="37332"/>
    <s v="United States"/>
    <x v="9"/>
    <n v="2014"/>
    <x v="8"/>
  </r>
  <r>
    <x v="337"/>
    <n v="13100000"/>
    <n v="9678673125"/>
    <n v="3060"/>
    <s v="United States"/>
    <x v="4"/>
    <n v="2015"/>
    <x v="1"/>
  </r>
  <r>
    <x v="338"/>
    <n v="18500000"/>
    <n v="9680706436"/>
    <n v="1822"/>
    <s v="Malaysia"/>
    <x v="10"/>
    <n v="2009"/>
    <x v="17"/>
  </r>
  <r>
    <x v="339"/>
    <n v="10700000"/>
    <n v="9671316691"/>
    <n v="778"/>
    <s v="United States"/>
    <x v="3"/>
    <n v="2018"/>
    <x v="4"/>
  </r>
  <r>
    <x v="340"/>
    <n v="9980000"/>
    <n v="9675972206"/>
    <n v="4944"/>
    <s v="United Kingdom"/>
    <x v="2"/>
    <n v="2007"/>
    <x v="9"/>
  </r>
  <r>
    <x v="341"/>
    <n v="24200000"/>
    <n v="9707545042"/>
    <n v="563"/>
    <s v="United States"/>
    <x v="2"/>
    <n v="2018"/>
    <x v="4"/>
  </r>
  <r>
    <x v="342"/>
    <n v="22600000"/>
    <n v="9717059274"/>
    <n v="1689"/>
    <s v="India"/>
    <x v="2"/>
    <n v="2017"/>
    <x v="5"/>
  </r>
  <r>
    <x v="343"/>
    <n v="13800000"/>
    <n v="9720946038"/>
    <n v="2963"/>
    <s v="Japan"/>
    <x v="4"/>
    <n v="2011"/>
    <x v="11"/>
  </r>
  <r>
    <x v="344"/>
    <n v="8850000"/>
    <n v="9756218275"/>
    <n v="258594"/>
    <s v="Russian Federation"/>
    <x v="6"/>
    <n v="2012"/>
    <x v="3"/>
  </r>
  <r>
    <x v="345"/>
    <n v="15400000"/>
    <n v="9808279426"/>
    <n v="2015"/>
    <s v="Indonesia"/>
    <x v="2"/>
    <n v="2021"/>
    <x v="16"/>
  </r>
  <r>
    <x v="346"/>
    <n v="25400000"/>
    <n v="9796777053"/>
    <n v="225"/>
    <s v="Spain"/>
    <x v="4"/>
    <n v="2015"/>
    <x v="1"/>
  </r>
  <r>
    <x v="347"/>
    <n v="22600000"/>
    <n v="9819453951"/>
    <n v="586"/>
    <s v="India"/>
    <x v="4"/>
    <n v="2018"/>
    <x v="4"/>
  </r>
  <r>
    <x v="348"/>
    <n v="14600000"/>
    <n v="9806161584"/>
    <n v="2329"/>
    <s v="Jordan"/>
    <x v="2"/>
    <n v="2012"/>
    <x v="3"/>
  </r>
  <r>
    <x v="349"/>
    <n v="18400000"/>
    <n v="9829853051"/>
    <n v="3406"/>
    <s v="Thailand"/>
    <x v="5"/>
    <n v="2014"/>
    <x v="8"/>
  </r>
  <r>
    <x v="350"/>
    <n v="8580000"/>
    <n v="9871118264"/>
    <n v="453930"/>
    <s v="India"/>
    <x v="6"/>
    <n v="2014"/>
    <x v="8"/>
  </r>
  <r>
    <x v="351"/>
    <n v="18200000"/>
    <n v="9861162402"/>
    <n v="838"/>
    <s v="United States"/>
    <x v="1"/>
    <n v="2015"/>
    <x v="1"/>
  </r>
  <r>
    <x v="352"/>
    <n v="17300000"/>
    <n v="9886177189"/>
    <n v="486"/>
    <s v="India"/>
    <x v="3"/>
    <n v="2017"/>
    <x v="5"/>
  </r>
  <r>
    <x v="353"/>
    <n v="20400000"/>
    <n v="9870894520"/>
    <n v="1699"/>
    <s v="India"/>
    <x v="10"/>
    <n v="2011"/>
    <x v="11"/>
  </r>
  <r>
    <x v="354"/>
    <n v="14500000"/>
    <n v="9879624496"/>
    <n v="7424"/>
    <s v="United States"/>
    <x v="4"/>
    <n v="2011"/>
    <x v="11"/>
  </r>
  <r>
    <x v="355"/>
    <n v="16800000"/>
    <n v="9884711159"/>
    <n v="857"/>
    <s v="United States"/>
    <x v="5"/>
    <n v="2016"/>
    <x v="14"/>
  </r>
  <r>
    <x v="356"/>
    <n v="10800000"/>
    <n v="9900983648"/>
    <n v="10968"/>
    <s v="Korea, Republic of"/>
    <x v="0"/>
    <n v="2011"/>
    <x v="11"/>
  </r>
  <r>
    <x v="357"/>
    <n v="16100000"/>
    <n v="9906731398"/>
    <n v="1986"/>
    <s v="Turkey"/>
    <x v="5"/>
    <n v="2012"/>
    <x v="3"/>
  </r>
  <r>
    <x v="358"/>
    <n v="19400000"/>
    <n v="9964826507"/>
    <n v="883"/>
    <s v="United States"/>
    <x v="10"/>
    <n v="2019"/>
    <x v="2"/>
  </r>
  <r>
    <x v="359"/>
    <n v="19400000"/>
    <n v="10003858650"/>
    <n v="510"/>
    <s v="Ukraine"/>
    <x v="2"/>
    <n v="2014"/>
    <x v="8"/>
  </r>
  <r>
    <x v="360"/>
    <n v="17000000"/>
    <n v="9985074382"/>
    <n v="64830"/>
    <s v="Thailand"/>
    <x v="2"/>
    <n v="2010"/>
    <x v="13"/>
  </r>
  <r>
    <x v="361"/>
    <n v="17500000"/>
    <n v="10008385531"/>
    <n v="155255"/>
    <s v="Indonesia"/>
    <x v="2"/>
    <n v="2014"/>
    <x v="8"/>
  </r>
  <r>
    <x v="362"/>
    <n v="13700000"/>
    <n v="10005182228"/>
    <n v="1078"/>
    <s v="United States"/>
    <x v="2"/>
    <n v="2015"/>
    <x v="1"/>
  </r>
  <r>
    <x v="363"/>
    <n v="15900000"/>
    <n v="10014867029"/>
    <n v="2045"/>
    <s v="Tunisia"/>
    <x v="0"/>
    <n v="2016"/>
    <x v="14"/>
  </r>
  <r>
    <x v="364"/>
    <n v="19400000"/>
    <n v="10068961260"/>
    <n v="8921"/>
    <s v="India"/>
    <x v="2"/>
    <n v="2016"/>
    <x v="14"/>
  </r>
  <r>
    <x v="365"/>
    <n v="28400000"/>
    <n v="10072189055"/>
    <n v="5793"/>
    <s v="United Kingdom"/>
    <x v="2"/>
    <n v="2006"/>
    <x v="6"/>
  </r>
  <r>
    <x v="366"/>
    <n v="17600000"/>
    <n v="10094824985"/>
    <n v="22882"/>
    <s v="India"/>
    <x v="2"/>
    <n v="2011"/>
    <x v="11"/>
  </r>
  <r>
    <x v="367"/>
    <n v="6760000"/>
    <n v="10085125073"/>
    <n v="2801"/>
    <s v="Italy"/>
    <x v="2"/>
    <n v="2014"/>
    <x v="8"/>
  </r>
  <r>
    <x v="368"/>
    <n v="19100000"/>
    <n v="10085908203"/>
    <n v="238"/>
    <s v="United States"/>
    <x v="0"/>
    <n v="2009"/>
    <x v="17"/>
  </r>
  <r>
    <x v="369"/>
    <n v="12500000"/>
    <n v="10086256340"/>
    <n v="1305"/>
    <s v="Russian Federation"/>
    <x v="4"/>
    <n v="2015"/>
    <x v="1"/>
  </r>
  <r>
    <x v="370"/>
    <n v="11400000"/>
    <n v="10159050275"/>
    <n v="297480"/>
    <s v="India"/>
    <x v="2"/>
    <n v="2011"/>
    <x v="11"/>
  </r>
  <r>
    <x v="371"/>
    <n v="22600000"/>
    <n v="10136524174"/>
    <n v="278"/>
    <s v="United States"/>
    <x v="2"/>
    <n v="2019"/>
    <x v="2"/>
  </r>
  <r>
    <x v="372"/>
    <n v="14000000"/>
    <n v="10158071745"/>
    <n v="17789"/>
    <s v="United Kingdom"/>
    <x v="14"/>
    <n v="2005"/>
    <x v="0"/>
  </r>
  <r>
    <x v="373"/>
    <n v="9420000"/>
    <n v="10308609949"/>
    <n v="847"/>
    <s v="Russian Federation"/>
    <x v="5"/>
    <n v="2021"/>
    <x v="16"/>
  </r>
  <r>
    <x v="374"/>
    <n v="6100000"/>
    <n v="10381920771"/>
    <n v="1011"/>
    <s v="Viet Nam"/>
    <x v="2"/>
    <n v="2009"/>
    <x v="17"/>
  </r>
  <r>
    <x v="375"/>
    <n v="7500000"/>
    <n v="10256849282"/>
    <n v="623"/>
    <s v="Mexico"/>
    <x v="0"/>
    <n v="2014"/>
    <x v="8"/>
  </r>
  <r>
    <x v="376"/>
    <n v="9060000"/>
    <n v="10295102186"/>
    <n v="1177"/>
    <s v="Turkey"/>
    <x v="1"/>
    <n v="2013"/>
    <x v="15"/>
  </r>
  <r>
    <x v="377"/>
    <n v="1100000"/>
    <n v="10279659204"/>
    <n v="124"/>
    <s v="United States"/>
    <x v="0"/>
    <n v="2016"/>
    <x v="14"/>
  </r>
  <r>
    <x v="378"/>
    <n v="15200000"/>
    <n v="10293160116"/>
    <n v="323"/>
    <s v="Spain"/>
    <x v="0"/>
    <n v="2012"/>
    <x v="3"/>
  </r>
  <r>
    <x v="379"/>
    <n v="3180000"/>
    <n v="10305856996"/>
    <n v="6806"/>
    <s v="Indonesia"/>
    <x v="4"/>
    <n v="2015"/>
    <x v="1"/>
  </r>
  <r>
    <x v="380"/>
    <n v="14200000"/>
    <n v="10329380983"/>
    <n v="312949"/>
    <s v="Philippines"/>
    <x v="6"/>
    <n v="2007"/>
    <x v="9"/>
  </r>
  <r>
    <x v="381"/>
    <n v="18600000"/>
    <n v="10371550984"/>
    <n v="1597"/>
    <s v="France"/>
    <x v="5"/>
    <n v="2011"/>
    <x v="11"/>
  </r>
  <r>
    <x v="382"/>
    <n v="13200000"/>
    <n v="10383727180"/>
    <n v="739"/>
    <s v="United States"/>
    <x v="2"/>
    <n v="2007"/>
    <x v="9"/>
  </r>
  <r>
    <x v="383"/>
    <n v="17100000"/>
    <n v="10440057279"/>
    <n v="3705"/>
    <s v="India"/>
    <x v="2"/>
    <n v="2017"/>
    <x v="5"/>
  </r>
  <r>
    <x v="384"/>
    <n v="20200000"/>
    <n v="10484278762"/>
    <n v="129079"/>
    <s v="India"/>
    <x v="6"/>
    <n v="2019"/>
    <x v="2"/>
  </r>
  <r>
    <x v="385"/>
    <n v="10700000"/>
    <n v="10417187626"/>
    <n v="2944"/>
    <s v="Japan"/>
    <x v="2"/>
    <n v="2012"/>
    <x v="3"/>
  </r>
  <r>
    <x v="386"/>
    <n v="18600000"/>
    <n v="10420763871"/>
    <n v="651"/>
    <s v="Viet Nam"/>
    <x v="2"/>
    <n v="2019"/>
    <x v="2"/>
  </r>
  <r>
    <x v="387"/>
    <n v="33800000"/>
    <n v="10429582695"/>
    <n v="130"/>
    <s v="India"/>
    <x v="0"/>
    <n v="2014"/>
    <x v="8"/>
  </r>
  <r>
    <x v="388"/>
    <n v="9560000"/>
    <n v="10486030906"/>
    <n v="25822"/>
    <s v="India"/>
    <x v="2"/>
    <n v="2018"/>
    <x v="4"/>
  </r>
  <r>
    <x v="389"/>
    <n v="46800000"/>
    <n v="10495259585"/>
    <n v="544"/>
    <s v="El Salvador"/>
    <x v="5"/>
    <n v="2011"/>
    <x v="11"/>
  </r>
  <r>
    <x v="390"/>
    <n v="12800000"/>
    <n v="10539200955"/>
    <n v="1106"/>
    <s v="Canada"/>
    <x v="2"/>
    <n v="2012"/>
    <x v="3"/>
  </r>
  <r>
    <x v="391"/>
    <n v="3820000"/>
    <n v="10554074985"/>
    <n v="2798"/>
    <s v="Japan"/>
    <x v="4"/>
    <n v="2010"/>
    <x v="13"/>
  </r>
  <r>
    <x v="392"/>
    <n v="17600000"/>
    <n v="10581226766"/>
    <n v="9298"/>
    <s v="Mexico"/>
    <x v="2"/>
    <n v="2015"/>
    <x v="1"/>
  </r>
  <r>
    <x v="393"/>
    <n v="27100000"/>
    <n v="10566558633"/>
    <n v="1782"/>
    <s v="Ecuador"/>
    <x v="3"/>
    <n v="2011"/>
    <x v="11"/>
  </r>
  <r>
    <x v="394"/>
    <n v="11800000"/>
    <n v="10633508520"/>
    <n v="7484"/>
    <s v="Japan"/>
    <x v="3"/>
    <n v="2020"/>
    <x v="7"/>
  </r>
  <r>
    <x v="395"/>
    <n v="23900000"/>
    <n v="10574528442"/>
    <n v="2667"/>
    <s v="United States"/>
    <x v="11"/>
    <n v="2015"/>
    <x v="1"/>
  </r>
  <r>
    <x v="396"/>
    <n v="16500000"/>
    <n v="10579401741"/>
    <n v="291"/>
    <s v="United States"/>
    <x v="0"/>
    <n v="2005"/>
    <x v="0"/>
  </r>
  <r>
    <x v="397"/>
    <n v="32600000"/>
    <n v="10624925411"/>
    <n v="769"/>
    <s v="India"/>
    <x v="2"/>
    <n v="2017"/>
    <x v="5"/>
  </r>
  <r>
    <x v="398"/>
    <n v="9340000"/>
    <n v="10693393676"/>
    <n v="355029"/>
    <s v="India"/>
    <x v="6"/>
    <n v="2012"/>
    <x v="3"/>
  </r>
  <r>
    <x v="399"/>
    <n v="20800000"/>
    <n v="10674586845"/>
    <n v="173"/>
    <s v="Sweden"/>
    <x v="0"/>
    <n v="2009"/>
    <x v="17"/>
  </r>
  <r>
    <x v="400"/>
    <n v="26500000"/>
    <n v="10688249553"/>
    <n v="1751"/>
    <s v="United States"/>
    <x v="3"/>
    <n v="2005"/>
    <x v="0"/>
  </r>
  <r>
    <x v="401"/>
    <n v="20700000"/>
    <n v="10807498452"/>
    <n v="884"/>
    <s v="Turkey"/>
    <x v="2"/>
    <n v="2019"/>
    <x v="2"/>
  </r>
  <r>
    <x v="402"/>
    <n v="12300000"/>
    <n v="10702067286"/>
    <n v="2506"/>
    <s v="United States"/>
    <x v="5"/>
    <n v="2017"/>
    <x v="5"/>
  </r>
  <r>
    <x v="403"/>
    <n v="12200000"/>
    <n v="10751808407"/>
    <n v="357496"/>
    <s v="India"/>
    <x v="6"/>
    <n v="2014"/>
    <x v="8"/>
  </r>
  <r>
    <x v="404"/>
    <n v="20500000"/>
    <n v="10718420550"/>
    <n v="4172"/>
    <s v="Brazil"/>
    <x v="2"/>
    <n v="2014"/>
    <x v="8"/>
  </r>
  <r>
    <x v="405"/>
    <n v="9930000"/>
    <n v="10759431954"/>
    <n v="287763"/>
    <s v="India"/>
    <x v="6"/>
    <n v="2013"/>
    <x v="15"/>
  </r>
  <r>
    <x v="406"/>
    <n v="39800000"/>
    <n v="10746216533"/>
    <n v="135"/>
    <s v="United States"/>
    <x v="0"/>
    <n v="2015"/>
    <x v="1"/>
  </r>
  <r>
    <x v="407"/>
    <n v="9380000"/>
    <n v="10762267780"/>
    <n v="197"/>
    <s v="United States"/>
    <x v="0"/>
    <n v="2009"/>
    <x v="17"/>
  </r>
  <r>
    <x v="408"/>
    <n v="26700000"/>
    <n v="10794858636"/>
    <n v="582"/>
    <s v="India"/>
    <x v="0"/>
    <n v="2016"/>
    <x v="14"/>
  </r>
  <r>
    <x v="409"/>
    <n v="16800000"/>
    <n v="10774065140"/>
    <n v="3392"/>
    <s v="Viet Nam"/>
    <x v="0"/>
    <n v="2014"/>
    <x v="8"/>
  </r>
  <r>
    <x v="410"/>
    <n v="10400000"/>
    <n v="11045399515"/>
    <n v="2230"/>
    <s v="Russian Federation"/>
    <x v="3"/>
    <n v="2019"/>
    <x v="2"/>
  </r>
  <r>
    <x v="411"/>
    <n v="9200000"/>
    <n v="10784889159"/>
    <n v="2939"/>
    <s v="Thailand"/>
    <x v="4"/>
    <n v="2015"/>
    <x v="1"/>
  </r>
  <r>
    <x v="412"/>
    <n v="15500000"/>
    <n v="10789641631"/>
    <n v="422"/>
    <s v="United States"/>
    <x v="0"/>
    <n v="2007"/>
    <x v="9"/>
  </r>
  <r>
    <x v="413"/>
    <n v="39600000"/>
    <n v="10843202139"/>
    <n v="1193"/>
    <s v="Argentina"/>
    <x v="11"/>
    <n v="2009"/>
    <x v="17"/>
  </r>
  <r>
    <x v="414"/>
    <n v="12500000"/>
    <n v="10812143329"/>
    <n v="758"/>
    <s v="Pakistan"/>
    <x v="2"/>
    <n v="2021"/>
    <x v="16"/>
  </r>
  <r>
    <x v="415"/>
    <n v="23400000"/>
    <n v="10863906984"/>
    <n v="545"/>
    <s v="United States"/>
    <x v="2"/>
    <n v="2018"/>
    <x v="4"/>
  </r>
  <r>
    <x v="416"/>
    <n v="32700000"/>
    <n v="10950806988"/>
    <n v="3297"/>
    <s v="United Kingdom"/>
    <x v="7"/>
    <n v="2006"/>
    <x v="6"/>
  </r>
  <r>
    <x v="417"/>
    <n v="37700000"/>
    <n v="10945177321"/>
    <n v="996"/>
    <s v="India"/>
    <x v="5"/>
    <n v="2017"/>
    <x v="5"/>
  </r>
  <r>
    <x v="418"/>
    <n v="16500000"/>
    <n v="10989514083"/>
    <n v="1222"/>
    <s v="India"/>
    <x v="3"/>
    <n v="2021"/>
    <x v="16"/>
  </r>
  <r>
    <x v="419"/>
    <n v="17400000"/>
    <n v="10949772910"/>
    <n v="1077"/>
    <s v="United Kingdom"/>
    <x v="0"/>
    <n v="2008"/>
    <x v="10"/>
  </r>
  <r>
    <x v="420"/>
    <n v="11300000"/>
    <n v="10989628793"/>
    <n v="793"/>
    <s v="Singapore"/>
    <x v="3"/>
    <n v="2018"/>
    <x v="4"/>
  </r>
  <r>
    <x v="421"/>
    <n v="15700000"/>
    <n v="10975153922"/>
    <n v="219410"/>
    <s v="Philippines"/>
    <x v="6"/>
    <n v="2009"/>
    <x v="17"/>
  </r>
  <r>
    <x v="422"/>
    <n v="18500000"/>
    <n v="10975386715"/>
    <n v="131"/>
    <s v="Korea, Republic of"/>
    <x v="0"/>
    <n v="2010"/>
    <x v="13"/>
  </r>
  <r>
    <x v="423"/>
    <n v="17000000"/>
    <n v="10993222661"/>
    <n v="985"/>
    <s v="India"/>
    <x v="4"/>
    <n v="2014"/>
    <x v="8"/>
  </r>
  <r>
    <x v="424"/>
    <n v="15200000"/>
    <n v="11048887273"/>
    <n v="8495"/>
    <s v="United States"/>
    <x v="14"/>
    <n v="2014"/>
    <x v="8"/>
  </r>
  <r>
    <x v="425"/>
    <n v="13500000"/>
    <n v="11077440996"/>
    <n v="1650"/>
    <s v="Thailand"/>
    <x v="2"/>
    <n v="2018"/>
    <x v="4"/>
  </r>
  <r>
    <x v="426"/>
    <n v="21600000"/>
    <n v="11054228662"/>
    <n v="430"/>
    <s v="United States"/>
    <x v="2"/>
    <n v="2013"/>
    <x v="15"/>
  </r>
  <r>
    <x v="427"/>
    <n v="10300000"/>
    <n v="11054773581"/>
    <n v="147"/>
    <s v="Canada"/>
    <x v="0"/>
    <n v="2014"/>
    <x v="8"/>
  </r>
  <r>
    <x v="428"/>
    <n v="12100000"/>
    <n v="11081299332"/>
    <n v="9928"/>
    <s v="Viet Nam"/>
    <x v="10"/>
    <n v="2014"/>
    <x v="8"/>
  </r>
  <r>
    <x v="429"/>
    <n v="24200000"/>
    <n v="11144691392"/>
    <n v="1568"/>
    <s v="India"/>
    <x v="4"/>
    <n v="2019"/>
    <x v="2"/>
  </r>
  <r>
    <x v="430"/>
    <n v="11000000"/>
    <n v="11130348044"/>
    <n v="3579"/>
    <s v="United States"/>
    <x v="2"/>
    <n v="2021"/>
    <x v="16"/>
  </r>
  <r>
    <x v="431"/>
    <n v="13300000"/>
    <n v="11101264573"/>
    <n v="949"/>
    <s v="Korea, Republic of"/>
    <x v="2"/>
    <n v="2017"/>
    <x v="5"/>
  </r>
  <r>
    <x v="432"/>
    <n v="15500000"/>
    <n v="11130832851"/>
    <n v="927"/>
    <s v="United States"/>
    <x v="1"/>
    <n v="2014"/>
    <x v="8"/>
  </r>
  <r>
    <x v="433"/>
    <n v="9650000"/>
    <n v="11165844001"/>
    <n v="216926"/>
    <s v="India"/>
    <x v="6"/>
    <n v="2014"/>
    <x v="8"/>
  </r>
  <r>
    <x v="434"/>
    <n v="23700000"/>
    <n v="11190657960"/>
    <n v="573"/>
    <s v="United States"/>
    <x v="2"/>
    <n v="2018"/>
    <x v="4"/>
  </r>
  <r>
    <x v="435"/>
    <n v="13200000"/>
    <n v="11224280216"/>
    <n v="3060"/>
    <s v="Russian Federation"/>
    <x v="2"/>
    <n v="2012"/>
    <x v="3"/>
  </r>
  <r>
    <x v="436"/>
    <n v="13800000"/>
    <n v="11317649099"/>
    <n v="2579"/>
    <s v="United States"/>
    <x v="4"/>
    <n v="2014"/>
    <x v="8"/>
  </r>
  <r>
    <x v="437"/>
    <n v="17800000"/>
    <n v="11345489889"/>
    <n v="1105"/>
    <s v="India"/>
    <x v="2"/>
    <n v="2021"/>
    <x v="16"/>
  </r>
  <r>
    <x v="438"/>
    <n v="11600000"/>
    <n v="11237242204"/>
    <n v="955"/>
    <s v="Turkey"/>
    <x v="2"/>
    <n v="2016"/>
    <x v="14"/>
  </r>
  <r>
    <x v="439"/>
    <n v="14200000"/>
    <n v="11263843614"/>
    <n v="2016"/>
    <s v="India"/>
    <x v="2"/>
    <n v="2017"/>
    <x v="5"/>
  </r>
  <r>
    <x v="440"/>
    <n v="28100000"/>
    <n v="11310681374"/>
    <n v="8817"/>
    <s v="India"/>
    <x v="10"/>
    <n v="2020"/>
    <x v="7"/>
  </r>
  <r>
    <x v="441"/>
    <n v="20300000"/>
    <n v="11266026832"/>
    <n v="681"/>
    <s v="Australia"/>
    <x v="9"/>
    <n v="2009"/>
    <x v="17"/>
  </r>
  <r>
    <x v="442"/>
    <n v="11100000"/>
    <n v="11293980046"/>
    <n v="9177"/>
    <s v="Uzbekistan"/>
    <x v="0"/>
    <n v="2013"/>
    <x v="15"/>
  </r>
  <r>
    <x v="443"/>
    <n v="8780000"/>
    <n v="11346985240"/>
    <n v="291"/>
    <s v="Viet Nam"/>
    <x v="4"/>
    <n v="2012"/>
    <x v="3"/>
  </r>
  <r>
    <x v="444"/>
    <n v="31100000"/>
    <n v="11451460389"/>
    <n v="577"/>
    <s v="India"/>
    <x v="3"/>
    <n v="2020"/>
    <x v="7"/>
  </r>
  <r>
    <x v="445"/>
    <n v="22800000"/>
    <n v="11351740814"/>
    <n v="2549"/>
    <s v="United States"/>
    <x v="4"/>
    <n v="2016"/>
    <x v="14"/>
  </r>
  <r>
    <x v="446"/>
    <n v="16200000"/>
    <n v="11388437813"/>
    <n v="629"/>
    <s v="United States"/>
    <x v="2"/>
    <n v="2021"/>
    <x v="16"/>
  </r>
  <r>
    <x v="447"/>
    <n v="28300000"/>
    <n v="11503161721"/>
    <n v="985"/>
    <s v="Russian Federation"/>
    <x v="4"/>
    <n v="2015"/>
    <x v="1"/>
  </r>
  <r>
    <x v="448"/>
    <n v="1640000"/>
    <n v="11428024397"/>
    <n v="110"/>
    <s v="Mexico"/>
    <x v="0"/>
    <n v="2009"/>
    <x v="17"/>
  </r>
  <r>
    <x v="449"/>
    <n v="12500000"/>
    <n v="11431677220"/>
    <n v="132"/>
    <s v="United States"/>
    <x v="0"/>
    <n v="2007"/>
    <x v="9"/>
  </r>
  <r>
    <x v="450"/>
    <n v="20000000"/>
    <n v="11431706581"/>
    <n v="1569"/>
    <s v="United States"/>
    <x v="10"/>
    <n v="2007"/>
    <x v="9"/>
  </r>
  <r>
    <x v="451"/>
    <n v="17600000"/>
    <n v="11457849287"/>
    <n v="2205"/>
    <s v="Iraq"/>
    <x v="0"/>
    <n v="2013"/>
    <x v="15"/>
  </r>
  <r>
    <x v="452"/>
    <n v="23500000"/>
    <n v="11485453045"/>
    <n v="6342"/>
    <s v="India"/>
    <x v="2"/>
    <n v="2014"/>
    <x v="8"/>
  </r>
  <r>
    <x v="453"/>
    <n v="17900000"/>
    <n v="11499829434"/>
    <n v="835"/>
    <s v="Argentina"/>
    <x v="1"/>
    <n v="2015"/>
    <x v="1"/>
  </r>
  <r>
    <x v="454"/>
    <n v="19300000"/>
    <n v="11505112071"/>
    <n v="906"/>
    <s v="Pakistan"/>
    <x v="2"/>
    <n v="2013"/>
    <x v="15"/>
  </r>
  <r>
    <x v="455"/>
    <n v="27900000"/>
    <n v="11546764336"/>
    <n v="783"/>
    <s v="India"/>
    <x v="2"/>
    <n v="2021"/>
    <x v="16"/>
  </r>
  <r>
    <x v="456"/>
    <n v="31100000"/>
    <n v="11594683724"/>
    <n v="6577"/>
    <s v="India"/>
    <x v="15"/>
    <n v="2012"/>
    <x v="3"/>
  </r>
  <r>
    <x v="457"/>
    <n v="20100000"/>
    <n v="11558220633"/>
    <n v="4335"/>
    <s v="United Kingdom"/>
    <x v="2"/>
    <n v="2008"/>
    <x v="10"/>
  </r>
  <r>
    <x v="458"/>
    <n v="19100000"/>
    <n v="11579140427"/>
    <n v="1055"/>
    <s v="Argentina"/>
    <x v="3"/>
    <n v="2016"/>
    <x v="14"/>
  </r>
  <r>
    <x v="459"/>
    <n v="16600000"/>
    <n v="11580324732"/>
    <n v="3150"/>
    <s v="India"/>
    <x v="0"/>
    <n v="2014"/>
    <x v="8"/>
  </r>
  <r>
    <x v="460"/>
    <n v="33600000"/>
    <n v="11591428178"/>
    <n v="228"/>
    <s v="India"/>
    <x v="3"/>
    <n v="2013"/>
    <x v="15"/>
  </r>
  <r>
    <x v="461"/>
    <n v="16600000"/>
    <n v="11625234858"/>
    <n v="649"/>
    <s v="United States"/>
    <x v="11"/>
    <n v="2020"/>
    <x v="7"/>
  </r>
  <r>
    <x v="462"/>
    <n v="25100000"/>
    <n v="11740811650"/>
    <n v="1126"/>
    <s v="Russian Federation"/>
    <x v="4"/>
    <n v="2015"/>
    <x v="1"/>
  </r>
  <r>
    <x v="463"/>
    <n v="25600000"/>
    <n v="11683737898"/>
    <n v="634"/>
    <s v="United States"/>
    <x v="2"/>
    <n v="2019"/>
    <x v="2"/>
  </r>
  <r>
    <x v="464"/>
    <n v="20300000"/>
    <n v="11696518800"/>
    <n v="481"/>
    <s v="Belgium"/>
    <x v="9"/>
    <n v="2023"/>
    <x v="18"/>
  </r>
  <r>
    <x v="465"/>
    <n v="12000000"/>
    <n v="11727596611"/>
    <n v="5110"/>
    <s v="United States"/>
    <x v="2"/>
    <n v="2006"/>
    <x v="6"/>
  </r>
  <r>
    <x v="466"/>
    <n v="21100000"/>
    <n v="11720424277"/>
    <n v="314"/>
    <s v="United States"/>
    <x v="2"/>
    <n v="2017"/>
    <x v="5"/>
  </r>
  <r>
    <x v="467"/>
    <n v="15600000"/>
    <n v="11734314964"/>
    <n v="381"/>
    <s v="United Arab Emirates"/>
    <x v="5"/>
    <n v="2018"/>
    <x v="4"/>
  </r>
  <r>
    <x v="468"/>
    <n v="30200000"/>
    <n v="11806509891"/>
    <n v="665"/>
    <s v="United States"/>
    <x v="4"/>
    <n v="2015"/>
    <x v="1"/>
  </r>
  <r>
    <x v="469"/>
    <n v="29600000"/>
    <n v="12045171643"/>
    <n v="479"/>
    <s v="India"/>
    <x v="4"/>
    <n v="2021"/>
    <x v="16"/>
  </r>
  <r>
    <x v="470"/>
    <n v="11300000"/>
    <n v="11858220870"/>
    <n v="705"/>
    <s v="United States"/>
    <x v="4"/>
    <n v="2015"/>
    <x v="1"/>
  </r>
  <r>
    <x v="471"/>
    <n v="10300000"/>
    <n v="11930717939"/>
    <n v="4824"/>
    <s v="United States"/>
    <x v="4"/>
    <n v="2013"/>
    <x v="15"/>
  </r>
  <r>
    <x v="472"/>
    <n v="26600000"/>
    <n v="11931682022"/>
    <n v="2152"/>
    <s v="United States"/>
    <x v="4"/>
    <n v="2015"/>
    <x v="1"/>
  </r>
  <r>
    <x v="473"/>
    <n v="9110000"/>
    <n v="11993025340"/>
    <n v="23392"/>
    <s v="Korea, Republic of"/>
    <x v="2"/>
    <n v="2013"/>
    <x v="15"/>
  </r>
  <r>
    <x v="474"/>
    <n v="15800000"/>
    <n v="12001466116"/>
    <n v="756"/>
    <s v="United States"/>
    <x v="3"/>
    <n v="2015"/>
    <x v="1"/>
  </r>
  <r>
    <x v="475"/>
    <n v="11500000"/>
    <n v="12027964323"/>
    <n v="2838"/>
    <s v="United States"/>
    <x v="2"/>
    <n v="2010"/>
    <x v="13"/>
  </r>
  <r>
    <x v="476"/>
    <n v="27600000"/>
    <n v="12087781710"/>
    <n v="57344"/>
    <s v="India"/>
    <x v="6"/>
    <n v="2015"/>
    <x v="1"/>
  </r>
  <r>
    <x v="477"/>
    <n v="12400000"/>
    <n v="12050952094"/>
    <n v="3464"/>
    <s v="Japan"/>
    <x v="3"/>
    <n v="2011"/>
    <x v="11"/>
  </r>
  <r>
    <x v="478"/>
    <n v="8710000"/>
    <n v="12178296199"/>
    <n v="8467"/>
    <s v="United States"/>
    <x v="4"/>
    <n v="2021"/>
    <x v="16"/>
  </r>
  <r>
    <x v="479"/>
    <n v="8240000"/>
    <n v="12066017881"/>
    <n v="1554"/>
    <s v="Russian Federation"/>
    <x v="10"/>
    <n v="2007"/>
    <x v="9"/>
  </r>
  <r>
    <x v="480"/>
    <n v="16500000"/>
    <n v="12178942269"/>
    <n v="1760"/>
    <s v="India"/>
    <x v="3"/>
    <n v="2022"/>
    <x v="12"/>
  </r>
  <r>
    <x v="481"/>
    <n v="19200000"/>
    <n v="12175337381"/>
    <n v="2343"/>
    <s v="Russian Federation"/>
    <x v="4"/>
    <n v="2021"/>
    <x v="16"/>
  </r>
  <r>
    <x v="482"/>
    <n v="26600000"/>
    <n v="12173530761"/>
    <n v="901"/>
    <s v="United States"/>
    <x v="10"/>
    <n v="2011"/>
    <x v="11"/>
  </r>
  <r>
    <x v="483"/>
    <n v="7750000"/>
    <n v="12202317008"/>
    <n v="82945"/>
    <s v="Korea, Republic of"/>
    <x v="2"/>
    <n v="2012"/>
    <x v="3"/>
  </r>
  <r>
    <x v="484"/>
    <n v="23800000"/>
    <n v="12244901019"/>
    <n v="493"/>
    <s v="India"/>
    <x v="4"/>
    <n v="2019"/>
    <x v="2"/>
  </r>
  <r>
    <x v="485"/>
    <n v="17100000"/>
    <n v="12366423202"/>
    <n v="694"/>
    <s v="Korea, Republic of"/>
    <x v="5"/>
    <n v="2020"/>
    <x v="7"/>
  </r>
  <r>
    <x v="486"/>
    <n v="26600000"/>
    <n v="12264980653"/>
    <n v="623"/>
    <s v="United States"/>
    <x v="2"/>
    <n v="2019"/>
    <x v="2"/>
  </r>
  <r>
    <x v="487"/>
    <n v="23500000"/>
    <n v="12284561008"/>
    <n v="699"/>
    <s v="Russian Federation"/>
    <x v="2"/>
    <n v="2019"/>
    <x v="2"/>
  </r>
  <r>
    <x v="488"/>
    <n v="16500000"/>
    <n v="12295416843"/>
    <n v="2135"/>
    <s v="United States"/>
    <x v="2"/>
    <n v="2008"/>
    <x v="10"/>
  </r>
  <r>
    <x v="489"/>
    <n v="24200000"/>
    <n v="12311774303"/>
    <n v="1109"/>
    <s v="Germany"/>
    <x v="2"/>
    <n v="2015"/>
    <x v="1"/>
  </r>
  <r>
    <x v="490"/>
    <n v="16300000"/>
    <n v="12415602642"/>
    <n v="1050"/>
    <s v="India"/>
    <x v="3"/>
    <n v="2018"/>
    <x v="4"/>
  </r>
  <r>
    <x v="491"/>
    <n v="9110000"/>
    <n v="12504101873"/>
    <n v="120"/>
    <s v="Mexico"/>
    <x v="4"/>
    <n v="2011"/>
    <x v="11"/>
  </r>
  <r>
    <x v="492"/>
    <n v="20300000"/>
    <n v="12571793412"/>
    <n v="1741"/>
    <s v="India"/>
    <x v="2"/>
    <n v="2021"/>
    <x v="16"/>
  </r>
  <r>
    <x v="493"/>
    <n v="15300000"/>
    <n v="12543850098"/>
    <n v="386"/>
    <s v="Brazil"/>
    <x v="0"/>
    <n v="2012"/>
    <x v="3"/>
  </r>
  <r>
    <x v="494"/>
    <n v="21700000"/>
    <n v="12423870195"/>
    <n v="266"/>
    <s v="United Kingdom"/>
    <x v="0"/>
    <n v="2010"/>
    <x v="13"/>
  </r>
  <r>
    <x v="495"/>
    <n v="17900000"/>
    <n v="12511037555"/>
    <n v="340113"/>
    <s v="India"/>
    <x v="4"/>
    <n v="2018"/>
    <x v="4"/>
  </r>
  <r>
    <x v="496"/>
    <n v="17400000"/>
    <n v="12530156958"/>
    <n v="9051"/>
    <s v="India"/>
    <x v="0"/>
    <n v="2011"/>
    <x v="11"/>
  </r>
  <r>
    <x v="497"/>
    <n v="12800000"/>
    <n v="12548051309"/>
    <n v="176331"/>
    <s v="Argentina"/>
    <x v="2"/>
    <n v="2014"/>
    <x v="8"/>
  </r>
  <r>
    <x v="498"/>
    <n v="13000000"/>
    <n v="12554466159"/>
    <n v="13745"/>
    <s v="India"/>
    <x v="2"/>
    <n v="2015"/>
    <x v="1"/>
  </r>
  <r>
    <x v="499"/>
    <n v="13400000"/>
    <n v="12574853637"/>
    <n v="176"/>
    <s v="Puerto Rico"/>
    <x v="0"/>
    <n v="2014"/>
    <x v="8"/>
  </r>
  <r>
    <x v="500"/>
    <n v="9460000"/>
    <n v="12598328289"/>
    <n v="1163"/>
    <s v="United States"/>
    <x v="2"/>
    <n v="2016"/>
    <x v="14"/>
  </r>
  <r>
    <x v="501"/>
    <n v="18800000"/>
    <n v="12617881941"/>
    <n v="491"/>
    <s v="United States"/>
    <x v="2"/>
    <n v="2015"/>
    <x v="1"/>
  </r>
  <r>
    <x v="502"/>
    <n v="17100000"/>
    <n v="12634865214"/>
    <n v="940"/>
    <s v="Germany"/>
    <x v="3"/>
    <n v="2022"/>
    <x v="12"/>
  </r>
  <r>
    <x v="503"/>
    <n v="4280000"/>
    <n v="12639726982"/>
    <n v="733530"/>
    <s v="Korea, Republic of"/>
    <x v="6"/>
    <n v="2013"/>
    <x v="15"/>
  </r>
  <r>
    <x v="504"/>
    <n v="17100000"/>
    <n v="12645122314"/>
    <n v="380"/>
    <s v="United States"/>
    <x v="4"/>
    <n v="2014"/>
    <x v="8"/>
  </r>
  <r>
    <x v="505"/>
    <n v="21500000"/>
    <n v="12702795895"/>
    <n v="1053"/>
    <s v="Indonesia"/>
    <x v="1"/>
    <n v="2019"/>
    <x v="2"/>
  </r>
  <r>
    <x v="506"/>
    <n v="4040000"/>
    <n v="12772985727"/>
    <n v="207445"/>
    <s v="United States"/>
    <x v="6"/>
    <n v="2006"/>
    <x v="6"/>
  </r>
  <r>
    <x v="507"/>
    <n v="24000000"/>
    <n v="12738935143"/>
    <n v="12784"/>
    <s v="India"/>
    <x v="4"/>
    <n v="2020"/>
    <x v="7"/>
  </r>
  <r>
    <x v="508"/>
    <n v="25100000"/>
    <n v="12833084545"/>
    <n v="707"/>
    <s v="United States"/>
    <x v="2"/>
    <n v="2018"/>
    <x v="4"/>
  </r>
  <r>
    <x v="509"/>
    <n v="16000000"/>
    <n v="12944298559"/>
    <n v="2359"/>
    <s v="Hong Kong"/>
    <x v="2"/>
    <n v="2020"/>
    <x v="7"/>
  </r>
  <r>
    <x v="510"/>
    <n v="22100000"/>
    <n v="12876119793"/>
    <n v="1194"/>
    <s v="Japan"/>
    <x v="2"/>
    <n v="2021"/>
    <x v="16"/>
  </r>
  <r>
    <x v="511"/>
    <n v="10600000"/>
    <n v="12931883782"/>
    <n v="10594"/>
    <s v="United States"/>
    <x v="0"/>
    <n v="2021"/>
    <x v="16"/>
  </r>
  <r>
    <x v="512"/>
    <n v="11800000"/>
    <n v="12954939406"/>
    <n v="2510"/>
    <s v="United States"/>
    <x v="4"/>
    <n v="2015"/>
    <x v="1"/>
  </r>
  <r>
    <x v="513"/>
    <n v="16300000"/>
    <n v="13009088274"/>
    <n v="294382"/>
    <s v="Indonesia"/>
    <x v="6"/>
    <n v="2013"/>
    <x v="15"/>
  </r>
  <r>
    <x v="514"/>
    <n v="8050000"/>
    <n v="12999289571"/>
    <n v="138"/>
    <s v="United States"/>
    <x v="0"/>
    <n v="2009"/>
    <x v="17"/>
  </r>
  <r>
    <x v="515"/>
    <n v="14100000"/>
    <n v="13051963694"/>
    <n v="7549"/>
    <s v="Colombia"/>
    <x v="0"/>
    <n v="2007"/>
    <x v="9"/>
  </r>
  <r>
    <x v="516"/>
    <n v="7980000"/>
    <n v="13077611731"/>
    <n v="3068"/>
    <s v="Thailand"/>
    <x v="2"/>
    <n v="2012"/>
    <x v="3"/>
  </r>
  <r>
    <x v="517"/>
    <n v="19400000"/>
    <n v="13119405818"/>
    <n v="465"/>
    <s v="United States"/>
    <x v="3"/>
    <n v="2021"/>
    <x v="16"/>
  </r>
  <r>
    <x v="518"/>
    <n v="14300000"/>
    <n v="13133730639"/>
    <n v="1829"/>
    <s v="United States"/>
    <x v="0"/>
    <n v="2006"/>
    <x v="6"/>
  </r>
  <r>
    <x v="519"/>
    <n v="19400000"/>
    <n v="13140332411"/>
    <n v="1108"/>
    <s v="Brazil"/>
    <x v="10"/>
    <n v="2012"/>
    <x v="3"/>
  </r>
  <r>
    <x v="520"/>
    <n v="20400000"/>
    <n v="13164282930"/>
    <n v="1119"/>
    <s v="United States"/>
    <x v="4"/>
    <n v="2018"/>
    <x v="4"/>
  </r>
  <r>
    <x v="521"/>
    <n v="16200000"/>
    <n v="13190263629"/>
    <n v="1703"/>
    <s v="India"/>
    <x v="2"/>
    <n v="2017"/>
    <x v="5"/>
  </r>
  <r>
    <x v="522"/>
    <n v="9990000"/>
    <n v="13221674596"/>
    <n v="1631"/>
    <s v="United Kingdom"/>
    <x v="4"/>
    <n v="2020"/>
    <x v="7"/>
  </r>
  <r>
    <x v="523"/>
    <n v="7010000"/>
    <n v="13236616357"/>
    <n v="2907"/>
    <s v="Japan"/>
    <x v="3"/>
    <n v="2013"/>
    <x v="15"/>
  </r>
  <r>
    <x v="524"/>
    <n v="34900000"/>
    <n v="13278383957"/>
    <n v="700"/>
    <s v="India"/>
    <x v="0"/>
    <n v="2016"/>
    <x v="14"/>
  </r>
  <r>
    <x v="525"/>
    <n v="15800000"/>
    <n v="13274463367"/>
    <n v="10850"/>
    <s v="United States"/>
    <x v="10"/>
    <n v="2011"/>
    <x v="11"/>
  </r>
  <r>
    <x v="526"/>
    <n v="20000000"/>
    <n v="13290547446"/>
    <n v="4637"/>
    <s v="United States"/>
    <x v="2"/>
    <n v="2007"/>
    <x v="9"/>
  </r>
  <r>
    <x v="527"/>
    <n v="30100000"/>
    <n v="13302144513"/>
    <n v="133"/>
    <s v="Canada"/>
    <x v="0"/>
    <n v="2011"/>
    <x v="11"/>
  </r>
  <r>
    <x v="528"/>
    <n v="32400000"/>
    <n v="13304640282"/>
    <n v="12045"/>
    <s v="Brazil"/>
    <x v="5"/>
    <n v="2012"/>
    <x v="3"/>
  </r>
  <r>
    <x v="529"/>
    <n v="19200000"/>
    <n v="13345053951"/>
    <n v="6623"/>
    <s v="United States"/>
    <x v="2"/>
    <n v="2006"/>
    <x v="6"/>
  </r>
  <r>
    <x v="530"/>
    <n v="10800000"/>
    <n v="13392481131"/>
    <n v="2743"/>
    <s v="United States"/>
    <x v="5"/>
    <n v="2011"/>
    <x v="11"/>
  </r>
  <r>
    <x v="531"/>
    <n v="20300000"/>
    <n v="13406849615"/>
    <n v="488"/>
    <s v="United States"/>
    <x v="3"/>
    <n v="2019"/>
    <x v="2"/>
  </r>
  <r>
    <x v="532"/>
    <n v="33200000"/>
    <n v="13467164055"/>
    <n v="622"/>
    <s v="United States"/>
    <x v="2"/>
    <n v="2016"/>
    <x v="14"/>
  </r>
  <r>
    <x v="533"/>
    <n v="11500000"/>
    <n v="13471519253"/>
    <n v="3956"/>
    <s v="India"/>
    <x v="3"/>
    <n v="2021"/>
    <x v="16"/>
  </r>
  <r>
    <x v="534"/>
    <n v="44700000"/>
    <n v="13556721435"/>
    <n v="502"/>
    <s v="Norway"/>
    <x v="0"/>
    <n v="2012"/>
    <x v="3"/>
  </r>
  <r>
    <x v="535"/>
    <n v="34400000"/>
    <n v="13579860782"/>
    <n v="192"/>
    <s v="United States"/>
    <x v="10"/>
    <n v="2008"/>
    <x v="10"/>
  </r>
  <r>
    <x v="536"/>
    <n v="30400000"/>
    <n v="13689533061"/>
    <n v="227"/>
    <s v="Korea, Republic of"/>
    <x v="2"/>
    <n v="2012"/>
    <x v="3"/>
  </r>
  <r>
    <x v="537"/>
    <n v="33500000"/>
    <n v="13778267675"/>
    <n v="4013"/>
    <s v="Brazil"/>
    <x v="3"/>
    <n v="2012"/>
    <x v="3"/>
  </r>
  <r>
    <x v="538"/>
    <n v="14900000"/>
    <n v="13731102875"/>
    <n v="1218"/>
    <s v="United States"/>
    <x v="0"/>
    <n v="2006"/>
    <x v="6"/>
  </r>
  <r>
    <x v="539"/>
    <n v="19800000"/>
    <n v="13890418868"/>
    <n v="6913"/>
    <s v="India"/>
    <x v="2"/>
    <n v="2014"/>
    <x v="8"/>
  </r>
  <r>
    <x v="540"/>
    <n v="28000000"/>
    <n v="13848204760"/>
    <n v="735"/>
    <s v="United States"/>
    <x v="0"/>
    <n v="2008"/>
    <x v="10"/>
  </r>
  <r>
    <x v="541"/>
    <n v="13500000"/>
    <n v="13855415425"/>
    <n v="1391"/>
    <s v="Germany"/>
    <x v="2"/>
    <n v="2021"/>
    <x v="16"/>
  </r>
  <r>
    <x v="542"/>
    <n v="16000000"/>
    <n v="13860420213"/>
    <n v="123252"/>
    <s v="Bangladesh"/>
    <x v="6"/>
    <n v="2017"/>
    <x v="5"/>
  </r>
  <r>
    <x v="543"/>
    <n v="15300000"/>
    <n v="13866638300"/>
    <n v="1067"/>
    <s v="United Kingdom"/>
    <x v="3"/>
    <n v="2013"/>
    <x v="15"/>
  </r>
  <r>
    <x v="544"/>
    <n v="13900000"/>
    <n v="13973764922"/>
    <n v="2104"/>
    <s v="United Kingdom"/>
    <x v="4"/>
    <n v="2017"/>
    <x v="5"/>
  </r>
  <r>
    <x v="545"/>
    <n v="15700000"/>
    <n v="13928989656"/>
    <n v="85360"/>
    <s v="United States"/>
    <x v="6"/>
    <n v="2006"/>
    <x v="6"/>
  </r>
  <r>
    <x v="546"/>
    <n v="14500000"/>
    <n v="14027091527"/>
    <n v="1882"/>
    <s v="India"/>
    <x v="4"/>
    <n v="2020"/>
    <x v="7"/>
  </r>
  <r>
    <x v="547"/>
    <n v="23800000"/>
    <n v="13939076551"/>
    <n v="1387"/>
    <s v="Mexico"/>
    <x v="1"/>
    <n v="2018"/>
    <x v="4"/>
  </r>
  <r>
    <x v="548"/>
    <n v="17100000"/>
    <n v="13953302340"/>
    <n v="25928"/>
    <s v="Thailand"/>
    <x v="2"/>
    <n v="2010"/>
    <x v="13"/>
  </r>
  <r>
    <x v="549"/>
    <n v="16800000"/>
    <n v="14015548694"/>
    <n v="80086"/>
    <s v="Indonesia"/>
    <x v="2"/>
    <n v="2015"/>
    <x v="1"/>
  </r>
  <r>
    <x v="550"/>
    <n v="21400000"/>
    <n v="14023385751"/>
    <n v="421"/>
    <s v="United States"/>
    <x v="2"/>
    <n v="2012"/>
    <x v="3"/>
  </r>
  <r>
    <x v="551"/>
    <n v="8920000"/>
    <n v="14044117649"/>
    <n v="205"/>
    <s v="United States"/>
    <x v="0"/>
    <n v="2009"/>
    <x v="17"/>
  </r>
  <r>
    <x v="552"/>
    <n v="23100000"/>
    <n v="14052258533"/>
    <n v="214"/>
    <s v="Australia"/>
    <x v="0"/>
    <n v="2007"/>
    <x v="9"/>
  </r>
  <r>
    <x v="553"/>
    <n v="32300000"/>
    <n v="14187877320"/>
    <n v="978"/>
    <s v="Argentina"/>
    <x v="3"/>
    <n v="2014"/>
    <x v="8"/>
  </r>
  <r>
    <x v="554"/>
    <n v="13100000"/>
    <n v="14088489759"/>
    <n v="172"/>
    <s v="United States"/>
    <x v="2"/>
    <n v="2015"/>
    <x v="1"/>
  </r>
  <r>
    <x v="555"/>
    <n v="28500000"/>
    <n v="14140677823"/>
    <n v="4102"/>
    <s v="United States"/>
    <x v="7"/>
    <n v="2013"/>
    <x v="15"/>
  </r>
  <r>
    <x v="556"/>
    <n v="15500000"/>
    <n v="14168914309"/>
    <n v="2360"/>
    <s v="United Kingdom"/>
    <x v="5"/>
    <n v="2013"/>
    <x v="15"/>
  </r>
  <r>
    <x v="557"/>
    <n v="14500000"/>
    <n v="14230905000"/>
    <n v="10764"/>
    <s v="India"/>
    <x v="4"/>
    <n v="2015"/>
    <x v="1"/>
  </r>
  <r>
    <x v="558"/>
    <n v="30400000"/>
    <n v="14273067719"/>
    <n v="2814"/>
    <s v="United States"/>
    <x v="0"/>
    <n v="2012"/>
    <x v="3"/>
  </r>
  <r>
    <x v="559"/>
    <n v="21000000"/>
    <n v="14357781560"/>
    <n v="753"/>
    <s v="United States"/>
    <x v="0"/>
    <n v="2006"/>
    <x v="6"/>
  </r>
  <r>
    <x v="560"/>
    <n v="11900000"/>
    <n v="14470730045"/>
    <n v="323"/>
    <s v="United States"/>
    <x v="0"/>
    <n v="2009"/>
    <x v="17"/>
  </r>
  <r>
    <x v="561"/>
    <n v="49000000"/>
    <n v="14476412741"/>
    <n v="84"/>
    <s v="United States"/>
    <x v="0"/>
    <n v="2013"/>
    <x v="15"/>
  </r>
  <r>
    <x v="562"/>
    <n v="23100000"/>
    <n v="14624518358"/>
    <n v="3430"/>
    <s v="United States"/>
    <x v="5"/>
    <n v="2009"/>
    <x v="17"/>
  </r>
  <r>
    <x v="563"/>
    <n v="17100000"/>
    <n v="14626664015"/>
    <n v="4688"/>
    <s v="United States"/>
    <x v="5"/>
    <n v="2012"/>
    <x v="3"/>
  </r>
  <r>
    <x v="564"/>
    <n v="21900000"/>
    <n v="14716870790"/>
    <n v="1781"/>
    <s v="India"/>
    <x v="2"/>
    <n v="2011"/>
    <x v="11"/>
  </r>
  <r>
    <x v="565"/>
    <n v="37800000"/>
    <n v="14689980815"/>
    <n v="275"/>
    <s v="United States"/>
    <x v="10"/>
    <n v="2016"/>
    <x v="14"/>
  </r>
  <r>
    <x v="566"/>
    <n v="11700000"/>
    <n v="14696560147"/>
    <n v="2023"/>
    <s v="United States"/>
    <x v="2"/>
    <n v="2013"/>
    <x v="15"/>
  </r>
  <r>
    <x v="567"/>
    <n v="12700000"/>
    <n v="14724561317"/>
    <n v="168"/>
    <s v="United States"/>
    <x v="0"/>
    <n v="2009"/>
    <x v="17"/>
  </r>
  <r>
    <x v="568"/>
    <n v="22600000"/>
    <n v="14720829627"/>
    <n v="201"/>
    <s v="United States"/>
    <x v="0"/>
    <n v="2012"/>
    <x v="3"/>
  </r>
  <r>
    <x v="569"/>
    <n v="39900000"/>
    <n v="14761062594"/>
    <n v="344550"/>
    <s v="India"/>
    <x v="4"/>
    <n v="2012"/>
    <x v="3"/>
  </r>
  <r>
    <x v="570"/>
    <n v="20600000"/>
    <n v="14757958175"/>
    <n v="1037"/>
    <s v="India"/>
    <x v="2"/>
    <n v="2016"/>
    <x v="14"/>
  </r>
  <r>
    <x v="571"/>
    <n v="8790000"/>
    <n v="14826483011"/>
    <n v="211"/>
    <s v="United States"/>
    <x v="0"/>
    <n v="2011"/>
    <x v="11"/>
  </r>
  <r>
    <x v="572"/>
    <n v="25700000"/>
    <n v="14852370004"/>
    <n v="93867"/>
    <s v="Indonesia"/>
    <x v="2"/>
    <n v="2014"/>
    <x v="8"/>
  </r>
  <r>
    <x v="573"/>
    <n v="14400000"/>
    <n v="15003103221"/>
    <n v="64999"/>
    <s v="India"/>
    <x v="2"/>
    <n v="2010"/>
    <x v="13"/>
  </r>
  <r>
    <x v="574"/>
    <n v="12100000"/>
    <n v="14972501132"/>
    <n v="40463"/>
    <s v="United States"/>
    <x v="9"/>
    <n v="2018"/>
    <x v="4"/>
  </r>
  <r>
    <x v="575"/>
    <n v="49100000"/>
    <n v="15008940490"/>
    <n v="2093"/>
    <s v="Chile"/>
    <x v="5"/>
    <n v="2013"/>
    <x v="15"/>
  </r>
  <r>
    <x v="576"/>
    <n v="32800000"/>
    <n v="15043335115"/>
    <n v="628"/>
    <s v="India"/>
    <x v="11"/>
    <n v="2018"/>
    <x v="4"/>
  </r>
  <r>
    <x v="577"/>
    <n v="56800000"/>
    <n v="15017448946"/>
    <n v="461"/>
    <s v="United States"/>
    <x v="2"/>
    <n v="2015"/>
    <x v="1"/>
  </r>
  <r>
    <x v="578"/>
    <n v="15700000"/>
    <n v="15065277121"/>
    <n v="1850"/>
    <s v="Thailand"/>
    <x v="0"/>
    <n v="2008"/>
    <x v="10"/>
  </r>
  <r>
    <x v="579"/>
    <n v="30900000"/>
    <n v="15111048759"/>
    <n v="1306"/>
    <s v="Mexico"/>
    <x v="10"/>
    <n v="2016"/>
    <x v="14"/>
  </r>
  <r>
    <x v="580"/>
    <n v="17300000"/>
    <n v="15171290429"/>
    <n v="806"/>
    <s v="United States"/>
    <x v="2"/>
    <n v="2006"/>
    <x v="6"/>
  </r>
  <r>
    <x v="581"/>
    <n v="20600000"/>
    <n v="15173574360"/>
    <n v="497"/>
    <s v="Brazil"/>
    <x v="0"/>
    <n v="2010"/>
    <x v="13"/>
  </r>
  <r>
    <x v="582"/>
    <n v="24100000"/>
    <n v="15210363406"/>
    <n v="1068"/>
    <s v="United States"/>
    <x v="4"/>
    <n v="2014"/>
    <x v="8"/>
  </r>
  <r>
    <x v="583"/>
    <n v="14400000"/>
    <n v="15485899299"/>
    <n v="4772"/>
    <s v="Japan"/>
    <x v="2"/>
    <n v="2021"/>
    <x v="16"/>
  </r>
  <r>
    <x v="584"/>
    <n v="10200000"/>
    <n v="15254482936"/>
    <n v="2628"/>
    <s v="United States"/>
    <x v="4"/>
    <n v="2011"/>
    <x v="11"/>
  </r>
  <r>
    <x v="585"/>
    <n v="14000000"/>
    <n v="15369222500"/>
    <n v="8522"/>
    <s v="United States"/>
    <x v="2"/>
    <n v="2013"/>
    <x v="15"/>
  </r>
  <r>
    <x v="586"/>
    <n v="38300000"/>
    <n v="15444466890"/>
    <n v="9385"/>
    <s v="India"/>
    <x v="16"/>
    <n v="2009"/>
    <x v="17"/>
  </r>
  <r>
    <x v="587"/>
    <n v="31600000"/>
    <n v="15473595216"/>
    <n v="221"/>
    <s v="Puerto Rico"/>
    <x v="2"/>
    <n v="2014"/>
    <x v="8"/>
  </r>
  <r>
    <x v="588"/>
    <n v="34000000"/>
    <n v="15651843020"/>
    <n v="7805"/>
    <s v="Spain"/>
    <x v="5"/>
    <n v="2008"/>
    <x v="10"/>
  </r>
  <r>
    <x v="589"/>
    <n v="27200000"/>
    <n v="15674968836"/>
    <n v="10611"/>
    <s v="Philippines"/>
    <x v="6"/>
    <n v="2016"/>
    <x v="14"/>
  </r>
  <r>
    <x v="590"/>
    <n v="20800000"/>
    <n v="15736232537"/>
    <n v="35090"/>
    <s v="Korea, Republic of"/>
    <x v="2"/>
    <n v="2006"/>
    <x v="6"/>
  </r>
  <r>
    <x v="591"/>
    <n v="19200000"/>
    <n v="15791097648"/>
    <n v="829"/>
    <s v="United States"/>
    <x v="1"/>
    <n v="2014"/>
    <x v="8"/>
  </r>
  <r>
    <x v="592"/>
    <n v="24100000"/>
    <n v="15811863285"/>
    <n v="1124"/>
    <s v="Russian Federation"/>
    <x v="4"/>
    <n v="2014"/>
    <x v="8"/>
  </r>
  <r>
    <x v="593"/>
    <n v="15800000"/>
    <n v="15825404501"/>
    <n v="348"/>
    <s v="Brazil"/>
    <x v="0"/>
    <n v="2009"/>
    <x v="17"/>
  </r>
  <r>
    <x v="594"/>
    <n v="21700000"/>
    <n v="15837771200"/>
    <n v="20493"/>
    <s v="United States"/>
    <x v="7"/>
    <n v="2013"/>
    <x v="15"/>
  </r>
  <r>
    <x v="595"/>
    <n v="25900000"/>
    <n v="15864100771"/>
    <n v="1847"/>
    <s v="Canada"/>
    <x v="5"/>
    <n v="2011"/>
    <x v="11"/>
  </r>
  <r>
    <x v="596"/>
    <n v="27900000"/>
    <n v="15985250872"/>
    <n v="937"/>
    <s v="India"/>
    <x v="4"/>
    <n v="2021"/>
    <x v="16"/>
  </r>
  <r>
    <x v="597"/>
    <n v="17200000"/>
    <n v="15902263861"/>
    <n v="263815"/>
    <s v="Thailand"/>
    <x v="6"/>
    <n v="2010"/>
    <x v="13"/>
  </r>
  <r>
    <x v="598"/>
    <n v="11000000"/>
    <n v="15945429197"/>
    <n v="100799"/>
    <s v="United States"/>
    <x v="6"/>
    <n v="2006"/>
    <x v="6"/>
  </r>
  <r>
    <x v="599"/>
    <n v="28900000"/>
    <n v="15957993664"/>
    <n v="996"/>
    <s v="United States"/>
    <x v="4"/>
    <n v="2018"/>
    <x v="4"/>
  </r>
  <r>
    <x v="600"/>
    <n v="35100000"/>
    <n v="15982797357"/>
    <n v="4218"/>
    <s v="India"/>
    <x v="0"/>
    <n v="2006"/>
    <x v="6"/>
  </r>
  <r>
    <x v="601"/>
    <n v="27100000"/>
    <n v="16003620080"/>
    <n v="2416"/>
    <s v="United States"/>
    <x v="2"/>
    <n v="2014"/>
    <x v="8"/>
  </r>
  <r>
    <x v="602"/>
    <n v="26100000"/>
    <n v="16168692731"/>
    <n v="151"/>
    <s v="Puerto Rico"/>
    <x v="0"/>
    <n v="2016"/>
    <x v="14"/>
  </r>
  <r>
    <x v="603"/>
    <n v="27800000"/>
    <n v="16261042406"/>
    <n v="1134"/>
    <s v="India"/>
    <x v="4"/>
    <n v="2016"/>
    <x v="14"/>
  </r>
  <r>
    <x v="604"/>
    <n v="30600000"/>
    <n v="16269324314"/>
    <n v="559"/>
    <s v="India"/>
    <x v="1"/>
    <n v="2014"/>
    <x v="8"/>
  </r>
  <r>
    <x v="605"/>
    <n v="22500000"/>
    <n v="16262597125"/>
    <n v="46847"/>
    <s v="Mexico"/>
    <x v="6"/>
    <n v="2013"/>
    <x v="15"/>
  </r>
  <r>
    <x v="606"/>
    <n v="32700000"/>
    <n v="16242459456"/>
    <n v="1687"/>
    <s v="United States"/>
    <x v="2"/>
    <n v="2015"/>
    <x v="1"/>
  </r>
  <r>
    <x v="607"/>
    <n v="23700000"/>
    <n v="16248377808"/>
    <n v="440"/>
    <s v="United States"/>
    <x v="0"/>
    <n v="2012"/>
    <x v="3"/>
  </r>
  <r>
    <x v="608"/>
    <n v="17800000"/>
    <n v="16340166776"/>
    <n v="1500"/>
    <s v="United States"/>
    <x v="7"/>
    <n v="2009"/>
    <x v="17"/>
  </r>
  <r>
    <x v="609"/>
    <n v="21700000"/>
    <n v="16354112570"/>
    <n v="2553"/>
    <s v="Serbia"/>
    <x v="0"/>
    <n v="2013"/>
    <x v="15"/>
  </r>
  <r>
    <x v="610"/>
    <n v="30600000"/>
    <n v="16588877193"/>
    <n v="5179"/>
    <s v="Ireland"/>
    <x v="5"/>
    <n v="2007"/>
    <x v="9"/>
  </r>
  <r>
    <x v="611"/>
    <n v="10100000"/>
    <n v="16634951274"/>
    <n v="124407"/>
    <s v="India"/>
    <x v="2"/>
    <n v="2008"/>
    <x v="10"/>
  </r>
  <r>
    <x v="612"/>
    <n v="25200000"/>
    <n v="16621632544"/>
    <n v="26104"/>
    <s v="Canada"/>
    <x v="0"/>
    <n v="2007"/>
    <x v="9"/>
  </r>
  <r>
    <x v="613"/>
    <n v="28500000"/>
    <n v="16659333716"/>
    <n v="736"/>
    <s v="Colombia"/>
    <x v="0"/>
    <n v="2009"/>
    <x v="17"/>
  </r>
  <r>
    <x v="614"/>
    <n v="37500000"/>
    <n v="16694311146"/>
    <n v="229"/>
    <s v="India"/>
    <x v="3"/>
    <n v="2017"/>
    <x v="5"/>
  </r>
  <r>
    <x v="615"/>
    <n v="25500000"/>
    <n v="16872655407"/>
    <n v="517"/>
    <s v="United Arab Emirates"/>
    <x v="2"/>
    <n v="2019"/>
    <x v="2"/>
  </r>
  <r>
    <x v="616"/>
    <n v="17900000"/>
    <n v="16915170266"/>
    <n v="159529"/>
    <s v="United States"/>
    <x v="5"/>
    <n v="2006"/>
    <x v="6"/>
  </r>
  <r>
    <x v="617"/>
    <n v="20200000"/>
    <n v="16954342896"/>
    <n v="4107"/>
    <s v="United States"/>
    <x v="2"/>
    <n v="2017"/>
    <x v="5"/>
  </r>
  <r>
    <x v="618"/>
    <n v="60000000"/>
    <n v="16955516001"/>
    <n v="419"/>
    <s v="United States"/>
    <x v="9"/>
    <n v="2009"/>
    <x v="17"/>
  </r>
  <r>
    <x v="619"/>
    <n v="31400000"/>
    <n v="16998532076"/>
    <n v="9478"/>
    <s v="United States"/>
    <x v="3"/>
    <n v="2006"/>
    <x v="6"/>
  </r>
  <r>
    <x v="620"/>
    <n v="19500000"/>
    <n v="16995474901"/>
    <n v="4186"/>
    <s v="United States"/>
    <x v="4"/>
    <n v="2021"/>
    <x v="16"/>
  </r>
  <r>
    <x v="621"/>
    <n v="14300000"/>
    <n v="17176381723"/>
    <n v="837"/>
    <s v="Russian Federation"/>
    <x v="3"/>
    <n v="2021"/>
    <x v="16"/>
  </r>
  <r>
    <x v="622"/>
    <n v="30000000"/>
    <n v="17155083671"/>
    <n v="4980"/>
    <s v="United States"/>
    <x v="0"/>
    <n v="2006"/>
    <x v="6"/>
  </r>
  <r>
    <x v="623"/>
    <n v="8510000"/>
    <n v="17225191655"/>
    <n v="55786"/>
    <s v="India"/>
    <x v="2"/>
    <n v="2012"/>
    <x v="3"/>
  </r>
  <r>
    <x v="624"/>
    <n v="33200000"/>
    <n v="17274416245"/>
    <n v="6894"/>
    <s v="India"/>
    <x v="0"/>
    <n v="2012"/>
    <x v="3"/>
  </r>
  <r>
    <x v="625"/>
    <n v="46100000"/>
    <n v="17293750856"/>
    <n v="4596"/>
    <s v="Brazil"/>
    <x v="2"/>
    <n v="2006"/>
    <x v="6"/>
  </r>
  <r>
    <x v="626"/>
    <n v="30300000"/>
    <n v="17455144444"/>
    <n v="1119"/>
    <s v="Brazil"/>
    <x v="3"/>
    <n v="2020"/>
    <x v="7"/>
  </r>
  <r>
    <x v="627"/>
    <n v="9000000"/>
    <n v="17327315832"/>
    <n v="101405"/>
    <s v="Korea, Republic of"/>
    <x v="2"/>
    <n v="2009"/>
    <x v="17"/>
  </r>
  <r>
    <x v="628"/>
    <n v="38000000"/>
    <n v="17362065173"/>
    <n v="285226"/>
    <s v="India"/>
    <x v="6"/>
    <n v="2006"/>
    <x v="6"/>
  </r>
  <r>
    <x v="629"/>
    <n v="16500000"/>
    <n v="17360522683"/>
    <n v="1460"/>
    <s v="United States"/>
    <x v="4"/>
    <n v="2021"/>
    <x v="16"/>
  </r>
  <r>
    <x v="630"/>
    <n v="24200000"/>
    <n v="17492027032"/>
    <n v="1214"/>
    <s v="Jordan"/>
    <x v="0"/>
    <n v="2012"/>
    <x v="3"/>
  </r>
  <r>
    <x v="631"/>
    <n v="17900000"/>
    <n v="17493141596"/>
    <n v="4510"/>
    <s v="United States"/>
    <x v="2"/>
    <n v="2008"/>
    <x v="10"/>
  </r>
  <r>
    <x v="632"/>
    <n v="13000000"/>
    <n v="17506508070"/>
    <n v="254"/>
    <s v="Brazil"/>
    <x v="0"/>
    <n v="2011"/>
    <x v="11"/>
  </r>
  <r>
    <x v="633"/>
    <n v="8360000"/>
    <n v="17543217386"/>
    <n v="3475"/>
    <s v="Japan"/>
    <x v="2"/>
    <n v="2012"/>
    <x v="3"/>
  </r>
  <r>
    <x v="634"/>
    <n v="26900000"/>
    <n v="18040547495"/>
    <n v="2464"/>
    <s v="United States"/>
    <x v="0"/>
    <n v="2008"/>
    <x v="10"/>
  </r>
  <r>
    <x v="635"/>
    <n v="46900000"/>
    <n v="17640243278"/>
    <n v="1982"/>
    <s v="Spain"/>
    <x v="5"/>
    <n v="2015"/>
    <x v="1"/>
  </r>
  <r>
    <x v="636"/>
    <n v="34400000"/>
    <n v="17783161029"/>
    <n v="5734"/>
    <s v="India"/>
    <x v="10"/>
    <n v="2015"/>
    <x v="1"/>
  </r>
  <r>
    <x v="637"/>
    <n v="40500000"/>
    <n v="17945137383"/>
    <n v="3672"/>
    <s v="India"/>
    <x v="0"/>
    <n v="2015"/>
    <x v="1"/>
  </r>
  <r>
    <x v="638"/>
    <n v="22900000"/>
    <n v="17935004735"/>
    <n v="1209"/>
    <s v="Saudi Arabia"/>
    <x v="4"/>
    <n v="2010"/>
    <x v="13"/>
  </r>
  <r>
    <x v="639"/>
    <n v="18400000"/>
    <n v="18249547574"/>
    <n v="3408"/>
    <s v="United States"/>
    <x v="4"/>
    <n v="2020"/>
    <x v="7"/>
  </r>
  <r>
    <x v="640"/>
    <n v="19600000"/>
    <n v="18293453509"/>
    <n v="3325"/>
    <s v="Russian Federation"/>
    <x v="2"/>
    <n v="2020"/>
    <x v="7"/>
  </r>
  <r>
    <x v="641"/>
    <n v="27500000"/>
    <n v="18299336249"/>
    <n v="26142"/>
    <s v="India"/>
    <x v="2"/>
    <n v="2017"/>
    <x v="5"/>
  </r>
  <r>
    <x v="642"/>
    <n v="24300000"/>
    <n v="18311075057"/>
    <n v="478"/>
    <s v="Spain"/>
    <x v="0"/>
    <n v="2007"/>
    <x v="9"/>
  </r>
  <r>
    <x v="643"/>
    <n v="21300000"/>
    <n v="18332466598"/>
    <n v="56"/>
    <s v="United States"/>
    <x v="0"/>
    <n v="2005"/>
    <x v="0"/>
  </r>
  <r>
    <x v="644"/>
    <n v="26300000"/>
    <n v="18344826241"/>
    <n v="1659"/>
    <s v="United States"/>
    <x v="2"/>
    <n v="2015"/>
    <x v="1"/>
  </r>
  <r>
    <x v="645"/>
    <n v="31700000"/>
    <n v="18694411114"/>
    <n v="579"/>
    <s v="United States"/>
    <x v="2"/>
    <n v="2018"/>
    <x v="4"/>
  </r>
  <r>
    <x v="646"/>
    <n v="17400000"/>
    <n v="18790052702"/>
    <n v="99303"/>
    <s v="India"/>
    <x v="2"/>
    <n v="2011"/>
    <x v="11"/>
  </r>
  <r>
    <x v="647"/>
    <n v="20700000"/>
    <n v="18946360745"/>
    <n v="2732"/>
    <s v="United States"/>
    <x v="2"/>
    <n v="2021"/>
    <x v="16"/>
  </r>
  <r>
    <x v="648"/>
    <n v="42900000"/>
    <n v="18951691451"/>
    <n v="17091"/>
    <s v="United Arab Emirates"/>
    <x v="4"/>
    <n v="2020"/>
    <x v="7"/>
  </r>
  <r>
    <x v="649"/>
    <n v="30500000"/>
    <n v="18974921191"/>
    <n v="609"/>
    <s v="India"/>
    <x v="1"/>
    <n v="2014"/>
    <x v="8"/>
  </r>
  <r>
    <x v="650"/>
    <n v="33700000"/>
    <n v="18957033639"/>
    <n v="153631"/>
    <s v="India"/>
    <x v="6"/>
    <n v="2007"/>
    <x v="9"/>
  </r>
  <r>
    <x v="651"/>
    <n v="11900000"/>
    <n v="19055290287"/>
    <n v="2487"/>
    <s v="United States"/>
    <x v="9"/>
    <n v="2007"/>
    <x v="9"/>
  </r>
  <r>
    <x v="652"/>
    <n v="43600000"/>
    <n v="19111250153"/>
    <n v="4533"/>
    <s v="United States"/>
    <x v="16"/>
    <n v="2005"/>
    <x v="0"/>
  </r>
  <r>
    <x v="653"/>
    <n v="15300000"/>
    <n v="19157462460"/>
    <n v="4649"/>
    <s v="United States"/>
    <x v="9"/>
    <n v="2009"/>
    <x v="17"/>
  </r>
  <r>
    <x v="654"/>
    <n v="39400000"/>
    <n v="19288326739"/>
    <n v="802"/>
    <s v="Russian Federation"/>
    <x v="2"/>
    <n v="2017"/>
    <x v="5"/>
  </r>
  <r>
    <x v="655"/>
    <n v="14900000"/>
    <n v="19291592081"/>
    <n v="111814"/>
    <s v="India"/>
    <x v="2"/>
    <n v="2018"/>
    <x v="4"/>
  </r>
  <r>
    <x v="656"/>
    <n v="26300000"/>
    <n v="19320057043"/>
    <n v="148"/>
    <s v="Brazil"/>
    <x v="0"/>
    <n v="2013"/>
    <x v="15"/>
  </r>
  <r>
    <x v="657"/>
    <n v="47200000"/>
    <n v="19616107261"/>
    <n v="20433"/>
    <s v="Mexico"/>
    <x v="2"/>
    <n v="2014"/>
    <x v="8"/>
  </r>
  <r>
    <x v="658"/>
    <n v="28500000"/>
    <n v="19699986759"/>
    <n v="3703"/>
    <s v="United Kingdom"/>
    <x v="5"/>
    <n v="2012"/>
    <x v="3"/>
  </r>
  <r>
    <x v="659"/>
    <n v="21500000"/>
    <n v="19769104588"/>
    <n v="2609"/>
    <s v="Turkey"/>
    <x v="4"/>
    <n v="2016"/>
    <x v="14"/>
  </r>
  <r>
    <x v="660"/>
    <n v="10300000"/>
    <n v="19966155644"/>
    <n v="1773"/>
    <s v="United States"/>
    <x v="2"/>
    <n v="2010"/>
    <x v="13"/>
  </r>
  <r>
    <x v="661"/>
    <n v="42800000"/>
    <n v="20042055610"/>
    <n v="668"/>
    <s v="United States"/>
    <x v="2"/>
    <n v="2017"/>
    <x v="5"/>
  </r>
  <r>
    <x v="662"/>
    <n v="25000000"/>
    <n v="20051319852"/>
    <n v="118"/>
    <s v="Barbados"/>
    <x v="0"/>
    <n v="2009"/>
    <x v="17"/>
  </r>
  <r>
    <x v="663"/>
    <n v="23800000"/>
    <n v="20128335962"/>
    <n v="1538"/>
    <s v="United States"/>
    <x v="8"/>
    <n v="2017"/>
    <x v="5"/>
  </r>
  <r>
    <x v="664"/>
    <n v="33300000"/>
    <n v="20265980932"/>
    <n v="8079"/>
    <s v="Japan"/>
    <x v="2"/>
    <n v="2020"/>
    <x v="7"/>
  </r>
  <r>
    <x v="665"/>
    <n v="19900000"/>
    <n v="20396169282"/>
    <n v="1522"/>
    <s v="Argentina"/>
    <x v="10"/>
    <n v="2013"/>
    <x v="15"/>
  </r>
  <r>
    <x v="666"/>
    <n v="19200000"/>
    <n v="20313901510"/>
    <n v="4708"/>
    <s v="United States"/>
    <x v="5"/>
    <n v="2012"/>
    <x v="3"/>
  </r>
  <r>
    <x v="667"/>
    <n v="38600000"/>
    <n v="20337934831"/>
    <n v="7365"/>
    <s v="United States"/>
    <x v="10"/>
    <n v="2014"/>
    <x v="8"/>
  </r>
  <r>
    <x v="668"/>
    <n v="14400000"/>
    <n v="20631491869"/>
    <n v="148"/>
    <s v="United States"/>
    <x v="0"/>
    <n v="2009"/>
    <x v="17"/>
  </r>
  <r>
    <x v="669"/>
    <n v="17600000"/>
    <n v="20797903142"/>
    <n v="186"/>
    <s v="United States"/>
    <x v="0"/>
    <n v="2010"/>
    <x v="13"/>
  </r>
  <r>
    <x v="670"/>
    <n v="22100000"/>
    <n v="21005558284"/>
    <n v="2322"/>
    <s v="Japan"/>
    <x v="3"/>
    <n v="2014"/>
    <x v="8"/>
  </r>
  <r>
    <x v="671"/>
    <n v="20800000"/>
    <n v="20969770139"/>
    <n v="2894"/>
    <s v="United States"/>
    <x v="4"/>
    <n v="2021"/>
    <x v="16"/>
  </r>
  <r>
    <x v="672"/>
    <n v="36200000"/>
    <n v="21030136663"/>
    <n v="5557"/>
    <s v="United States"/>
    <x v="5"/>
    <n v="2012"/>
    <x v="3"/>
  </r>
  <r>
    <x v="673"/>
    <n v="22900000"/>
    <n v="21189852412"/>
    <n v="8564"/>
    <s v="Saudi Arabia"/>
    <x v="0"/>
    <n v="2012"/>
    <x v="3"/>
  </r>
  <r>
    <x v="674"/>
    <n v="13200000"/>
    <n v="21238450608"/>
    <n v="239"/>
    <s v="Colombia"/>
    <x v="0"/>
    <n v="2010"/>
    <x v="13"/>
  </r>
  <r>
    <x v="675"/>
    <n v="19300000"/>
    <n v="21316405097"/>
    <n v="6722"/>
    <s v="Thailand"/>
    <x v="0"/>
    <n v="2014"/>
    <x v="8"/>
  </r>
  <r>
    <x v="676"/>
    <n v="24600000"/>
    <n v="21386506291"/>
    <n v="104"/>
    <s v="United States"/>
    <x v="0"/>
    <n v="2009"/>
    <x v="17"/>
  </r>
  <r>
    <x v="677"/>
    <n v="22800000"/>
    <n v="21476371796"/>
    <n v="8194"/>
    <s v="Argentina"/>
    <x v="2"/>
    <n v="2007"/>
    <x v="9"/>
  </r>
  <r>
    <x v="678"/>
    <n v="28600000"/>
    <n v="21529280593"/>
    <n v="2007"/>
    <s v="Korea, Republic of"/>
    <x v="0"/>
    <n v="2008"/>
    <x v="10"/>
  </r>
  <r>
    <x v="679"/>
    <n v="17200000"/>
    <n v="21525587337"/>
    <n v="34834"/>
    <s v="Denmark"/>
    <x v="2"/>
    <n v="2005"/>
    <x v="0"/>
  </r>
  <r>
    <x v="680"/>
    <n v="28600000"/>
    <n v="21646515331"/>
    <n v="338"/>
    <s v="Australia"/>
    <x v="0"/>
    <n v="2013"/>
    <x v="15"/>
  </r>
  <r>
    <x v="681"/>
    <n v="32100000"/>
    <n v="21768257856"/>
    <n v="169"/>
    <s v="United States"/>
    <x v="2"/>
    <n v="2018"/>
    <x v="4"/>
  </r>
  <r>
    <x v="682"/>
    <n v="33900000"/>
    <n v="21790062603"/>
    <n v="153"/>
    <s v="Colombia"/>
    <x v="0"/>
    <n v="2013"/>
    <x v="15"/>
  </r>
  <r>
    <x v="683"/>
    <n v="36800000"/>
    <n v="22147293748"/>
    <n v="1046"/>
    <s v="India"/>
    <x v="2"/>
    <n v="2015"/>
    <x v="1"/>
  </r>
  <r>
    <x v="684"/>
    <n v="36300000"/>
    <n v="22193761462"/>
    <n v="1072"/>
    <s v="United States"/>
    <x v="2"/>
    <n v="2020"/>
    <x v="7"/>
  </r>
  <r>
    <x v="685"/>
    <n v="28000000"/>
    <n v="22648403625"/>
    <n v="7507"/>
    <s v="Japan"/>
    <x v="2"/>
    <n v="2021"/>
    <x v="16"/>
  </r>
  <r>
    <x v="686"/>
    <n v="35700000"/>
    <n v="22599133850"/>
    <n v="8101"/>
    <s v="India"/>
    <x v="0"/>
    <n v="2011"/>
    <x v="11"/>
  </r>
  <r>
    <x v="687"/>
    <n v="16200000"/>
    <n v="22844517625"/>
    <n v="1645"/>
    <s v="Netherlands"/>
    <x v="2"/>
    <n v="2021"/>
    <x v="16"/>
  </r>
  <r>
    <x v="688"/>
    <n v="38200000"/>
    <n v="22991199354"/>
    <n v="16322"/>
    <s v="United States"/>
    <x v="2"/>
    <n v="2006"/>
    <x v="6"/>
  </r>
  <r>
    <x v="689"/>
    <n v="28600000"/>
    <n v="23053111916"/>
    <n v="5343"/>
    <s v="France"/>
    <x v="10"/>
    <n v="2012"/>
    <x v="3"/>
  </r>
  <r>
    <x v="690"/>
    <n v="40400000"/>
    <n v="23270001181"/>
    <n v="1066"/>
    <s v="United Arab Emirates"/>
    <x v="4"/>
    <n v="2015"/>
    <x v="1"/>
  </r>
  <r>
    <x v="691"/>
    <n v="12800000"/>
    <n v="23198582685"/>
    <n v="33044"/>
    <s v="United States"/>
    <x v="6"/>
    <n v="2012"/>
    <x v="3"/>
  </r>
  <r>
    <x v="692"/>
    <n v="28300000"/>
    <n v="23237687653"/>
    <n v="2027"/>
    <s v="United States"/>
    <x v="2"/>
    <n v="2017"/>
    <x v="5"/>
  </r>
  <r>
    <x v="693"/>
    <n v="23600000"/>
    <n v="23266624662"/>
    <n v="3661"/>
    <s v="United States"/>
    <x v="2"/>
    <n v="2006"/>
    <x v="6"/>
  </r>
  <r>
    <x v="694"/>
    <n v="36800000"/>
    <n v="23385326594"/>
    <n v="176"/>
    <s v="United States"/>
    <x v="0"/>
    <n v="2006"/>
    <x v="6"/>
  </r>
  <r>
    <x v="695"/>
    <n v="31000000"/>
    <n v="23393703193"/>
    <n v="1420"/>
    <s v="Canada"/>
    <x v="1"/>
    <n v="2015"/>
    <x v="1"/>
  </r>
  <r>
    <x v="696"/>
    <n v="34200000"/>
    <n v="23521247266"/>
    <n v="167"/>
    <s v="Colombia"/>
    <x v="0"/>
    <n v="2011"/>
    <x v="11"/>
  </r>
  <r>
    <x v="697"/>
    <n v="34900000"/>
    <n v="23702783838"/>
    <n v="547"/>
    <s v="India"/>
    <x v="3"/>
    <n v="2021"/>
    <x v="16"/>
  </r>
  <r>
    <x v="698"/>
    <n v="38500000"/>
    <n v="23645039650"/>
    <n v="542"/>
    <s v="Puerto Rico"/>
    <x v="0"/>
    <n v="2011"/>
    <x v="11"/>
  </r>
  <r>
    <x v="699"/>
    <n v="26800000"/>
    <n v="23697748578"/>
    <n v="821"/>
    <s v="United States"/>
    <x v="2"/>
    <n v="2020"/>
    <x v="7"/>
  </r>
  <r>
    <x v="700"/>
    <n v="41500000"/>
    <n v="23861364574"/>
    <n v="2522"/>
    <s v="Brazil"/>
    <x v="4"/>
    <n v="2014"/>
    <x v="8"/>
  </r>
  <r>
    <x v="701"/>
    <n v="51200000"/>
    <n v="23872173260"/>
    <n v="11589"/>
    <s v="India"/>
    <x v="2"/>
    <n v="2007"/>
    <x v="9"/>
  </r>
  <r>
    <x v="702"/>
    <n v="28500000"/>
    <n v="23929119462"/>
    <n v="859"/>
    <s v="United States"/>
    <x v="14"/>
    <n v="2020"/>
    <x v="7"/>
  </r>
  <r>
    <x v="703"/>
    <n v="36600000"/>
    <n v="24216600793"/>
    <n v="225"/>
    <s v="Puerto Rico"/>
    <x v="0"/>
    <n v="2016"/>
    <x v="14"/>
  </r>
  <r>
    <x v="704"/>
    <n v="24600000"/>
    <n v="24269046877"/>
    <n v="175"/>
    <s v="United States"/>
    <x v="0"/>
    <n v="2009"/>
    <x v="17"/>
  </r>
  <r>
    <x v="705"/>
    <n v="27900000"/>
    <n v="24283398457"/>
    <n v="938"/>
    <s v="United States"/>
    <x v="3"/>
    <n v="2021"/>
    <x v="16"/>
  </r>
  <r>
    <x v="706"/>
    <n v="23800000"/>
    <n v="24331111279"/>
    <n v="4634"/>
    <s v="United States"/>
    <x v="4"/>
    <n v="2021"/>
    <x v="16"/>
  </r>
  <r>
    <x v="707"/>
    <n v="20900000"/>
    <n v="24400682289"/>
    <n v="3886"/>
    <s v="United States"/>
    <x v="2"/>
    <n v="2013"/>
    <x v="15"/>
  </r>
  <r>
    <x v="708"/>
    <n v="33500000"/>
    <n v="24450280102"/>
    <n v="5058"/>
    <s v="United Kingdom"/>
    <x v="10"/>
    <n v="2013"/>
    <x v="15"/>
  </r>
  <r>
    <x v="709"/>
    <n v="34300000"/>
    <n v="24473362703"/>
    <n v="3483"/>
    <s v="United Kingdom"/>
    <x v="5"/>
    <n v="2013"/>
    <x v="15"/>
  </r>
  <r>
    <x v="710"/>
    <n v="20200000"/>
    <n v="24514186660"/>
    <n v="134618"/>
    <s v="India"/>
    <x v="2"/>
    <n v="2010"/>
    <x v="13"/>
  </r>
  <r>
    <x v="711"/>
    <n v="22900000"/>
    <n v="24592539358"/>
    <n v="1785"/>
    <s v="United States"/>
    <x v="5"/>
    <n v="2013"/>
    <x v="15"/>
  </r>
  <r>
    <x v="712"/>
    <n v="38400000"/>
    <n v="24784568343"/>
    <n v="2025"/>
    <s v="India"/>
    <x v="0"/>
    <n v="2012"/>
    <x v="3"/>
  </r>
  <r>
    <x v="713"/>
    <n v="53400000"/>
    <n v="24920455037"/>
    <n v="159"/>
    <s v="United States"/>
    <x v="0"/>
    <n v="2007"/>
    <x v="9"/>
  </r>
  <r>
    <x v="714"/>
    <n v="39900000"/>
    <n v="25017392862"/>
    <n v="563"/>
    <s v="United States"/>
    <x v="2"/>
    <n v="2018"/>
    <x v="4"/>
  </r>
  <r>
    <x v="715"/>
    <n v="34000000"/>
    <n v="25300696864"/>
    <n v="120538"/>
    <s v="Philippines"/>
    <x v="2"/>
    <n v="2006"/>
    <x v="6"/>
  </r>
  <r>
    <x v="716"/>
    <n v="43700000"/>
    <n v="25908150525"/>
    <n v="3796"/>
    <s v="Turkey"/>
    <x v="5"/>
    <n v="2012"/>
    <x v="3"/>
  </r>
  <r>
    <x v="717"/>
    <n v="39100000"/>
    <n v="25922590629"/>
    <n v="781"/>
    <s v="Brazil"/>
    <x v="4"/>
    <n v="2015"/>
    <x v="1"/>
  </r>
  <r>
    <x v="718"/>
    <n v="50100000"/>
    <n v="25968706375"/>
    <n v="852"/>
    <s v="United States"/>
    <x v="5"/>
    <n v="2014"/>
    <x v="8"/>
  </r>
  <r>
    <x v="719"/>
    <n v="25400000"/>
    <n v="25969412066"/>
    <n v="2476"/>
    <s v="Latvia"/>
    <x v="3"/>
    <n v="2020"/>
    <x v="7"/>
  </r>
  <r>
    <x v="720"/>
    <n v="44700000"/>
    <n v="26004363145"/>
    <n v="135"/>
    <s v="United States"/>
    <x v="0"/>
    <n v="2008"/>
    <x v="10"/>
  </r>
  <r>
    <x v="721"/>
    <n v="20900000"/>
    <n v="26154560602"/>
    <n v="44554"/>
    <s v="United States"/>
    <x v="4"/>
    <n v="2014"/>
    <x v="8"/>
  </r>
  <r>
    <x v="722"/>
    <n v="26100000"/>
    <n v="26226696668"/>
    <n v="77159"/>
    <s v="India"/>
    <x v="4"/>
    <n v="2016"/>
    <x v="14"/>
  </r>
  <r>
    <x v="723"/>
    <n v="23700000"/>
    <n v="26479707300"/>
    <n v="16421"/>
    <s v="Thailand"/>
    <x v="0"/>
    <n v="2010"/>
    <x v="13"/>
  </r>
  <r>
    <x v="724"/>
    <n v="39100000"/>
    <n v="26639883516"/>
    <n v="130405"/>
    <s v="Thailand"/>
    <x v="2"/>
    <n v="2013"/>
    <x v="15"/>
  </r>
  <r>
    <x v="725"/>
    <n v="18400000"/>
    <n v="26717601179"/>
    <n v="204"/>
    <s v="Colombia"/>
    <x v="0"/>
    <n v="2009"/>
    <x v="17"/>
  </r>
  <r>
    <x v="726"/>
    <n v="39900000"/>
    <n v="26810733877"/>
    <n v="3202"/>
    <s v="Brazil"/>
    <x v="0"/>
    <n v="2014"/>
    <x v="8"/>
  </r>
  <r>
    <x v="727"/>
    <n v="80500000"/>
    <n v="26921727747"/>
    <n v="6809"/>
    <s v="Turkey"/>
    <x v="11"/>
    <n v="2016"/>
    <x v="14"/>
  </r>
  <r>
    <x v="728"/>
    <n v="25600000"/>
    <n v="27340708078"/>
    <n v="307"/>
    <s v="United States"/>
    <x v="0"/>
    <n v="2009"/>
    <x v="17"/>
  </r>
  <r>
    <x v="729"/>
    <n v="34300000"/>
    <n v="27473643705"/>
    <n v="2318"/>
    <s v="United States"/>
    <x v="1"/>
    <n v="2016"/>
    <x v="14"/>
  </r>
  <r>
    <x v="730"/>
    <n v="93400000"/>
    <n v="27543626566"/>
    <n v="7470"/>
    <s v="India"/>
    <x v="10"/>
    <n v="2012"/>
    <x v="3"/>
  </r>
  <r>
    <x v="731"/>
    <n v="30300000"/>
    <n v="27802819265"/>
    <n v="22419"/>
    <s v="India"/>
    <x v="0"/>
    <n v="2008"/>
    <x v="10"/>
  </r>
  <r>
    <x v="732"/>
    <n v="43200000"/>
    <n v="27850668419"/>
    <n v="11213"/>
    <s v="India"/>
    <x v="0"/>
    <n v="2012"/>
    <x v="3"/>
  </r>
  <r>
    <x v="733"/>
    <n v="37900000"/>
    <n v="28125176834"/>
    <n v="627"/>
    <s v="United States"/>
    <x v="1"/>
    <n v="2016"/>
    <x v="14"/>
  </r>
  <r>
    <x v="734"/>
    <n v="61200000"/>
    <n v="28219765942"/>
    <n v="328501"/>
    <s v="India"/>
    <x v="6"/>
    <n v="2009"/>
    <x v="17"/>
  </r>
  <r>
    <x v="735"/>
    <n v="33900000"/>
    <n v="28768247154"/>
    <n v="123885"/>
    <s v="Pakistan"/>
    <x v="2"/>
    <n v="2011"/>
    <x v="11"/>
  </r>
  <r>
    <x v="736"/>
    <n v="45300000"/>
    <n v="29153079577"/>
    <n v="342"/>
    <s v="Colombia"/>
    <x v="4"/>
    <n v="2005"/>
    <x v="0"/>
  </r>
  <r>
    <x v="737"/>
    <n v="111000000"/>
    <n v="29207327600"/>
    <n v="4747"/>
    <s v="United Kingdom"/>
    <x v="5"/>
    <n v="2010"/>
    <x v="13"/>
  </r>
  <r>
    <x v="738"/>
    <n v="38100000"/>
    <n v="29307500010"/>
    <n v="692"/>
    <s v="Argentina"/>
    <x v="0"/>
    <n v="2013"/>
    <x v="15"/>
  </r>
  <r>
    <x v="739"/>
    <n v="38000000"/>
    <n v="29614883767"/>
    <n v="2231"/>
    <s v="India"/>
    <x v="2"/>
    <n v="2020"/>
    <x v="7"/>
  </r>
  <r>
    <x v="740"/>
    <n v="34500000"/>
    <n v="30440704755"/>
    <n v="99034"/>
    <s v="Thailand"/>
    <x v="2"/>
    <n v="2014"/>
    <x v="8"/>
  </r>
  <r>
    <x v="741"/>
    <n v="59100000"/>
    <n v="30562215993"/>
    <n v="4309"/>
    <s v="India"/>
    <x v="0"/>
    <n v="2009"/>
    <x v="17"/>
  </r>
  <r>
    <x v="742"/>
    <n v="30700000"/>
    <n v="31298826092"/>
    <n v="2441"/>
    <s v="Korea, Republic of"/>
    <x v="4"/>
    <n v="2017"/>
    <x v="5"/>
  </r>
  <r>
    <x v="743"/>
    <n v="49200000"/>
    <n v="31852211912"/>
    <n v="3374"/>
    <s v="Russian Federation"/>
    <x v="2"/>
    <n v="2006"/>
    <x v="6"/>
  </r>
  <r>
    <x v="744"/>
    <n v="65400000"/>
    <n v="32331076622"/>
    <n v="27106"/>
    <s v="India"/>
    <x v="0"/>
    <n v="2011"/>
    <x v="11"/>
  </r>
  <r>
    <x v="745"/>
    <n v="47400000"/>
    <n v="33291156252"/>
    <n v="154"/>
    <s v="Puerto Rico"/>
    <x v="0"/>
    <n v="2014"/>
    <x v="8"/>
  </r>
  <r>
    <x v="746"/>
    <n v="36200000"/>
    <n v="33517606416"/>
    <n v="1063"/>
    <s v="United States"/>
    <x v="3"/>
    <n v="2020"/>
    <x v="7"/>
  </r>
  <r>
    <x v="747"/>
    <n v="55900000"/>
    <n v="33768271660"/>
    <n v="774"/>
    <s v="United States"/>
    <x v="0"/>
    <n v="2014"/>
    <x v="8"/>
  </r>
  <r>
    <x v="748"/>
    <n v="58500000"/>
    <n v="33821565836"/>
    <n v="629"/>
    <s v="India"/>
    <x v="1"/>
    <n v="2014"/>
    <x v="8"/>
  </r>
  <r>
    <x v="749"/>
    <n v="31200000"/>
    <n v="34149923816"/>
    <n v="2851"/>
    <s v="United States"/>
    <x v="4"/>
    <n v="2021"/>
    <x v="16"/>
  </r>
  <r>
    <x v="750"/>
    <n v="27200000"/>
    <n v="35164968180"/>
    <n v="3553"/>
    <s v="Germany"/>
    <x v="2"/>
    <n v="2019"/>
    <x v="2"/>
  </r>
  <r>
    <x v="751"/>
    <n v="22600000"/>
    <n v="35523881437"/>
    <n v="62043"/>
    <s v="India"/>
    <x v="2"/>
    <n v="2007"/>
    <x v="9"/>
  </r>
  <r>
    <x v="752"/>
    <n v="28400000"/>
    <n v="35853153669"/>
    <n v="935"/>
    <s v="United States"/>
    <x v="2"/>
    <n v="2019"/>
    <x v="2"/>
  </r>
  <r>
    <x v="753"/>
    <n v="63200000"/>
    <n v="36275470474"/>
    <n v="5339"/>
    <s v="India"/>
    <x v="0"/>
    <n v="2007"/>
    <x v="9"/>
  </r>
  <r>
    <x v="754"/>
    <n v="66800000"/>
    <n v="37790773506"/>
    <n v="2715"/>
    <s v="Brazil"/>
    <x v="0"/>
    <n v="2012"/>
    <x v="3"/>
  </r>
  <r>
    <x v="755"/>
    <n v="46200000"/>
    <n v="38708467325"/>
    <n v="1666"/>
    <s v="Russian Federation"/>
    <x v="10"/>
    <n v="2011"/>
    <x v="11"/>
  </r>
  <r>
    <x v="756"/>
    <n v="58000000"/>
    <n v="38804898945"/>
    <n v="3932"/>
    <s v="India"/>
    <x v="10"/>
    <n v="2006"/>
    <x v="6"/>
  </r>
  <r>
    <x v="757"/>
    <n v="32000000"/>
    <n v="39406939165"/>
    <n v="10467"/>
    <s v="United States"/>
    <x v="3"/>
    <n v="2016"/>
    <x v="14"/>
  </r>
  <r>
    <x v="758"/>
    <n v="40900000"/>
    <n v="40109590274"/>
    <n v="2539"/>
    <s v="United Kingdom"/>
    <x v="1"/>
    <n v="2011"/>
    <x v="11"/>
  </r>
  <r>
    <x v="759"/>
    <n v="229000000"/>
    <n v="40974623400"/>
    <n v="773"/>
    <s v="United States"/>
    <x v="2"/>
    <n v="2012"/>
    <x v="3"/>
  </r>
  <r>
    <x v="760"/>
    <n v="72100000"/>
    <n v="41522679912"/>
    <n v="3137"/>
    <s v="United States"/>
    <x v="1"/>
    <n v="2011"/>
    <x v="11"/>
  </r>
  <r>
    <x v="761"/>
    <n v="60200000"/>
    <n v="41772760393"/>
    <n v="19831"/>
    <s v="India"/>
    <x v="0"/>
    <n v="2014"/>
    <x v="8"/>
  </r>
  <r>
    <x v="762"/>
    <n v="40800000"/>
    <n v="48380029667"/>
    <n v="775"/>
    <s v="Canada"/>
    <x v="1"/>
    <n v="2006"/>
    <x v="6"/>
  </r>
  <r>
    <x v="763"/>
    <n v="69500000"/>
    <n v="49054172876"/>
    <n v="759"/>
    <s v="India"/>
    <x v="1"/>
    <n v="2013"/>
    <x v="15"/>
  </r>
  <r>
    <x v="764"/>
    <n v="46500000"/>
    <n v="51687205254"/>
    <n v="208307"/>
    <s v="Philippines"/>
    <x v="4"/>
    <n v="2008"/>
    <x v="10"/>
  </r>
  <r>
    <x v="765"/>
    <n v="36100000"/>
    <n v="56537548158"/>
    <n v="2624"/>
    <s v="United States"/>
    <x v="2"/>
    <n v="2015"/>
    <x v="1"/>
  </r>
  <r>
    <x v="766"/>
    <n v="62100000"/>
    <n v="57089974241"/>
    <n v="1371"/>
    <s v="Argentina"/>
    <x v="0"/>
    <n v="2011"/>
    <x v="11"/>
  </r>
  <r>
    <x v="767"/>
    <n v="50700000"/>
    <n v="57636114044"/>
    <n v="1138"/>
    <s v="United States"/>
    <x v="2"/>
    <n v="2016"/>
    <x v="14"/>
  </r>
  <r>
    <x v="768"/>
    <n v="60400000"/>
    <n v="60681580066"/>
    <n v="39937"/>
    <s v="United States"/>
    <x v="10"/>
    <n v="2006"/>
    <x v="6"/>
  </r>
  <r>
    <x v="769"/>
    <n v="103000000"/>
    <n v="63212827539"/>
    <n v="9834"/>
    <s v="India"/>
    <x v="0"/>
    <n v="2014"/>
    <x v="8"/>
  </r>
  <r>
    <x v="770"/>
    <n v="69800000"/>
    <n v="67245978783"/>
    <n v="128661"/>
    <s v="India"/>
    <x v="7"/>
    <n v="2008"/>
    <x v="10"/>
  </r>
  <r>
    <x v="771"/>
    <n v="98900000"/>
    <n v="80938759069"/>
    <n v="73331"/>
    <s v="United States"/>
    <x v="9"/>
    <n v="2007"/>
    <x v="9"/>
  </r>
  <r>
    <x v="772"/>
    <n v="118000000"/>
    <n v="99014394989"/>
    <n v="1151"/>
    <s v="United States"/>
    <x v="4"/>
    <n v="2015"/>
    <x v="1"/>
  </r>
  <r>
    <x v="773"/>
    <n v="88500000"/>
    <n v="109043975597"/>
    <n v="78012"/>
    <s v="India"/>
    <x v="7"/>
    <n v="2007"/>
    <x v="9"/>
  </r>
  <r>
    <x v="774"/>
    <n v="167000000"/>
    <n v="156261852102"/>
    <n v="125680"/>
    <s v="India"/>
    <x v="7"/>
    <n v="2006"/>
    <x v="6"/>
  </r>
  <r>
    <x v="775"/>
    <n v="170000000"/>
    <n v="173901691000"/>
    <n v="1060"/>
    <s v="United States"/>
    <x v="1"/>
    <n v="2006"/>
    <x v="6"/>
  </r>
  <r>
    <x v="776"/>
    <n v="257000000"/>
    <n v="243593645256"/>
    <n v="20104"/>
    <s v="India"/>
    <x v="0"/>
    <n v="2006"/>
    <x v="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
  <r>
    <s v="Akon Akon"/>
    <n v="13600000"/>
    <n v="6853661703"/>
    <n v="51"/>
    <x v="0"/>
    <x v="0"/>
    <n v="2005"/>
    <n v="19"/>
    <n v="134385524"/>
  </r>
  <r>
    <s v="Little Treehouse Nursery Rhymes and Kids Songs Little Treehouse Nursery Rhymes And Kids Songs"/>
    <n v="14800000"/>
    <n v="6854831885"/>
    <n v="1740"/>
    <x v="1"/>
    <x v="1"/>
    <n v="2015"/>
    <n v="9"/>
    <n v="3939559"/>
  </r>
  <r>
    <s v="Artist Shikha Sharma Artist Shikha Sharma"/>
    <n v="10700000"/>
    <n v="6883810864"/>
    <n v="1633"/>
    <x v="2"/>
    <x v="2"/>
    <n v="2019"/>
    <n v="5"/>
    <n v="4215438"/>
  </r>
  <r>
    <s v="CNCOVEVO Cncovevo"/>
    <n v="5670000"/>
    <n v="6868125791"/>
    <n v="128"/>
    <x v="0"/>
    <x v="0"/>
    <n v="2015"/>
    <n v="9"/>
    <n v="53657233"/>
  </r>
  <r>
    <s v="Shantanu shorts Shantanu Shorts"/>
    <n v="7720000"/>
    <n v="6868482040"/>
    <n v="1532"/>
    <x v="2"/>
    <x v="0"/>
    <n v="2012"/>
    <n v="12"/>
    <n v="4483343"/>
  </r>
  <r>
    <s v="Ravi sagar88 Ravi Sagar88"/>
    <n v="17800000"/>
    <n v="6979542903"/>
    <n v="1701"/>
    <x v="2"/>
    <x v="2"/>
    <n v="2018"/>
    <n v="6"/>
    <n v="4103200"/>
  </r>
  <r>
    <s v="Sidhu Moose Wala Sidhu Moose Wala"/>
    <n v="23000000"/>
    <n v="6873901961"/>
    <n v="114"/>
    <x v="3"/>
    <x v="0"/>
    <n v="2017"/>
    <n v="7"/>
    <n v="60297386"/>
  </r>
  <r>
    <s v="Chad Wild Clay  unknown"/>
    <n v="14700000"/>
    <n v="6879196607"/>
    <n v="717"/>
    <x v="0"/>
    <x v="3"/>
    <n v="2006"/>
    <n v="18"/>
    <n v="9594416"/>
  </r>
  <r>
    <s v="Abdullah Nasser"/>
    <n v="5540000"/>
    <n v="6953361052"/>
    <n v="5017"/>
    <x v="4"/>
    <x v="4"/>
    <n v="2020"/>
    <n v="4"/>
    <n v="1385960"/>
  </r>
  <r>
    <s v="Marc Anthony Marc Anthony"/>
    <n v="7120000"/>
    <n v="6910554421"/>
    <n v="171"/>
    <x v="0"/>
    <x v="0"/>
    <n v="2005"/>
    <n v="19"/>
    <n v="40412599"/>
  </r>
  <r>
    <s v="Jordan Matter Jordan Matter"/>
    <n v="18400000"/>
    <n v="6920340848"/>
    <n v="441"/>
    <x v="0"/>
    <x v="2"/>
    <n v="2006"/>
    <n v="18"/>
    <n v="15692383"/>
  </r>
  <r>
    <s v="janin al chair Janin Al Chair"/>
    <n v="12100000"/>
    <n v="6921395237"/>
    <n v="631"/>
    <x v="0"/>
    <x v="3"/>
    <n v="2017"/>
    <n v="7"/>
    <n v="10968931"/>
  </r>
  <r>
    <s v="AP International Ap International"/>
    <n v="9640000"/>
    <n v="6946645855"/>
    <n v="27662"/>
    <x v="0"/>
    <x v="2"/>
    <n v="2006"/>
    <n v="18"/>
    <n v="251126"/>
  </r>
  <r>
    <s v="MBC1 Mbc1"/>
    <n v="8640000"/>
    <n v="6936667077"/>
    <n v="53409"/>
    <x v="5"/>
    <x v="2"/>
    <n v="2015"/>
    <n v="9"/>
    <n v="129878"/>
  </r>
  <r>
    <s v="Lyna Lyna"/>
    <n v="17100000"/>
    <n v="6942269439"/>
    <n v="5113"/>
    <x v="6"/>
    <x v="5"/>
    <n v="2014"/>
    <n v="10"/>
    <n v="1357768"/>
  </r>
  <r>
    <s v="Entertainment Tonight Entertainment Tonight"/>
    <n v="6460000"/>
    <n v="6967593951"/>
    <n v="41892"/>
    <x v="0"/>
    <x v="2"/>
    <n v="2006"/>
    <n v="18"/>
    <n v="166323"/>
  </r>
  <r>
    <s v="MBC مصر Mbc مصر"/>
    <n v="12300000"/>
    <n v="6958352411"/>
    <n v="47960"/>
    <x v="4"/>
    <x v="2"/>
    <n v="2012"/>
    <n v="12"/>
    <n v="145087"/>
  </r>
  <r>
    <s v="Warner Music México Warner Music México"/>
    <n v="4910000"/>
    <n v="6966047983"/>
    <n v="3552"/>
    <x v="7"/>
    <x v="0"/>
    <n v="2007"/>
    <n v="17"/>
    <n v="1961162"/>
  </r>
  <r>
    <s v="The X Factor UK The X Factor Uk"/>
    <n v="9160000"/>
    <n v="6972154208"/>
    <n v="5451"/>
    <x v="1"/>
    <x v="2"/>
    <n v="2007"/>
    <n v="17"/>
    <n v="1279060"/>
  </r>
  <r>
    <s v="NDTV India Ndtv India"/>
    <n v="15700000"/>
    <n v="6980022057"/>
    <n v="106682"/>
    <x v="2"/>
    <x v="6"/>
    <n v="2008"/>
    <n v="16"/>
    <n v="65428"/>
  </r>
  <r>
    <s v="Фиксики Фиксики"/>
    <n v="7190000"/>
    <n v="6972945698"/>
    <n v="1289"/>
    <x v="8"/>
    <x v="7"/>
    <n v="2011"/>
    <n v="13"/>
    <n v="5409578"/>
  </r>
  <r>
    <s v="packattack04082 Packattack04082"/>
    <n v="5440000"/>
    <n v="6974099256"/>
    <n v="7647"/>
    <x v="0"/>
    <x v="5"/>
    <n v="2007"/>
    <n v="17"/>
    <n v="912005"/>
  </r>
  <r>
    <s v="Kids TV India Hindi Nursery Rhymes Kids Tv India Hindi Nursery Rhymes"/>
    <n v="14400000"/>
    <n v="7001440880"/>
    <n v="1761"/>
    <x v="2"/>
    <x v="7"/>
    <n v="2014"/>
    <n v="10"/>
    <n v="3975832"/>
  </r>
  <r>
    <s v="Eliot Channel Mx Eliot Channel Mx"/>
    <n v="11800000"/>
    <n v="7012376896"/>
    <n v="8116"/>
    <x v="7"/>
    <x v="2"/>
    <n v="2015"/>
    <n v="9"/>
    <n v="864019"/>
  </r>
  <r>
    <s v="SML Sml"/>
    <n v="9620000"/>
    <n v="6993472451"/>
    <n v="526"/>
    <x v="0"/>
    <x v="2"/>
    <n v="2007"/>
    <n v="17"/>
    <n v="13295575"/>
  </r>
  <r>
    <s v="Bebefinn - Nursery Rhymes &amp; Kids Songs Bebefinn   Nursery Rhymes &amp; Kids Songs"/>
    <n v="16200000"/>
    <n v="7072843288"/>
    <n v="443"/>
    <x v="0"/>
    <x v="2"/>
    <n v="2022"/>
    <n v="2"/>
    <n v="15965786"/>
  </r>
  <r>
    <s v="ox_zung 원정맨 Ox Zung 원정맨"/>
    <n v="11400000"/>
    <n v="7041293186"/>
    <n v="2000"/>
    <x v="9"/>
    <x v="8"/>
    <n v="2019"/>
    <n v="5"/>
    <n v="3520647"/>
  </r>
  <r>
    <s v="TheDonato The Donato"/>
    <n v="38600000"/>
    <n v="7014561041"/>
    <n v="3272"/>
    <x v="10"/>
    <x v="2"/>
    <n v="2015"/>
    <n v="9"/>
    <n v="2143814"/>
  </r>
  <r>
    <s v="Matt Larose Matt Larose"/>
    <n v="16300000"/>
    <n v="7016479617"/>
    <n v="177"/>
    <x v="0"/>
    <x v="9"/>
    <n v="2010"/>
    <n v="14"/>
    <n v="39641128"/>
  </r>
  <r>
    <s v="RHINO Rhino"/>
    <n v="6590000"/>
    <n v="7052761184"/>
    <n v="1387"/>
    <x v="0"/>
    <x v="0"/>
    <n v="2006"/>
    <n v="18"/>
    <n v="5084904"/>
  </r>
  <r>
    <s v="Demi Lovato Demetria Devonne Lovato"/>
    <n v="18000000"/>
    <n v="7033274137"/>
    <n v="327"/>
    <x v="0"/>
    <x v="0"/>
    <n v="2008"/>
    <n v="16"/>
    <n v="21508484"/>
  </r>
  <r>
    <s v="Pen Movies Pen Movies"/>
    <n v="25900000"/>
    <n v="7106840501"/>
    <n v="1681"/>
    <x v="2"/>
    <x v="10"/>
    <n v="2014"/>
    <n v="10"/>
    <n v="4227746"/>
  </r>
  <r>
    <s v="Little Baby Bum en Español Little Baby Bum En Español"/>
    <n v="12500000"/>
    <n v="7050160084"/>
    <n v="1556"/>
    <x v="11"/>
    <x v="1"/>
    <n v="2014"/>
    <n v="10"/>
    <n v="4530951"/>
  </r>
  <r>
    <s v="SIS vs BRO Sis Vs Bro"/>
    <n v="14200000"/>
    <n v="7054768757"/>
    <n v="365"/>
    <x v="3"/>
    <x v="2"/>
    <n v="2016"/>
    <n v="8"/>
    <n v="19328134"/>
  </r>
  <r>
    <s v="Kwebbelkop Jordi van den Bussche"/>
    <n v="15300000"/>
    <n v="7059594809"/>
    <n v="5338"/>
    <x v="12"/>
    <x v="5"/>
    <n v="2008"/>
    <n v="16"/>
    <n v="1322517"/>
  </r>
  <r>
    <s v="Katakit Baby TV Katakit Baby Tv"/>
    <n v="17100000"/>
    <n v="7102621344"/>
    <n v="221"/>
    <x v="5"/>
    <x v="0"/>
    <n v="2010"/>
    <n v="14"/>
    <n v="32138558"/>
  </r>
  <r>
    <s v="MrSuicideSheep Mr Suicide Sheep"/>
    <n v="12800000"/>
    <n v="7075812293"/>
    <n v="3610"/>
    <x v="0"/>
    <x v="2"/>
    <n v="2010"/>
    <n v="14"/>
    <n v="1960059"/>
  </r>
  <r>
    <s v="Vlad and Niki PRT Vlad And Niki Prt"/>
    <n v="15600000"/>
    <n v="7101316055"/>
    <n v="563"/>
    <x v="0"/>
    <x v="2"/>
    <n v="2018"/>
    <n v="6"/>
    <n v="12613350"/>
  </r>
  <r>
    <s v="Camilo Camilo"/>
    <n v="16100000"/>
    <n v="7153456906"/>
    <n v="163"/>
    <x v="13"/>
    <x v="0"/>
    <n v="2010"/>
    <n v="14"/>
    <n v="43886239"/>
  </r>
  <r>
    <s v="Zuni and Family Zuni And Family"/>
    <n v="18400000"/>
    <n v="7104517216"/>
    <n v="246"/>
    <x v="14"/>
    <x v="4"/>
    <n v="2017"/>
    <n v="7"/>
    <n v="28880151"/>
  </r>
  <r>
    <s v="Baby Monster School Baby Monster School"/>
    <n v="12800000"/>
    <n v="7091983337"/>
    <n v="814"/>
    <x v="0"/>
    <x v="4"/>
    <n v="2022"/>
    <n v="2"/>
    <n v="8712510"/>
  </r>
  <r>
    <s v="Ricis Official Ricis Official"/>
    <n v="42100000"/>
    <n v="7097330051"/>
    <n v="3692"/>
    <x v="14"/>
    <x v="4"/>
    <n v="2016"/>
    <n v="8"/>
    <n v="1922354"/>
  </r>
  <r>
    <s v="Warner Bros. Pictures Warner Bros. Pictures"/>
    <n v="11300000"/>
    <n v="7101245042"/>
    <n v="2688"/>
    <x v="0"/>
    <x v="2"/>
    <n v="2006"/>
    <n v="18"/>
    <n v="2641832"/>
  </r>
  <r>
    <s v="Maya and Mary Maya And Mary"/>
    <n v="24900000"/>
    <n v="7083883693"/>
    <n v="557"/>
    <x v="0"/>
    <x v="2"/>
    <n v="2013"/>
    <n v="11"/>
    <n v="12717924"/>
  </r>
  <r>
    <s v="Ellie Goulding Elena Jane Goulding"/>
    <n v="12700000"/>
    <n v="7118161807"/>
    <n v="225"/>
    <x v="1"/>
    <x v="0"/>
    <n v="2007"/>
    <n v="17"/>
    <n v="31636275"/>
  </r>
  <r>
    <s v="Ruh Ruh"/>
    <n v="12600000"/>
    <n v="7131445632"/>
    <n v="1189"/>
    <x v="2"/>
    <x v="4"/>
    <n v="2021"/>
    <n v="3"/>
    <n v="5997852"/>
  </r>
  <r>
    <s v="SVF unknown"/>
    <n v="12000000"/>
    <n v="7142221065"/>
    <n v="3799"/>
    <x v="2"/>
    <x v="0"/>
    <n v="2006"/>
    <n v="18"/>
    <n v="1880027"/>
  </r>
  <r>
    <s v="Like Nastya Stories Anastasia Radzinskaya"/>
    <n v="14800000"/>
    <n v="7123326599"/>
    <n v="528"/>
    <x v="0"/>
    <x v="2"/>
    <n v="2019"/>
    <n v="5"/>
    <n v="13491149"/>
  </r>
  <r>
    <s v="Savage Vlogs Savage Vlogs"/>
    <n v="10200000"/>
    <n v="7125001866"/>
    <n v="2576"/>
    <x v="0"/>
    <x v="5"/>
    <n v="2019"/>
    <n v="5"/>
    <n v="2765917"/>
  </r>
  <r>
    <s v="123 GO! Hindi 123 Go! Hindi"/>
    <n v="10800000"/>
    <n v="7134413733"/>
    <n v="623"/>
    <x v="2"/>
    <x v="2"/>
    <n v="2019"/>
    <n v="5"/>
    <n v="11451707"/>
  </r>
  <r>
    <s v="sagar kalra (Shorts) Sagar Kalra (Shorts)"/>
    <n v="18100000"/>
    <n v="7134369897"/>
    <n v="497"/>
    <x v="2"/>
    <x v="4"/>
    <n v="2017"/>
    <n v="7"/>
    <n v="14354869"/>
  </r>
  <r>
    <s v="POPS Anime Pops Anime"/>
    <n v="6270000"/>
    <n v="7147717411"/>
    <n v="5426"/>
    <x v="0"/>
    <x v="10"/>
    <n v="2017"/>
    <n v="7"/>
    <n v="1317309"/>
  </r>
  <r>
    <s v="Milli Star Milli Star"/>
    <n v="6380000"/>
    <n v="7149610913"/>
    <n v="1171"/>
    <x v="0"/>
    <x v="2"/>
    <n v="2020"/>
    <n v="4"/>
    <n v="6105560"/>
  </r>
  <r>
    <s v="TheEngineeringFamily The Engineering Family"/>
    <n v="4310000"/>
    <n v="7166278292"/>
    <n v="3520"/>
    <x v="0"/>
    <x v="1"/>
    <n v="2012"/>
    <n v="12"/>
    <n v="2035875"/>
  </r>
  <r>
    <s v="infobells - Kannada Infobells   Kannada"/>
    <n v="15200000"/>
    <n v="7185613101"/>
    <n v="487"/>
    <x v="2"/>
    <x v="1"/>
    <n v="2014"/>
    <n v="10"/>
    <n v="14754852"/>
  </r>
  <r>
    <s v="Chotoonz TV - Funny Cartoons for Kids Chotoonz Tv   Funny Cartoons For Kids"/>
    <n v="11200000"/>
    <n v="7175466712"/>
    <n v="2017"/>
    <x v="0"/>
    <x v="10"/>
    <n v="2013"/>
    <n v="11"/>
    <n v="3557495"/>
  </r>
  <r>
    <s v="Луномосик Луномосик"/>
    <n v="14300000"/>
    <n v="7175557199"/>
    <n v="679"/>
    <x v="8"/>
    <x v="4"/>
    <n v="2015"/>
    <n v="9"/>
    <n v="10567831"/>
  </r>
  <r>
    <s v="PONGAMOSLO A PRUEBA CORTOS  Pongamoslo A Prueba Cortos"/>
    <n v="12100000"/>
    <n v="7178410597"/>
    <n v="633"/>
    <x v="7"/>
    <x v="2"/>
    <n v="2021"/>
    <n v="3"/>
    <n v="11340301"/>
  </r>
  <r>
    <s v="Gültekin Ailesi Gültekin Ailesi"/>
    <n v="8300000"/>
    <n v="7189402837"/>
    <n v="25283"/>
    <x v="15"/>
    <x v="4"/>
    <n v="2017"/>
    <n v="7"/>
    <n v="284357"/>
  </r>
  <r>
    <s v="Ethan Funny Family Ethan Funny Family"/>
    <n v="12100000"/>
    <n v="7192786779"/>
    <n v="647"/>
    <x v="0"/>
    <x v="2"/>
    <n v="2020"/>
    <n v="4"/>
    <n v="11117136"/>
  </r>
  <r>
    <s v="Трум Трум Трум Трум"/>
    <n v="15000000"/>
    <n v="7202129786"/>
    <n v="2591"/>
    <x v="8"/>
    <x v="11"/>
    <n v="2015"/>
    <n v="9"/>
    <n v="2779672"/>
  </r>
  <r>
    <s v="Banana D. Banana D."/>
    <n v="9020000"/>
    <n v="7206878543"/>
    <n v="3587"/>
    <x v="16"/>
    <x v="5"/>
    <n v="2015"/>
    <n v="9"/>
    <n v="2009166"/>
  </r>
  <r>
    <s v="EdisonPts Edison Pts"/>
    <n v="15600000"/>
    <n v="7207596237"/>
    <n v="3891"/>
    <x v="8"/>
    <x v="5"/>
    <n v="2013"/>
    <n v="11"/>
    <n v="1852376"/>
  </r>
  <r>
    <s v="Manuel Turizo Manuel Turizo"/>
    <n v="9560000"/>
    <n v="7207790702"/>
    <n v="183"/>
    <x v="13"/>
    <x v="0"/>
    <n v="2016"/>
    <n v="8"/>
    <n v="39386834"/>
  </r>
  <r>
    <s v="Nickelodeon UK Nickelodeon Uk"/>
    <n v="6790000"/>
    <n v="7214771836"/>
    <n v="3187"/>
    <x v="1"/>
    <x v="2"/>
    <n v="2015"/>
    <n v="9"/>
    <n v="2263813"/>
  </r>
  <r>
    <s v="David Dobrik David Julian Dobrik"/>
    <n v="17700000"/>
    <n v="7216854909"/>
    <n v="536"/>
    <x v="0"/>
    <x v="4"/>
    <n v="2014"/>
    <n v="10"/>
    <n v="13464282"/>
  </r>
  <r>
    <s v="The Royalty Family The Royalty Family"/>
    <n v="22900000"/>
    <n v="7221640719"/>
    <n v="761"/>
    <x v="0"/>
    <x v="4"/>
    <n v="2017"/>
    <n v="7"/>
    <n v="9489672"/>
  </r>
  <r>
    <s v="뽀로로(Pororo) 뽀로로(Pororo)"/>
    <n v="5220000"/>
    <n v="7235730139"/>
    <n v="4411"/>
    <x v="9"/>
    <x v="10"/>
    <n v="2011"/>
    <n v="13"/>
    <n v="1640383"/>
  </r>
  <r>
    <s v="Osratouna tv - قناة أسرتنا Osratouna Tv   قناة أسرتنا"/>
    <n v="10300000"/>
    <n v="7238165911"/>
    <n v="470"/>
    <x v="17"/>
    <x v="0"/>
    <n v="2012"/>
    <n v="12"/>
    <n v="15400353"/>
  </r>
  <r>
    <s v="acdcVEVO Acdc"/>
    <n v="2930000"/>
    <n v="7256699352"/>
    <n v="199"/>
    <x v="0"/>
    <x v="0"/>
    <n v="2009"/>
    <n v="15"/>
    <n v="36465826"/>
  </r>
  <r>
    <s v="DaniRep | +6 Vídeos Diarios De GTA 5 Online! Dani Rep | +6 Vídeos Diarios De Gta 5 Online!"/>
    <n v="12800000"/>
    <n v="7258170587"/>
    <n v="12860"/>
    <x v="11"/>
    <x v="5"/>
    <n v="2012"/>
    <n v="12"/>
    <n v="564399"/>
  </r>
  <r>
    <s v="Las Estrellas Las Estrellas"/>
    <n v="9110000"/>
    <n v="7278852412"/>
    <n v="55678"/>
    <x v="7"/>
    <x v="2"/>
    <n v="2014"/>
    <n v="10"/>
    <n v="130731"/>
  </r>
  <r>
    <s v="Dropout Dropout"/>
    <n v="14700000"/>
    <n v="7262813923"/>
    <n v="4461"/>
    <x v="0"/>
    <x v="3"/>
    <n v="2006"/>
    <n v="18"/>
    <n v="1628069"/>
  </r>
  <r>
    <s v="Toy Freaks Greg Chism"/>
    <n v="8542367"/>
    <n v="7263410223"/>
    <n v="506"/>
    <x v="0"/>
    <x v="2"/>
    <n v="2012"/>
    <n v="12"/>
    <n v="14354566"/>
  </r>
  <r>
    <s v="The Official Gummibär Channel Stefan Kraus"/>
    <n v="8660000"/>
    <n v="7232570772"/>
    <n v="549"/>
    <x v="0"/>
    <x v="10"/>
    <n v="2008"/>
    <n v="16"/>
    <n v="13174082"/>
  </r>
  <r>
    <s v="Nas Daily Nuseir Yassin"/>
    <n v="13000000"/>
    <n v="7268790304"/>
    <n v="1301"/>
    <x v="0"/>
    <x v="12"/>
    <n v="2011"/>
    <n v="13"/>
    <n v="5587079"/>
  </r>
  <r>
    <s v="Tool_Tips Tool Tips"/>
    <n v="7820000"/>
    <n v="7279539624"/>
    <n v="4061"/>
    <x v="1"/>
    <x v="4"/>
    <n v="2020"/>
    <n v="4"/>
    <n v="1792549"/>
  </r>
  <r>
    <s v="MrBeast Gaming Mr Beast Gaming"/>
    <n v="41200000"/>
    <n v="7295651816"/>
    <n v="141"/>
    <x v="0"/>
    <x v="5"/>
    <n v="2020"/>
    <n v="4"/>
    <n v="51742211"/>
  </r>
  <r>
    <s v="Aayush &amp; Abhay Aayush &amp; Abhay"/>
    <n v="11300000"/>
    <n v="7297023832"/>
    <n v="880"/>
    <x v="18"/>
    <x v="2"/>
    <n v="2018"/>
    <n v="6"/>
    <n v="8292073"/>
  </r>
  <r>
    <s v="Zack D. Films Zack D. Films"/>
    <n v="7050000"/>
    <n v="7298274091"/>
    <n v="501"/>
    <x v="0"/>
    <x v="12"/>
    <n v="2021"/>
    <n v="3"/>
    <n v="14567413"/>
  </r>
  <r>
    <s v="ХАБИБ Хабиб Абдулманапович Нурмагомедов"/>
    <n v="7770000"/>
    <n v="7300162674"/>
    <n v="1249"/>
    <x v="8"/>
    <x v="0"/>
    <n v="2011"/>
    <n v="13"/>
    <n v="5844806"/>
  </r>
  <r>
    <s v="Piso 21 Piso 21"/>
    <n v="7660000"/>
    <n v="7501374589"/>
    <n v="499"/>
    <x v="13"/>
    <x v="0"/>
    <n v="2011"/>
    <n v="13"/>
    <n v="15032815"/>
  </r>
  <r>
    <s v="ArkivaShqip Arkiva Shqip"/>
    <n v="4440000"/>
    <n v="7312293063"/>
    <n v="8814"/>
    <x v="19"/>
    <x v="2"/>
    <n v="2009"/>
    <n v="15"/>
    <n v="829623"/>
  </r>
  <r>
    <s v="GRM Daily Grm Daily"/>
    <n v="6210000"/>
    <n v="7313413157"/>
    <n v="14482"/>
    <x v="1"/>
    <x v="2"/>
    <n v="2011"/>
    <n v="13"/>
    <n v="505000"/>
  </r>
  <r>
    <s v="Dani itss Dani Itss"/>
    <n v="10900000"/>
    <n v="7325643605"/>
    <n v="1139"/>
    <x v="11"/>
    <x v="2"/>
    <n v="2020"/>
    <n v="4"/>
    <n v="6431645"/>
  </r>
  <r>
    <s v="ARY News ARY News"/>
    <n v="12700000"/>
    <n v="7329597654"/>
    <n v="105887"/>
    <x v="1"/>
    <x v="6"/>
    <n v="2013"/>
    <n v="11"/>
    <n v="69221"/>
  </r>
  <r>
    <s v="DaMus Da Mus"/>
    <n v="6710000"/>
    <n v="7347450059"/>
    <n v="2451"/>
    <x v="8"/>
    <x v="2"/>
    <n v="2018"/>
    <n v="6"/>
    <n v="2997736"/>
  </r>
  <r>
    <s v="VikatanTV Vikatan Tv"/>
    <n v="7350000"/>
    <n v="7340520425"/>
    <n v="21841"/>
    <x v="2"/>
    <x v="7"/>
    <n v="2011"/>
    <n v="13"/>
    <n v="336089"/>
  </r>
  <r>
    <s v="디글 :Diggle 디글 :Diggle"/>
    <n v="3280000"/>
    <n v="7389610369"/>
    <n v="40684"/>
    <x v="9"/>
    <x v="2"/>
    <n v="2020"/>
    <n v="4"/>
    <n v="181634"/>
  </r>
  <r>
    <s v="MUSA TANVEER Musa Tanveer"/>
    <n v="12400000"/>
    <n v="7352039782"/>
    <n v="1018"/>
    <x v="20"/>
    <x v="2"/>
    <n v="2013"/>
    <n v="11"/>
    <n v="7222043"/>
  </r>
  <r>
    <s v="Smile Family Spanish Smile Family Spanish"/>
    <n v="19800000"/>
    <n v="7352729204"/>
    <n v="514"/>
    <x v="0"/>
    <x v="2"/>
    <n v="2019"/>
    <n v="5"/>
    <n v="14304921"/>
  </r>
  <r>
    <s v="GD's Highlights Kwon Ji-yong"/>
    <n v="5650000"/>
    <n v="7405088500"/>
    <n v="6361"/>
    <x v="9"/>
    <x v="9"/>
    <n v="2015"/>
    <n v="9"/>
    <n v="1164139"/>
  </r>
  <r>
    <s v="MariahCareyVEVO Mariah Carey"/>
    <n v="3110000"/>
    <n v="7362548800"/>
    <n v="502"/>
    <x v="0"/>
    <x v="0"/>
    <n v="2009"/>
    <n v="15"/>
    <n v="14666432"/>
  </r>
  <r>
    <s v="FitDance Fit Dance"/>
    <n v="16400000"/>
    <n v="7354543839"/>
    <n v="5455"/>
    <x v="21"/>
    <x v="0"/>
    <n v="2013"/>
    <n v="11"/>
    <n v="1348221"/>
  </r>
  <r>
    <s v="IDJVideos.TV Idj Videos.Tv"/>
    <n v="3820000"/>
    <n v="7365433444"/>
    <n v="1289"/>
    <x v="22"/>
    <x v="2"/>
    <n v="2011"/>
    <n v="13"/>
    <n v="5714068"/>
  </r>
  <r>
    <s v="Sing King Sing King"/>
    <n v="11500000"/>
    <n v="7360766030"/>
    <n v="4187"/>
    <x v="1"/>
    <x v="0"/>
    <n v="2012"/>
    <n v="12"/>
    <n v="1758005"/>
  </r>
  <r>
    <s v="Mv Ryhan Mv Ryhan"/>
    <n v="9670000"/>
    <n v="7371845403"/>
    <n v="621"/>
    <x v="17"/>
    <x v="2"/>
    <n v="2020"/>
    <n v="4"/>
    <n v="11870927"/>
  </r>
  <r>
    <s v="Çukur Çukur"/>
    <n v="6760000"/>
    <n v="7377571267"/>
    <n v="4471"/>
    <x v="15"/>
    <x v="4"/>
    <n v="2017"/>
    <n v="7"/>
    <n v="1650094"/>
  </r>
  <r>
    <s v="Sangeeth Kumar Sangeeth Kumar"/>
    <n v="11400000"/>
    <n v="7425664906"/>
    <n v="865"/>
    <x v="2"/>
    <x v="4"/>
    <n v="2021"/>
    <n v="3"/>
    <n v="8584584"/>
  </r>
  <r>
    <s v="Ricardo Arjona Edgar Ricardo Arjona Morales"/>
    <n v="7260000"/>
    <n v="7449304181"/>
    <n v="326"/>
    <x v="23"/>
    <x v="0"/>
    <n v="2010"/>
    <n v="14"/>
    <n v="22850626"/>
  </r>
  <r>
    <s v="CNCO Cnco"/>
    <n v="12000000"/>
    <n v="7375637998"/>
    <n v="293"/>
    <x v="0"/>
    <x v="0"/>
    <n v="2015"/>
    <n v="9"/>
    <n v="25172826"/>
  </r>
  <r>
    <s v="TeluguOne Telugu One"/>
    <n v="9990000"/>
    <n v="7388974810"/>
    <n v="49677"/>
    <x v="2"/>
    <x v="3"/>
    <n v="2006"/>
    <n v="18"/>
    <n v="148740"/>
  </r>
  <r>
    <s v="Brent Rivera Brent Austin Rivera"/>
    <n v="28700000"/>
    <n v="7390152672"/>
    <n v="590"/>
    <x v="0"/>
    <x v="3"/>
    <n v="2009"/>
    <n v="15"/>
    <n v="12525682"/>
  </r>
  <r>
    <s v="Funny Club TV Funny Club Tv"/>
    <n v="7960000"/>
    <n v="7441350247"/>
    <n v="1093"/>
    <x v="0"/>
    <x v="2"/>
    <n v="2019"/>
    <n v="5"/>
    <n v="6808189"/>
  </r>
  <r>
    <s v="elrubiusOMG Rubén Doblas Gundersen"/>
    <n v="40300000"/>
    <n v="7431827428"/>
    <n v="701"/>
    <x v="11"/>
    <x v="5"/>
    <n v="2011"/>
    <n v="13"/>
    <n v="10601751"/>
  </r>
  <r>
    <s v="Nick DiGiovanni Nick Di Giovanni"/>
    <n v="13600000"/>
    <n v="7444508241"/>
    <n v="801"/>
    <x v="0"/>
    <x v="4"/>
    <n v="2016"/>
    <n v="8"/>
    <n v="9294018"/>
  </r>
  <r>
    <s v="Swan &amp; Néo Swan &amp; Néo"/>
    <n v="6410000"/>
    <n v="7458314031"/>
    <n v="2489"/>
    <x v="17"/>
    <x v="2"/>
    <n v="2015"/>
    <n v="9"/>
    <n v="2996510"/>
  </r>
  <r>
    <s v="Jane ASMR 제인 Unknown"/>
    <n v="17800000"/>
    <n v="7472155694"/>
    <n v="2067"/>
    <x v="9"/>
    <x v="2"/>
    <n v="2012"/>
    <n v="12"/>
    <n v="3614976"/>
  </r>
  <r>
    <s v="TraLaLa - Cantece si desene animate pentru copii Tra La La   Cantece Si Desene Animate Pentru Copii"/>
    <n v="5970000"/>
    <n v="7469432163"/>
    <n v="1398"/>
    <x v="24"/>
    <x v="0"/>
    <n v="2012"/>
    <n v="12"/>
    <n v="5342941"/>
  </r>
  <r>
    <s v="Jake Paul Jake Paul"/>
    <n v="20500000"/>
    <n v="7476440392"/>
    <n v="1216"/>
    <x v="0"/>
    <x v="4"/>
    <n v="2013"/>
    <n v="11"/>
    <n v="6148388"/>
  </r>
  <r>
    <s v="Bihari Ladka Bihari Ladka"/>
    <n v="12900000"/>
    <n v="7550304559"/>
    <n v="635"/>
    <x v="2"/>
    <x v="5"/>
    <n v="2017"/>
    <n v="7"/>
    <n v="11890243"/>
  </r>
  <r>
    <s v="LIV Comedy Liv Comedy"/>
    <n v="12200000"/>
    <n v="7499156527"/>
    <n v="12539"/>
    <x v="2"/>
    <x v="2"/>
    <n v="2020"/>
    <n v="4"/>
    <n v="598067"/>
  </r>
  <r>
    <s v="Like Nastya IDN Like Nastya Idn"/>
    <n v="17500000"/>
    <n v="7519939221"/>
    <n v="551"/>
    <x v="14"/>
    <x v="2"/>
    <n v="2019"/>
    <n v="5"/>
    <n v="13647803"/>
  </r>
  <r>
    <s v="bradesco Bradesco"/>
    <n v="4500000"/>
    <n v="7522358723"/>
    <n v="873"/>
    <x v="21"/>
    <x v="2"/>
    <n v="2006"/>
    <n v="18"/>
    <n v="8616677"/>
  </r>
  <r>
    <s v="CoryxKenshin Cory Williams"/>
    <n v="17700000"/>
    <n v="7522837041"/>
    <n v="1693"/>
    <x v="0"/>
    <x v="5"/>
    <n v="2009"/>
    <n v="15"/>
    <n v="4443495"/>
  </r>
  <r>
    <s v="Linus Tech Tips Linus Gabriel Sebastian"/>
    <n v="15500000"/>
    <n v="7528512415"/>
    <n v="6704"/>
    <x v="3"/>
    <x v="8"/>
    <n v="2008"/>
    <n v="16"/>
    <n v="1122988"/>
  </r>
  <r>
    <s v="Letupita725HD★ Letupita725 Hd★"/>
    <n v="4820000"/>
    <n v="7540518229"/>
    <n v="2650"/>
    <x v="25"/>
    <x v="10"/>
    <n v="2012"/>
    <n v="12"/>
    <n v="2845479"/>
  </r>
  <r>
    <s v="BiBoBen Shorts Bi Bo Ben Shorts"/>
    <n v="4860000"/>
    <n v="7535290120"/>
    <n v="2698"/>
    <x v="26"/>
    <x v="3"/>
    <n v="2018"/>
    <n v="6"/>
    <n v="2792917"/>
  </r>
  <r>
    <s v="Red Hot Chili Peppers Red Hot Chili Peppers"/>
    <n v="7660000"/>
    <n v="7538340393"/>
    <n v="184"/>
    <x v="0"/>
    <x v="0"/>
    <n v="2007"/>
    <n v="17"/>
    <n v="40969241"/>
  </r>
  <r>
    <s v="FunFun Toy Doll TV Fun Fun Toy Doll Tv"/>
    <n v="16800000"/>
    <n v="7542913216"/>
    <n v="758"/>
    <x v="0"/>
    <x v="2"/>
    <n v="2016"/>
    <n v="8"/>
    <n v="9951073"/>
  </r>
  <r>
    <s v="Tayo the Little Bus Tayo The Little Bus"/>
    <n v="10400000"/>
    <n v="7554314357"/>
    <n v="2872"/>
    <x v="0"/>
    <x v="10"/>
    <n v="2005"/>
    <n v="19"/>
    <n v="2630332"/>
  </r>
  <r>
    <s v="Akash Parihar Akash Parihar"/>
    <n v="10300000"/>
    <n v="7608692961"/>
    <n v="703"/>
    <x v="2"/>
    <x v="4"/>
    <n v="2021"/>
    <n v="3"/>
    <n v="10823176"/>
  </r>
  <r>
    <s v="Anh Củ Cải Anh Củ Cải"/>
    <n v="11000000"/>
    <n v="7599842910"/>
    <n v="1773"/>
    <x v="26"/>
    <x v="2"/>
    <n v="2020"/>
    <n v="4"/>
    <n v="4286431"/>
  </r>
  <r>
    <s v="Yudist Ardhana Yudist Ardhana"/>
    <n v="18900000"/>
    <n v="7653295288"/>
    <n v="3470"/>
    <x v="14"/>
    <x v="2"/>
    <n v="2016"/>
    <n v="8"/>
    <n v="2205561"/>
  </r>
  <r>
    <s v="mallemalatv Mallemalatv"/>
    <n v="8700000"/>
    <n v="7667456997"/>
    <n v="13233"/>
    <x v="2"/>
    <x v="2"/>
    <n v="2014"/>
    <n v="10"/>
    <n v="579419"/>
  </r>
  <r>
    <s v="SORAI TV Sorai Tv"/>
    <n v="9840000"/>
    <n v="7642452845"/>
    <n v="1678"/>
    <x v="0"/>
    <x v="2"/>
    <n v="2017"/>
    <n v="7"/>
    <n v="4554501"/>
  </r>
  <r>
    <s v="Zach Choi ASMR Zach Choi Asmr"/>
    <n v="24900000"/>
    <n v="7645405925"/>
    <n v="1161"/>
    <x v="0"/>
    <x v="4"/>
    <n v="2014"/>
    <n v="10"/>
    <n v="6585190"/>
  </r>
  <r>
    <s v="Jooj Natu ENG Jooj Natu Eng"/>
    <n v="11100000"/>
    <n v="7688281918"/>
    <n v="730"/>
    <x v="0"/>
    <x v="2"/>
    <n v="2022"/>
    <n v="2"/>
    <n v="10531893"/>
  </r>
  <r>
    <s v="Alex LizAlex Alex Liz Alex"/>
    <n v="7110000"/>
    <n v="7652464830"/>
    <n v="1850"/>
    <x v="8"/>
    <x v="2"/>
    <n v="2021"/>
    <n v="3"/>
    <n v="4136467"/>
  </r>
  <r>
    <s v="HikakinGames Hikakin"/>
    <n v="5980000"/>
    <n v="7656876615"/>
    <n v="2134"/>
    <x v="27"/>
    <x v="5"/>
    <n v="2013"/>
    <n v="11"/>
    <n v="3588040"/>
  </r>
  <r>
    <s v="Onevilage Onevilage"/>
    <n v="5940000"/>
    <n v="7652347218"/>
    <n v="4467"/>
    <x v="0"/>
    <x v="3"/>
    <n v="2019"/>
    <n v="5"/>
    <n v="1713084"/>
  </r>
  <r>
    <s v="เจไจ๋แปน J Jai Pan เจไจ๋แปน J Jai Pan"/>
    <n v="8580000"/>
    <n v="7653222524"/>
    <n v="2284"/>
    <x v="28"/>
    <x v="2"/>
    <n v="2019"/>
    <n v="5"/>
    <n v="3350798"/>
  </r>
  <r>
    <s v="Diary of 4 Diary Of 4"/>
    <n v="4870000"/>
    <n v="7978201133"/>
    <n v="1474"/>
    <x v="3"/>
    <x v="3"/>
    <n v="2008"/>
    <n v="16"/>
    <n v="5412619"/>
  </r>
  <r>
    <s v="WhenGamersFail ► Lyon When Gamers Fail ► Lyon"/>
    <n v="4930000"/>
    <n v="7672577787"/>
    <n v="8224"/>
    <x v="29"/>
    <x v="5"/>
    <n v="2012"/>
    <n v="12"/>
    <n v="932950"/>
  </r>
  <r>
    <s v="TopMovieClips Top Movie Clips"/>
    <n v="10600000"/>
    <n v="7687183593"/>
    <n v="364"/>
    <x v="0"/>
    <x v="10"/>
    <n v="2017"/>
    <n v="7"/>
    <n v="21118636"/>
  </r>
  <r>
    <s v="Little Mix Little Mix"/>
    <n v="16300000"/>
    <n v="7683055057"/>
    <n v="278"/>
    <x v="1"/>
    <x v="0"/>
    <n v="2011"/>
    <n v="13"/>
    <n v="27636889"/>
  </r>
  <r>
    <s v="Pica - Pica Oficial Pica   Pica Oficial"/>
    <n v="10400000"/>
    <n v="7696851791"/>
    <n v="342"/>
    <x v="11"/>
    <x v="0"/>
    <n v="2013"/>
    <n v="11"/>
    <n v="22505415"/>
  </r>
  <r>
    <s v="LosPolinesios Los Polinesios"/>
    <n v="26000000"/>
    <n v="7725969922"/>
    <n v="1018"/>
    <x v="7"/>
    <x v="4"/>
    <n v="2012"/>
    <n v="12"/>
    <n v="7589361"/>
  </r>
  <r>
    <s v="Just For Laughs Gags Just For Laughs Gags"/>
    <n v="13600000"/>
    <n v="7717499910"/>
    <n v="7184"/>
    <x v="0"/>
    <x v="3"/>
    <n v="2007"/>
    <n v="17"/>
    <n v="1074262"/>
  </r>
  <r>
    <s v="Abil Fatan Key Abil Fatan Key"/>
    <n v="6790000"/>
    <n v="7851972755"/>
    <n v="2726"/>
    <x v="14"/>
    <x v="2"/>
    <n v="2015"/>
    <n v="9"/>
    <n v="2880401"/>
  </r>
  <r>
    <s v="chefkoudy Chefkoudy"/>
    <n v="4270000"/>
    <n v="7810447289"/>
    <n v="950"/>
    <x v="0"/>
    <x v="11"/>
    <n v="2020"/>
    <n v="4"/>
    <n v="8221523"/>
  </r>
  <r>
    <s v="Vlad and Niki ARA Vlad And Niki Ara"/>
    <n v="16800000"/>
    <n v="7745486588"/>
    <n v="558"/>
    <x v="0"/>
    <x v="2"/>
    <n v="2019"/>
    <n v="5"/>
    <n v="13880800"/>
  </r>
  <r>
    <s v="Kiddiestv Hindi - Nursery Rhymes &amp; Kids Songs Kiddiestv Hindi   Nursery Rhymes &amp; Kids Songs"/>
    <n v="21400000"/>
    <n v="7760412887"/>
    <n v="240"/>
    <x v="2"/>
    <x v="1"/>
    <n v="2017"/>
    <n v="7"/>
    <n v="32335054"/>
  </r>
  <r>
    <s v="Jeenie.Weenie Jeenie.Weenie"/>
    <n v="8950000"/>
    <n v="7751768688"/>
    <n v="819"/>
    <x v="3"/>
    <x v="3"/>
    <n v="2011"/>
    <n v="13"/>
    <n v="9464919"/>
  </r>
  <r>
    <s v="Supercar Blondie Alexandra Mary Hirschi"/>
    <n v="17200000"/>
    <n v="7759708622"/>
    <n v="1014"/>
    <x v="20"/>
    <x v="13"/>
    <n v="2007"/>
    <n v="17"/>
    <n v="7652573"/>
  </r>
  <r>
    <s v="せんももあいしーチャンネル せんももあいしーチャンネル"/>
    <n v="11200000"/>
    <n v="7766459978"/>
    <n v="3404"/>
    <x v="27"/>
    <x v="4"/>
    <n v="2006"/>
    <n v="18"/>
    <n v="2281569"/>
  </r>
  <r>
    <s v="Nico_thepomeranian Nico Thepomeranian"/>
    <n v="9290000"/>
    <n v="7769140597"/>
    <n v="361"/>
    <x v="0"/>
    <x v="4"/>
    <n v="2022"/>
    <n v="2"/>
    <n v="21521165"/>
  </r>
  <r>
    <s v="BROTHERS VLOG Brothers Vlog"/>
    <n v="15700000"/>
    <n v="7888718491"/>
    <n v="1249"/>
    <x v="30"/>
    <x v="2"/>
    <n v="2014"/>
    <n v="10"/>
    <n v="6316028"/>
  </r>
  <r>
    <s v="BBC News Hindi NA"/>
    <n v="17600000"/>
    <n v="7779466722"/>
    <n v="23811"/>
    <x v="1"/>
    <x v="6"/>
    <n v="2009"/>
    <n v="15"/>
    <n v="326717"/>
  </r>
  <r>
    <s v="Sonotek Sonotek"/>
    <n v="19500000"/>
    <n v="7793517339"/>
    <n v="8336"/>
    <x v="2"/>
    <x v="2"/>
    <n v="2011"/>
    <n v="13"/>
    <n v="934923"/>
  </r>
  <r>
    <s v="DEL Records Del Records"/>
    <n v="10900000"/>
    <n v="7758375534"/>
    <n v="372"/>
    <x v="0"/>
    <x v="0"/>
    <n v="2009"/>
    <n v="15"/>
    <n v="20855848"/>
  </r>
  <r>
    <s v="Anupam Movie Songs Anupam Movie Songs"/>
    <n v="11800000"/>
    <n v="7827100109"/>
    <n v="3173"/>
    <x v="2"/>
    <x v="0"/>
    <n v="2018"/>
    <n v="6"/>
    <n v="2466782"/>
  </r>
  <r>
    <s v="Rancho Humilde Rancho Humilde"/>
    <n v="9130000"/>
    <n v="7850084804"/>
    <n v="1681"/>
    <x v="7"/>
    <x v="0"/>
    <n v="2015"/>
    <n v="9"/>
    <n v="4669890"/>
  </r>
  <r>
    <s v="Hungry FAM actual real name of Hungry FAM"/>
    <n v="6300000"/>
    <n v="7844487970"/>
    <n v="3547"/>
    <x v="0"/>
    <x v="4"/>
    <n v="2020"/>
    <n v="4"/>
    <n v="2211584"/>
  </r>
  <r>
    <s v="Nickelodeon Not available"/>
    <n v="10700000"/>
    <n v="7871293237"/>
    <n v="4705"/>
    <x v="0"/>
    <x v="2"/>
    <n v="2005"/>
    <n v="19"/>
    <n v="1672963"/>
  </r>
  <r>
    <s v="NMF News Nmf News"/>
    <n v="17400000"/>
    <n v="7874018345"/>
    <n v="120476"/>
    <x v="2"/>
    <x v="6"/>
    <n v="2013"/>
    <n v="11"/>
    <n v="65358"/>
  </r>
  <r>
    <s v="The Beverly Halls The Beverly Halls"/>
    <n v="8050000"/>
    <n v="7860048127"/>
    <n v="4087"/>
    <x v="0"/>
    <x v="2"/>
    <n v="2014"/>
    <n v="10"/>
    <n v="1923183"/>
  </r>
  <r>
    <s v="ChristianNodalVEVO Christian Jesús González Nodal"/>
    <n v="1740000"/>
    <n v="7880685054"/>
    <n v="132"/>
    <x v="7"/>
    <x v="0"/>
    <n v="2017"/>
    <n v="7"/>
    <n v="59702160"/>
  </r>
  <r>
    <s v="เรื่องเล่าเช้านี้ เรื่องเล่าเช้านี้"/>
    <n v="10800000"/>
    <n v="7885417595"/>
    <n v="126639"/>
    <x v="28"/>
    <x v="6"/>
    <n v="2012"/>
    <n v="12"/>
    <n v="62267"/>
  </r>
  <r>
    <s v="FutureVEVO Future"/>
    <n v="4390000"/>
    <n v="7902997714"/>
    <n v="321"/>
    <x v="0"/>
    <x v="0"/>
    <n v="2010"/>
    <n v="14"/>
    <n v="24619931"/>
  </r>
  <r>
    <s v="ETV Dhee Etv Dhee"/>
    <n v="10700000"/>
    <n v="7921546441"/>
    <n v="4923"/>
    <x v="2"/>
    <x v="4"/>
    <n v="2017"/>
    <n v="7"/>
    <n v="1609089"/>
  </r>
  <r>
    <s v="Underwater Tori Shorts Underwater Tori Shorts"/>
    <n v="8310000"/>
    <n v="7917013537"/>
    <n v="2102"/>
    <x v="0"/>
    <x v="4"/>
    <n v="2020"/>
    <n v="4"/>
    <n v="3766419"/>
  </r>
  <r>
    <s v="Clean Bandit Clean Bandit"/>
    <n v="10400000"/>
    <n v="7917227030"/>
    <n v="230"/>
    <x v="1"/>
    <x v="0"/>
    <n v="2010"/>
    <n v="14"/>
    <n v="34422726"/>
  </r>
  <r>
    <s v="reikVEVO Reik"/>
    <n v="3490000"/>
    <n v="7936460088"/>
    <n v="234"/>
    <x v="7"/>
    <x v="0"/>
    <n v="2009"/>
    <n v="15"/>
    <n v="33916496"/>
  </r>
  <r>
    <s v="atv Atv"/>
    <n v="11900000"/>
    <n v="7947212070"/>
    <n v="27130"/>
    <x v="15"/>
    <x v="2"/>
    <n v="2014"/>
    <n v="10"/>
    <n v="292931"/>
  </r>
  <r>
    <s v="Paayal Tena Short Videos Paayal Tena Short Videos"/>
    <n v="11200000"/>
    <n v="7969805069"/>
    <n v="994"/>
    <x v="2"/>
    <x v="4"/>
    <n v="2021"/>
    <n v="3"/>
    <n v="8017913"/>
  </r>
  <r>
    <s v="Netflix Netflix"/>
    <n v="27600000"/>
    <n v="7949217458"/>
    <n v="6933"/>
    <x v="0"/>
    <x v="2"/>
    <n v="2012"/>
    <n v="12"/>
    <n v="1146577"/>
  </r>
  <r>
    <s v="Matheus e Kauan Matheus E Kauan"/>
    <n v="10800000"/>
    <n v="7958784068"/>
    <n v="403"/>
    <x v="21"/>
    <x v="0"/>
    <n v="2011"/>
    <n v="13"/>
    <n v="19748844"/>
  </r>
  <r>
    <s v="HAYATAKU はやたく Hayataku はやたく"/>
    <n v="8800000"/>
    <n v="8141717102"/>
    <n v="1737"/>
    <x v="27"/>
    <x v="4"/>
    <n v="2022"/>
    <n v="2"/>
    <n v="4687229"/>
  </r>
  <r>
    <s v="Porta dos Fundos Porta Dos Fundos"/>
    <n v="17900000"/>
    <n v="7975738141"/>
    <n v="2397"/>
    <x v="21"/>
    <x v="2"/>
    <n v="2012"/>
    <n v="12"/>
    <n v="3327383"/>
  </r>
  <r>
    <s v="tvOneNews  Tv One News"/>
    <n v="12700000"/>
    <n v="8030831849"/>
    <n v="124924"/>
    <x v="14"/>
    <x v="6"/>
    <n v="2014"/>
    <n v="10"/>
    <n v="64286"/>
  </r>
  <r>
    <s v="CantaJuegoVEVO Canta Juego"/>
    <n v="9610000"/>
    <n v="8004635046"/>
    <n v="559"/>
    <x v="11"/>
    <x v="0"/>
    <n v="2011"/>
    <n v="13"/>
    <n v="14319562"/>
  </r>
  <r>
    <s v="CHANDAN ART ACADEMY Chandan Art Academy"/>
    <n v="11000000"/>
    <n v="8085792394"/>
    <n v="1958"/>
    <x v="2"/>
    <x v="1"/>
    <n v="2016"/>
    <n v="8"/>
    <n v="4129618"/>
  </r>
  <r>
    <s v="Oddbods - Official Channel Oddbods   Official Channel"/>
    <n v="10600000"/>
    <n v="8009332187"/>
    <n v="1873"/>
    <x v="31"/>
    <x v="10"/>
    <n v="2014"/>
    <n v="10"/>
    <n v="4276205"/>
  </r>
  <r>
    <s v="Você Sabia? Você Sabia?"/>
    <n v="45200000"/>
    <n v="7998746760"/>
    <n v="1625"/>
    <x v="21"/>
    <x v="2"/>
    <n v="2013"/>
    <n v="11"/>
    <n v="4922306"/>
  </r>
  <r>
    <s v="BIGBANG Bigbang"/>
    <n v="15100000"/>
    <n v="8112519652"/>
    <n v="776"/>
    <x v="9"/>
    <x v="0"/>
    <n v="2005"/>
    <n v="19"/>
    <n v="10454278"/>
  </r>
  <r>
    <s v="Morphle TV not available"/>
    <n v="11700000"/>
    <n v="8037151301"/>
    <n v="1521"/>
    <x v="0"/>
    <x v="2"/>
    <n v="2011"/>
    <n v="13"/>
    <n v="5284123"/>
  </r>
  <r>
    <s v="Diana and Roma EN Diana And Roma En"/>
    <n v="25300000"/>
    <n v="8062030446"/>
    <n v="554"/>
    <x v="8"/>
    <x v="4"/>
    <n v="2011"/>
    <n v="13"/>
    <n v="14552402"/>
  </r>
  <r>
    <s v="Zee Kids Zee Kids"/>
    <n v="13200000"/>
    <n v="8060506422"/>
    <n v="1224"/>
    <x v="2"/>
    <x v="10"/>
    <n v="2012"/>
    <n v="12"/>
    <n v="6585381"/>
  </r>
  <r>
    <s v="Pari's Lifestyle Pari's Lifestyle"/>
    <n v="12800000"/>
    <n v="8059351065"/>
    <n v="512"/>
    <x v="2"/>
    <x v="4"/>
    <n v="2018"/>
    <n v="6"/>
    <n v="15740920"/>
  </r>
  <r>
    <s v="Julia MineGirl Julia Franco"/>
    <n v="10500000"/>
    <n v="8054103030"/>
    <n v="2516"/>
    <x v="21"/>
    <x v="5"/>
    <n v="2015"/>
    <n v="9"/>
    <n v="3201154"/>
  </r>
  <r>
    <s v="camman18 Camman18"/>
    <n v="7670000"/>
    <n v="8068692735"/>
    <n v="992"/>
    <x v="0"/>
    <x v="2"/>
    <n v="2021"/>
    <n v="3"/>
    <n v="8133763"/>
  </r>
  <r>
    <s v="elcarteldesantatv Elcarteldesantatv"/>
    <n v="12800000"/>
    <n v="8069826180"/>
    <n v="381"/>
    <x v="7"/>
    <x v="0"/>
    <n v="2008"/>
    <n v="16"/>
    <n v="21180646"/>
  </r>
  <r>
    <s v="stampylonghead Joseph Garrett"/>
    <n v="10800000"/>
    <n v="8082820681"/>
    <n v="4122"/>
    <x v="1"/>
    <x v="5"/>
    <n v="2011"/>
    <n v="13"/>
    <n v="1960898"/>
  </r>
  <r>
    <s v="Flashback FM Flashback Fm"/>
    <n v="8020000"/>
    <n v="8089888241"/>
    <n v="1655"/>
    <x v="0"/>
    <x v="10"/>
    <n v="2010"/>
    <n v="14"/>
    <n v="4888150"/>
  </r>
  <r>
    <s v="MEGA Oficial Mega Oficial"/>
    <n v="9230000"/>
    <n v="8101581824"/>
    <n v="47774"/>
    <x v="32"/>
    <x v="2"/>
    <n v="2012"/>
    <n v="12"/>
    <n v="169581"/>
  </r>
  <r>
    <s v="Ceylin - H Official Ceylin   H Official"/>
    <n v="11400000"/>
    <n v="8105431630"/>
    <n v="418"/>
    <x v="15"/>
    <x v="0"/>
    <n v="2015"/>
    <n v="9"/>
    <n v="19390985"/>
  </r>
  <r>
    <s v="1MILLION Dance Studio 1 Million Dance Studio"/>
    <n v="26300000"/>
    <n v="8107187982"/>
    <n v="6677"/>
    <x v="9"/>
    <x v="2"/>
    <n v="2015"/>
    <n v="9"/>
    <n v="1214196"/>
  </r>
  <r>
    <s v="Oyuncak Avı Oyuncak Avı"/>
    <n v="15200000"/>
    <n v="8118753522"/>
    <n v="540"/>
    <x v="15"/>
    <x v="2"/>
    <n v="2014"/>
    <n v="10"/>
    <n v="15034729"/>
  </r>
  <r>
    <s v="Semih Varol Semih Varol"/>
    <n v="6470000"/>
    <n v="8139359609"/>
    <n v="2935"/>
    <x v="15"/>
    <x v="2"/>
    <n v="2013"/>
    <n v="11"/>
    <n v="2773206"/>
  </r>
  <r>
    <s v="NTV Telugu Ntv Telugu"/>
    <n v="7960000"/>
    <n v="8176018034"/>
    <n v="323062"/>
    <x v="2"/>
    <x v="6"/>
    <n v="2014"/>
    <n v="10"/>
    <n v="25308"/>
  </r>
  <r>
    <s v="FaZe Rug Brian Awadis"/>
    <n v="25000000"/>
    <n v="8187503911"/>
    <n v="2242"/>
    <x v="0"/>
    <x v="5"/>
    <n v="2012"/>
    <n v="12"/>
    <n v="3651875"/>
  </r>
  <r>
    <s v="marrkadams Marrkadams"/>
    <n v="9250000"/>
    <n v="8254231301"/>
    <n v="2680"/>
    <x v="0"/>
    <x v="4"/>
    <n v="2011"/>
    <n v="13"/>
    <n v="3079937"/>
  </r>
  <r>
    <s v="Valentina Pontes ofc Valentina Pontes Ofc"/>
    <n v="23700000"/>
    <n v="8200399242"/>
    <n v="1361"/>
    <x v="21"/>
    <x v="10"/>
    <n v="2014"/>
    <n v="10"/>
    <n v="6025275"/>
  </r>
  <r>
    <s v="Mikael Family Mikael Family"/>
    <n v="7640000"/>
    <n v="8225184747"/>
    <n v="2336"/>
    <x v="14"/>
    <x v="2"/>
    <n v="2018"/>
    <n v="6"/>
    <n v="3521055"/>
  </r>
  <r>
    <s v="Ha*Ash Hanna Nicole Pérez Mosa"/>
    <n v="9600000"/>
    <n v="8233881597"/>
    <n v="229"/>
    <x v="7"/>
    <x v="0"/>
    <n v="2008"/>
    <n v="16"/>
    <n v="35955815"/>
  </r>
  <r>
    <s v="Cam Casey Cam Casey"/>
    <n v="7110000"/>
    <n v="8235855326"/>
    <n v="3364"/>
    <x v="0"/>
    <x v="4"/>
    <n v="2017"/>
    <n v="7"/>
    <n v="2448233"/>
  </r>
  <r>
    <s v="Cat Music Cat Music"/>
    <n v="7470000"/>
    <n v="8248454630"/>
    <n v="2777"/>
    <x v="24"/>
    <x v="0"/>
    <n v="2007"/>
    <n v="17"/>
    <n v="2970275"/>
  </r>
  <r>
    <s v="The Mannii Show The Mannii Show"/>
    <n v="9080000"/>
    <n v="8346913012"/>
    <n v="2804"/>
    <x v="0"/>
    <x v="3"/>
    <n v="2020"/>
    <n v="4"/>
    <n v="2976788"/>
  </r>
  <r>
    <s v="Patati Patatá Patati Patatá"/>
    <n v="10000000"/>
    <n v="8266228666"/>
    <n v="466"/>
    <x v="21"/>
    <x v="0"/>
    <n v="2011"/>
    <n v="13"/>
    <n v="17738688"/>
  </r>
  <r>
    <s v="Lionfield Lionfield"/>
    <n v="6710000"/>
    <n v="8261970815"/>
    <n v="1148"/>
    <x v="29"/>
    <x v="3"/>
    <n v="2020"/>
    <n v="4"/>
    <n v="7196839"/>
  </r>
  <r>
    <s v="KBS Kpop Kbs Kpop"/>
    <n v="8490000"/>
    <n v="8285507679"/>
    <n v="43500"/>
    <x v="9"/>
    <x v="2"/>
    <n v="2011"/>
    <n v="13"/>
    <n v="190471"/>
  </r>
  <r>
    <s v="Fun For Kids TV - Hindi Rhymes Fun For Kids Tv   Hindi Rhymes"/>
    <n v="18700000"/>
    <n v="8293320502"/>
    <n v="180"/>
    <x v="2"/>
    <x v="2"/>
    <n v="2017"/>
    <n v="7"/>
    <n v="46074003"/>
  </r>
  <r>
    <s v="VFX HD Vfx Hd"/>
    <n v="8140000"/>
    <n v="8282410982"/>
    <n v="3884"/>
    <x v="2"/>
    <x v="10"/>
    <n v="2017"/>
    <n v="7"/>
    <n v="2132444"/>
  </r>
  <r>
    <s v="Frost Diamond Frost Diamond"/>
    <n v="35000000"/>
    <n v="8328430489"/>
    <n v="3122"/>
    <x v="14"/>
    <x v="5"/>
    <n v="2014"/>
    <n v="10"/>
    <n v="2667659"/>
  </r>
  <r>
    <s v="NATTI NATASHA  Natalia Alexandra Gutiérrez Batista"/>
    <n v="12400000"/>
    <n v="8313964136"/>
    <n v="270"/>
    <x v="0"/>
    <x v="0"/>
    <n v="2015"/>
    <n v="9"/>
    <n v="30792460"/>
  </r>
  <r>
    <s v="Renato Garcia YT Renato Garcia Yt"/>
    <n v="27600000"/>
    <n v="8324534704"/>
    <n v="4184"/>
    <x v="21"/>
    <x v="2"/>
    <n v="2011"/>
    <n v="13"/>
    <n v="1989612"/>
  </r>
  <r>
    <s v="Kids Play Kids Play"/>
    <n v="16400000"/>
    <n v="8337345203"/>
    <n v="618"/>
    <x v="0"/>
    <x v="2"/>
    <n v="2018"/>
    <n v="6"/>
    <n v="13490850"/>
  </r>
  <r>
    <s v="Anand Audio Anand Audio"/>
    <n v="11400000"/>
    <n v="8369720034"/>
    <n v="5360"/>
    <x v="2"/>
    <x v="0"/>
    <n v="2011"/>
    <n v="13"/>
    <n v="1561515"/>
  </r>
  <r>
    <s v="Wesley Safadão Wesley Safadão"/>
    <n v="13800000"/>
    <n v="8353931113"/>
    <n v="440"/>
    <x v="21"/>
    <x v="0"/>
    <n v="2009"/>
    <n v="15"/>
    <n v="18986207"/>
  </r>
  <r>
    <s v="Peppa Pig Español Latino - Canal Oficial Peppa Pig Español Latino   Canal Oficial"/>
    <n v="24700000"/>
    <n v="8385803426"/>
    <n v="1413"/>
    <x v="7"/>
    <x v="10"/>
    <n v="2014"/>
    <n v="10"/>
    <n v="5934751"/>
  </r>
  <r>
    <s v="rsfriends Rsfriends"/>
    <n v="10100000"/>
    <n v="8366845171"/>
    <n v="4095"/>
    <x v="28"/>
    <x v="0"/>
    <n v="2009"/>
    <n v="15"/>
    <n v="2043186"/>
  </r>
  <r>
    <s v="Aventura Aventura"/>
    <n v="6940000"/>
    <n v="8373768429"/>
    <n v="104"/>
    <x v="0"/>
    <x v="0"/>
    <n v="2006"/>
    <n v="18"/>
    <n v="80517004"/>
  </r>
  <r>
    <s v="Celine &amp; Michiel Celine &amp; Michiel"/>
    <n v="9030000"/>
    <n v="8380700734"/>
    <n v="805"/>
    <x v="33"/>
    <x v="2"/>
    <n v="2019"/>
    <n v="5"/>
    <n v="10410808"/>
  </r>
  <r>
    <s v="Mariah Carey Mariah Angela Carey"/>
    <n v="10600000"/>
    <n v="8386367731"/>
    <n v="136"/>
    <x v="0"/>
    <x v="0"/>
    <n v="2006"/>
    <n v="18"/>
    <n v="61664469"/>
  </r>
  <r>
    <s v="Miley Cyrus Destiny Hope Cyrus"/>
    <n v="18800000"/>
    <n v="8399302995"/>
    <n v="170"/>
    <x v="0"/>
    <x v="2"/>
    <n v="2009"/>
    <n v="15"/>
    <n v="49407665"/>
  </r>
  <r>
    <s v="Барбоскины Барбоскины"/>
    <n v="8030000"/>
    <n v="8420453191"/>
    <n v="1278"/>
    <x v="8"/>
    <x v="10"/>
    <n v="2011"/>
    <n v="13"/>
    <n v="6588774"/>
  </r>
  <r>
    <s v="MNCTV OFFICIAL  Mnctv Official"/>
    <n v="15700000"/>
    <n v="8435733229"/>
    <n v="73019"/>
    <x v="14"/>
    <x v="2"/>
    <n v="2012"/>
    <n v="12"/>
    <n v="115528"/>
  </r>
  <r>
    <s v="Crazy XYZ John Doe"/>
    <n v="29200000"/>
    <n v="8450143398"/>
    <n v="1313"/>
    <x v="2"/>
    <x v="2"/>
    <n v="2017"/>
    <n v="7"/>
    <n v="6435753"/>
  </r>
  <r>
    <s v="روتانا خليجية روتانا خليجية"/>
    <n v="10600000"/>
    <n v="8437270130"/>
    <n v="22897"/>
    <x v="5"/>
    <x v="2"/>
    <n v="2011"/>
    <n v="13"/>
    <n v="368488"/>
  </r>
  <r>
    <s v="Tribun Timur Tribun Timur"/>
    <n v="8530000"/>
    <n v="8451669666"/>
    <n v="62019"/>
    <x v="14"/>
    <x v="6"/>
    <n v="2011"/>
    <n v="13"/>
    <n v="136275"/>
  </r>
  <r>
    <s v="Kirya Kolesnikov Kirya Kolesnikov"/>
    <n v="13400000"/>
    <n v="8451478240"/>
    <n v="2870"/>
    <x v="0"/>
    <x v="9"/>
    <n v="2011"/>
    <n v="13"/>
    <n v="2944766"/>
  </r>
  <r>
    <s v="Demariki Demariki"/>
    <n v="7760000"/>
    <n v="8447701967"/>
    <n v="2649"/>
    <x v="0"/>
    <x v="3"/>
    <n v="2021"/>
    <n v="3"/>
    <n v="3189015"/>
  </r>
  <r>
    <s v="عائلة ابو رعد للمنوعات عائلة ابو رعد للمنوعات"/>
    <n v="12500000"/>
    <n v="8458938462"/>
    <n v="2025"/>
    <x v="15"/>
    <x v="3"/>
    <n v="2021"/>
    <n v="3"/>
    <n v="4177254"/>
  </r>
  <r>
    <s v="Gaby and Alex Gaby And Alex"/>
    <n v="17100000"/>
    <n v="8491018421"/>
    <n v="365"/>
    <x v="1"/>
    <x v="2"/>
    <n v="2012"/>
    <n v="12"/>
    <n v="23263064"/>
  </r>
  <r>
    <s v="BabyBus - Nhạc thiếu nhi Baby Bus   Nhạc Thiếu Nhi"/>
    <n v="8120000"/>
    <n v="8493482087"/>
    <n v="959"/>
    <x v="26"/>
    <x v="1"/>
    <n v="2019"/>
    <n v="5"/>
    <n v="8856603"/>
  </r>
  <r>
    <s v="Bizarrap Bizarrap"/>
    <n v="21600000"/>
    <n v="8506523060"/>
    <n v="86"/>
    <x v="6"/>
    <x v="3"/>
    <n v="2017"/>
    <n v="7"/>
    <n v="98913059"/>
  </r>
  <r>
    <s v="Saregama TV Shows Tamil Saregama Tv Shows Tamil"/>
    <n v="7700000"/>
    <n v="8555989982"/>
    <n v="23817"/>
    <x v="2"/>
    <x v="4"/>
    <n v="2018"/>
    <n v="6"/>
    <n v="359239"/>
  </r>
  <r>
    <s v="Shemaroo Movies Shemaroo Movies"/>
    <n v="30900000"/>
    <n v="8539183652"/>
    <n v="3279"/>
    <x v="2"/>
    <x v="2"/>
    <n v="2011"/>
    <n v="13"/>
    <n v="2604204"/>
  </r>
  <r>
    <s v="Wood Mood Wood Mood"/>
    <n v="9200000"/>
    <n v="8539291446"/>
    <n v="2503"/>
    <x v="34"/>
    <x v="11"/>
    <n v="2021"/>
    <n v="3"/>
    <n v="3411623"/>
  </r>
  <r>
    <s v="Susy Mouriz Susy Mouriz"/>
    <n v="20200000"/>
    <n v="8610777785"/>
    <n v="1490"/>
    <x v="7"/>
    <x v="2"/>
    <n v="2017"/>
    <n v="7"/>
    <n v="5779045"/>
  </r>
  <r>
    <s v="PaulVuTV Paul Vu Tv"/>
    <n v="10400000"/>
    <n v="8544763857"/>
    <n v="2475"/>
    <x v="0"/>
    <x v="2"/>
    <n v="2015"/>
    <n v="9"/>
    <n v="3452430"/>
  </r>
  <r>
    <s v="Busy Fun Ltd Busy Fun Ltd"/>
    <n v="20400000"/>
    <n v="8591067017"/>
    <n v="232"/>
    <x v="2"/>
    <x v="2"/>
    <n v="2019"/>
    <n v="5"/>
    <n v="37030461"/>
  </r>
  <r>
    <s v="Dr Ryan Dr Ryan"/>
    <n v="15800000"/>
    <n v="8559975150"/>
    <n v="1356"/>
    <x v="0"/>
    <x v="1"/>
    <n v="2020"/>
    <n v="4"/>
    <n v="6312666"/>
  </r>
  <r>
    <s v="HIMAWARIちゃんねる Himawariちゃんねる"/>
    <n v="3300000"/>
    <n v="8560834522"/>
    <n v="2576"/>
    <x v="27"/>
    <x v="4"/>
    <n v="2014"/>
    <n v="10"/>
    <n v="3323305"/>
  </r>
  <r>
    <s v="Lady Diana Lady Diana"/>
    <n v="13700000"/>
    <n v="8573493522"/>
    <n v="1422"/>
    <x v="8"/>
    <x v="2"/>
    <n v="2016"/>
    <n v="8"/>
    <n v="6029180"/>
  </r>
  <r>
    <s v="Annoying Orange Dane Boedigheimer"/>
    <n v="12300000"/>
    <n v="8583290511"/>
    <n v="2140"/>
    <x v="0"/>
    <x v="7"/>
    <n v="2010"/>
    <n v="14"/>
    <n v="4010883"/>
  </r>
  <r>
    <s v="TonyTV Tony Tv"/>
    <n v="9650000"/>
    <n v="8588339672"/>
    <n v="692"/>
    <x v="26"/>
    <x v="14"/>
    <n v="2016"/>
    <n v="8"/>
    <n v="12410895"/>
  </r>
  <r>
    <s v="KiKiDo Ki Ki Do"/>
    <n v="12200000"/>
    <n v="8596879666"/>
    <n v="868"/>
    <x v="0"/>
    <x v="4"/>
    <n v="2015"/>
    <n v="9"/>
    <n v="9904239"/>
  </r>
  <r>
    <s v="Duetify Duetify"/>
    <n v="8550000"/>
    <n v="8609828175"/>
    <n v="1054"/>
    <x v="0"/>
    <x v="2"/>
    <n v="2018"/>
    <n v="6"/>
    <n v="8168717"/>
  </r>
  <r>
    <s v="KanalD Kanal D"/>
    <n v="8300000"/>
    <n v="8619051145"/>
    <n v="32960"/>
    <x v="15"/>
    <x v="2"/>
    <n v="2006"/>
    <n v="18"/>
    <n v="261500"/>
  </r>
  <r>
    <s v="Sony LIV Sony Liv"/>
    <n v="17300000"/>
    <n v="8643681695"/>
    <n v="16093"/>
    <x v="2"/>
    <x v="2"/>
    <n v="2014"/>
    <n v="10"/>
    <n v="537108"/>
  </r>
  <r>
    <s v="Zach King Zach King"/>
    <n v="26200000"/>
    <n v="8628106122"/>
    <n v="515"/>
    <x v="0"/>
    <x v="2"/>
    <n v="2013"/>
    <n v="11"/>
    <n v="16753604"/>
  </r>
  <r>
    <s v="ToysPlay Toys Play"/>
    <n v="12000000"/>
    <n v="8663681729"/>
    <n v="500"/>
    <x v="0"/>
    <x v="2"/>
    <n v="2015"/>
    <n v="9"/>
    <n v="17327363"/>
  </r>
  <r>
    <s v="Jooj Natu Jooj Natu"/>
    <n v="13700000"/>
    <n v="8659371551"/>
    <n v="1194"/>
    <x v="0"/>
    <x v="2"/>
    <n v="2021"/>
    <n v="3"/>
    <n v="7252405"/>
  </r>
  <r>
    <s v="Rafa &amp; Luiz Rafa &amp; Luiz"/>
    <n v="24100000"/>
    <n v="8689376711"/>
    <n v="3235"/>
    <x v="21"/>
    <x v="2"/>
    <n v="2015"/>
    <n v="9"/>
    <n v="2686052"/>
  </r>
  <r>
    <s v="Компот Компот"/>
    <n v="15000000"/>
    <n v="8723129127"/>
    <n v="2387"/>
    <x v="8"/>
    <x v="5"/>
    <n v="2013"/>
    <n v="11"/>
    <n v="3654432"/>
  </r>
  <r>
    <s v="Like Nastya Vlog Like Nastya Vlog"/>
    <n v="19500000"/>
    <n v="8688670400"/>
    <n v="548"/>
    <x v="8"/>
    <x v="4"/>
    <n v="2016"/>
    <n v="8"/>
    <n v="15855238"/>
  </r>
  <r>
    <s v="Dental Digest Dental Digest"/>
    <n v="15700000"/>
    <n v="8722739057"/>
    <n v="353"/>
    <x v="0"/>
    <x v="4"/>
    <n v="2020"/>
    <n v="4"/>
    <n v="24710309"/>
  </r>
  <r>
    <s v="Brandon B Brandon B"/>
    <n v="10200000"/>
    <n v="8693780520"/>
    <n v="741"/>
    <x v="1"/>
    <x v="2"/>
    <n v="2011"/>
    <n v="13"/>
    <n v="11732497"/>
  </r>
  <r>
    <s v="German Spidey German Spidey"/>
    <n v="7830000"/>
    <n v="8705278979"/>
    <n v="1290"/>
    <x v="19"/>
    <x v="3"/>
    <n v="2021"/>
    <n v="3"/>
    <n v="6748278"/>
  </r>
  <r>
    <s v="Vat19 Jamie Salvatori"/>
    <n v="9870000"/>
    <n v="8717415200"/>
    <n v="2427"/>
    <x v="0"/>
    <x v="2"/>
    <n v="2007"/>
    <n v="17"/>
    <n v="3591848"/>
  </r>
  <r>
    <s v="Slogo Joshua Temple"/>
    <n v="11600000"/>
    <n v="8720166103"/>
    <n v="6146"/>
    <x v="1"/>
    <x v="5"/>
    <n v="2013"/>
    <n v="11"/>
    <n v="1418836"/>
  </r>
  <r>
    <s v="ABPLIVE Abplive"/>
    <n v="26900000"/>
    <n v="8753229382"/>
    <n v="202195"/>
    <x v="2"/>
    <x v="4"/>
    <n v="2017"/>
    <n v="7"/>
    <n v="43291"/>
  </r>
  <r>
    <s v="DJ Snake William Sami Étienne Grigahcine"/>
    <n v="24300000"/>
    <n v="8751732849"/>
    <n v="275"/>
    <x v="17"/>
    <x v="0"/>
    <n v="2008"/>
    <n v="16"/>
    <n v="31824483"/>
  </r>
  <r>
    <s v="Harpreet SDC Harpreet Sdc"/>
    <n v="11700000"/>
    <n v="8775495559"/>
    <n v="2439"/>
    <x v="2"/>
    <x v="2"/>
    <n v="2019"/>
    <n v="5"/>
    <n v="3597989"/>
  </r>
  <r>
    <s v="GMM25Thailand Gmm25 Thailand"/>
    <n v="14900000"/>
    <n v="8777138778"/>
    <n v="70318"/>
    <x v="28"/>
    <x v="2"/>
    <n v="2011"/>
    <n v="13"/>
    <n v="124821"/>
  </r>
  <r>
    <s v="OTV Otv"/>
    <n v="9810000"/>
    <n v="8777748007"/>
    <n v="276842"/>
    <x v="0"/>
    <x v="6"/>
    <n v="2012"/>
    <n v="12"/>
    <n v="31707"/>
  </r>
  <r>
    <s v="Mikael TubeHD Mikael Tube Hd"/>
    <n v="12000000"/>
    <n v="8804190028"/>
    <n v="1782"/>
    <x v="14"/>
    <x v="4"/>
    <n v="2014"/>
    <n v="10"/>
    <n v="4940623"/>
  </r>
  <r>
    <s v="Reik Reik"/>
    <n v="9860000"/>
    <n v="8783713345"/>
    <n v="216"/>
    <x v="7"/>
    <x v="0"/>
    <n v="2005"/>
    <n v="19"/>
    <n v="40665340"/>
  </r>
  <r>
    <s v="Smile Family Smile Family"/>
    <n v="22200000"/>
    <n v="8791859491"/>
    <n v="575"/>
    <x v="0"/>
    <x v="4"/>
    <n v="2018"/>
    <n v="6"/>
    <n v="15290190"/>
  </r>
  <r>
    <s v="BigSchool Big School"/>
    <n v="19700000"/>
    <n v="9003373983"/>
    <n v="2428"/>
    <x v="0"/>
    <x v="5"/>
    <n v="2019"/>
    <n v="5"/>
    <n v="3708144"/>
  </r>
  <r>
    <s v="penguinz0 Penguinz0"/>
    <n v="14400000"/>
    <n v="8806004258"/>
    <n v="4974"/>
    <x v="0"/>
    <x v="5"/>
    <n v="2007"/>
    <n v="17"/>
    <n v="1770407"/>
  </r>
  <r>
    <s v="vicentefernandez® Vicentefernandez®"/>
    <n v="7350000"/>
    <n v="8930159125"/>
    <n v="123"/>
    <x v="7"/>
    <x v="0"/>
    <n v="2006"/>
    <n v="18"/>
    <n v="72602920"/>
  </r>
  <r>
    <s v="Fozi Mozi Fozi Mozi"/>
    <n v="9920000"/>
    <n v="8843598642"/>
    <n v="1005"/>
    <x v="35"/>
    <x v="2"/>
    <n v="2009"/>
    <n v="15"/>
    <n v="8799601"/>
  </r>
  <r>
    <s v="Raj Grover Raj Grover"/>
    <n v="11600000"/>
    <n v="8862748789"/>
    <n v="555"/>
    <x v="2"/>
    <x v="2"/>
    <n v="2021"/>
    <n v="3"/>
    <n v="15968917"/>
  </r>
  <r>
    <s v="kevingatesTV Kevin Jerome Gilyard"/>
    <n v="8280000"/>
    <n v="8952141156"/>
    <n v="454"/>
    <x v="0"/>
    <x v="0"/>
    <n v="2012"/>
    <n v="12"/>
    <n v="19718373"/>
  </r>
  <r>
    <s v="deepesh zo Deepesh Zo"/>
    <n v="21600000"/>
    <n v="8902158100"/>
    <n v="736"/>
    <x v="2"/>
    <x v="4"/>
    <n v="2021"/>
    <n v="3"/>
    <n v="12095324"/>
  </r>
  <r>
    <s v="HobbyFamilyTV N/A"/>
    <n v="4910000"/>
    <n v="8872983161"/>
    <n v="3620"/>
    <x v="0"/>
    <x v="2"/>
    <n v="2013"/>
    <n v="11"/>
    <n v="2451100"/>
  </r>
  <r>
    <s v="Mariano Razo Mariano Razo"/>
    <n v="18200000"/>
    <n v="8996291073"/>
    <n v="689"/>
    <x v="7"/>
    <x v="2"/>
    <n v="2021"/>
    <n v="3"/>
    <n v="13057026"/>
  </r>
  <r>
    <s v="Теремок - Песенки для детей теремок   песенки для детей"/>
    <n v="12500000"/>
    <n v="8877047428"/>
    <n v="1309"/>
    <x v="8"/>
    <x v="7"/>
    <n v="2014"/>
    <n v="10"/>
    <n v="6781549"/>
  </r>
  <r>
    <s v="Netflix India Netflix India"/>
    <n v="23000000"/>
    <n v="8902881169"/>
    <n v="4075"/>
    <x v="2"/>
    <x v="4"/>
    <n v="2016"/>
    <n v="8"/>
    <n v="2184756"/>
  </r>
  <r>
    <s v="Infobells Bangla Infobells Bangla"/>
    <n v="17500000"/>
    <n v="8891150799"/>
    <n v="408"/>
    <x v="2"/>
    <x v="1"/>
    <n v="2016"/>
    <n v="8"/>
    <n v="21792036"/>
  </r>
  <r>
    <s v="24 Канал 24 Канал"/>
    <n v="6360000"/>
    <n v="8975207510"/>
    <n v="231228"/>
    <x v="36"/>
    <x v="6"/>
    <n v="2006"/>
    <n v="18"/>
    <n v="38815"/>
  </r>
  <r>
    <s v="Right to Shiksha Right To Shiksha"/>
    <n v="14100000"/>
    <n v="8943222311"/>
    <n v="2483"/>
    <x v="2"/>
    <x v="1"/>
    <n v="2020"/>
    <n v="4"/>
    <n v="3601781"/>
  </r>
  <r>
    <s v="AuthenticGames Authentic Games"/>
    <n v="20100000"/>
    <n v="8948042757"/>
    <n v="5076"/>
    <x v="21"/>
    <x v="5"/>
    <n v="2011"/>
    <n v="13"/>
    <n v="1762814"/>
  </r>
  <r>
    <s v="Telemundo Telemundo"/>
    <n v="14900000"/>
    <n v="8947516587"/>
    <n v="19677"/>
    <x v="0"/>
    <x v="2"/>
    <n v="2007"/>
    <n v="17"/>
    <n v="454720"/>
  </r>
  <r>
    <s v="M2 M2"/>
    <n v="9620000"/>
    <n v="8965582341"/>
    <n v="21850"/>
    <x v="0"/>
    <x v="0"/>
    <n v="2014"/>
    <n v="10"/>
    <n v="410324"/>
  </r>
  <r>
    <s v="Masha e o Urso Masha E O Urso"/>
    <n v="19900000"/>
    <n v="8958938532"/>
    <n v="1307"/>
    <x v="21"/>
    <x v="7"/>
    <n v="2016"/>
    <n v="8"/>
    <n v="6854582"/>
  </r>
  <r>
    <s v="Volga Video Volga Video"/>
    <n v="16200000"/>
    <n v="8960571996"/>
    <n v="6500"/>
    <x v="2"/>
    <x v="10"/>
    <n v="2012"/>
    <n v="12"/>
    <n v="1378550"/>
  </r>
  <r>
    <s v="Daily Dose Of Internet Jason Chin"/>
    <n v="17400000"/>
    <n v="8969065206"/>
    <n v="888"/>
    <x v="0"/>
    <x v="2"/>
    <n v="2015"/>
    <n v="9"/>
    <n v="10100299"/>
  </r>
  <r>
    <s v="ماشا و الدب ماشا و الدب"/>
    <n v="16600000"/>
    <n v="9003887429"/>
    <n v="1194"/>
    <x v="5"/>
    <x v="7"/>
    <n v="2017"/>
    <n v="7"/>
    <n v="7540944"/>
  </r>
  <r>
    <s v="Jeevan Akawa Jeevan Akawa"/>
    <n v="10200000"/>
    <n v="8999084826"/>
    <n v="2384"/>
    <x v="14"/>
    <x v="2"/>
    <n v="2014"/>
    <n v="10"/>
    <n v="3774784"/>
  </r>
  <r>
    <s v="Romina Gafur Romina Gafur"/>
    <n v="5940000"/>
    <n v="8986401678"/>
    <n v="3117"/>
    <x v="0"/>
    <x v="2"/>
    <n v="2015"/>
    <n v="9"/>
    <n v="2883029"/>
  </r>
  <r>
    <s v="Caso Cerrado Ana Maria Polo"/>
    <n v="11500000"/>
    <n v="9026317825"/>
    <n v="4139"/>
    <x v="0"/>
    <x v="2"/>
    <n v="2015"/>
    <n v="9"/>
    <n v="2180797"/>
  </r>
  <r>
    <s v="Wow Kidz Action Wow Kidz Action"/>
    <n v="21000000"/>
    <n v="9078338906"/>
    <n v="2316"/>
    <x v="2"/>
    <x v="10"/>
    <n v="2017"/>
    <n v="7"/>
    <n v="3919835"/>
  </r>
  <r>
    <s v="RS 1313 SHORTS Rs 1313 Shorts"/>
    <n v="16100000"/>
    <n v="9058650908"/>
    <n v="6214"/>
    <x v="2"/>
    <x v="2"/>
    <n v="2020"/>
    <n v="4"/>
    <n v="1457781"/>
  </r>
  <r>
    <s v="invictor Invictor"/>
    <n v="23400000"/>
    <n v="9049131672"/>
    <n v="2446"/>
    <x v="0"/>
    <x v="5"/>
    <n v="2013"/>
    <n v="11"/>
    <n v="3699563"/>
  </r>
  <r>
    <s v="With Kids[위드키즈] With Kids[위드키즈]"/>
    <n v="17300000"/>
    <n v="9086990009"/>
    <n v="942"/>
    <x v="9"/>
    <x v="2"/>
    <n v="2012"/>
    <n v="12"/>
    <n v="9646486"/>
  </r>
  <r>
    <s v="Hmelkofm Hmelkofm"/>
    <n v="7850000"/>
    <n v="9082608551"/>
    <n v="1012"/>
    <x v="0"/>
    <x v="2"/>
    <n v="2022"/>
    <n v="2"/>
    <n v="8974910"/>
  </r>
  <r>
    <s v="AC/DC Ac/Dc"/>
    <n v="10300000"/>
    <n v="9096803610"/>
    <n v="168"/>
    <x v="37"/>
    <x v="0"/>
    <n v="2005"/>
    <n v="19"/>
    <n v="54147641"/>
  </r>
  <r>
    <s v="3Palavrinhas 3 Palavrinhas"/>
    <n v="9560000"/>
    <n v="9096860005"/>
    <n v="1040"/>
    <x v="21"/>
    <x v="10"/>
    <n v="2013"/>
    <n v="11"/>
    <n v="8746981"/>
  </r>
  <r>
    <s v="prashu__baby Prashu  Baby"/>
    <n v="9790000"/>
    <n v="9124691370"/>
    <n v="994"/>
    <x v="2"/>
    <x v="2"/>
    <n v="2011"/>
    <n v="13"/>
    <n v="9179770"/>
  </r>
  <r>
    <s v="Good Mythical Morning Rhett James McLaughlin and Charles Lincoln 'Link' Neal III"/>
    <n v="18600000"/>
    <n v="9163302054"/>
    <n v="3518"/>
    <x v="0"/>
    <x v="2"/>
    <n v="2008"/>
    <n v="16"/>
    <n v="2604691"/>
  </r>
  <r>
    <s v="LazarBeam Lannan Eacott"/>
    <n v="21500000"/>
    <n v="9164527800"/>
    <n v="1332"/>
    <x v="37"/>
    <x v="5"/>
    <n v="2015"/>
    <n v="9"/>
    <n v="6880276"/>
  </r>
  <r>
    <s v="Pop Chartbusters Pop Chartbusters"/>
    <n v="17700000"/>
    <n v="9177733539"/>
    <n v="2263"/>
    <x v="2"/>
    <x v="0"/>
    <n v="2011"/>
    <n v="13"/>
    <n v="4055561"/>
  </r>
  <r>
    <s v="شبكة العاب العرب | Arab Games Network شبكة العاب العرب | Arab Games Network"/>
    <n v="20000000"/>
    <n v="9187603588"/>
    <n v="6817"/>
    <x v="5"/>
    <x v="5"/>
    <n v="2013"/>
    <n v="11"/>
    <n v="1347749"/>
  </r>
  <r>
    <s v="Sierra &amp; Rhia FAM Sierra &amp; Rhia Fam"/>
    <n v="8750000"/>
    <n v="9178915787"/>
    <n v="2488"/>
    <x v="3"/>
    <x v="2"/>
    <n v="2020"/>
    <n v="4"/>
    <n v="3689275"/>
  </r>
  <r>
    <s v="radmiru Radmiru"/>
    <n v="6150000"/>
    <n v="9189285737"/>
    <n v="1359"/>
    <x v="31"/>
    <x v="3"/>
    <n v="2021"/>
    <n v="3"/>
    <n v="6761800"/>
  </r>
  <r>
    <s v="Luisito Comunica Luis Arturo Villar Sudek"/>
    <n v="41600000"/>
    <n v="9192535990"/>
    <n v="1327"/>
    <x v="7"/>
    <x v="3"/>
    <n v="2012"/>
    <n v="12"/>
    <n v="6927307"/>
  </r>
  <r>
    <s v="Guava Juice Guava Juice"/>
    <n v="16900000"/>
    <n v="9198338897"/>
    <n v="1925"/>
    <x v="0"/>
    <x v="5"/>
    <n v="2006"/>
    <n v="18"/>
    <n v="4778358"/>
  </r>
  <r>
    <s v="VENDY YADUWANSHI Vendy Yaduwanshi"/>
    <n v="13200000"/>
    <n v="9222301784"/>
    <n v="972"/>
    <x v="2"/>
    <x v="2"/>
    <n v="2020"/>
    <n v="4"/>
    <n v="9487965"/>
  </r>
  <r>
    <s v="Preston Preston"/>
    <n v="25600000"/>
    <n v="9237852411"/>
    <n v="4075"/>
    <x v="0"/>
    <x v="5"/>
    <n v="2012"/>
    <n v="12"/>
    <n v="2266958"/>
  </r>
  <r>
    <s v="Super Max Super Max"/>
    <n v="9340000"/>
    <n v="9257732078"/>
    <n v="2151"/>
    <x v="0"/>
    <x v="2"/>
    <n v="2017"/>
    <n v="7"/>
    <n v="4303920"/>
  </r>
  <r>
    <s v="News 24 News 24"/>
    <n v="18600000"/>
    <n v="9279958530"/>
    <n v="261392"/>
    <x v="2"/>
    <x v="6"/>
    <n v="2014"/>
    <n v="10"/>
    <n v="35502"/>
  </r>
  <r>
    <s v="THE BROWN SIBLINGS The Brown Siblings"/>
    <n v="16000000"/>
    <n v="9276154296"/>
    <n v="1186"/>
    <x v="2"/>
    <x v="2"/>
    <n v="2016"/>
    <n v="8"/>
    <n v="7821378"/>
  </r>
  <r>
    <s v="TIKTORIKI Tiktoriki"/>
    <n v="5370000"/>
    <n v="9267913872"/>
    <n v="652"/>
    <x v="38"/>
    <x v="3"/>
    <n v="2021"/>
    <n v="3"/>
    <n v="14214592"/>
  </r>
  <r>
    <s v="SebastianYatraVEVO Sebastián Obando Giraldo"/>
    <n v="2790000"/>
    <n v="9290362093"/>
    <n v="122"/>
    <x v="13"/>
    <x v="0"/>
    <n v="2014"/>
    <n v="10"/>
    <n v="76150509"/>
  </r>
  <r>
    <s v="Vijay Kumar Viner Vlogs Vijay Kumar Viner Vlogs"/>
    <n v="17800000"/>
    <n v="9317746036"/>
    <n v="1713"/>
    <x v="2"/>
    <x v="2"/>
    <n v="2019"/>
    <n v="5"/>
    <n v="5439431"/>
  </r>
  <r>
    <s v="Влад и Никита Влад и Никита"/>
    <n v="15500000"/>
    <n v="9308250085"/>
    <n v="550"/>
    <x v="0"/>
    <x v="2"/>
    <n v="2018"/>
    <n v="6"/>
    <n v="16924091"/>
  </r>
  <r>
    <s v="Caín Guzmán Caín Guzmán"/>
    <n v="18600000"/>
    <n v="9312256232"/>
    <n v="2434"/>
    <x v="7"/>
    <x v="2"/>
    <n v="2016"/>
    <n v="8"/>
    <n v="3825906"/>
  </r>
  <r>
    <s v="Nadir Sailov Nadir Sailov"/>
    <n v="7370000"/>
    <n v="9314404337"/>
    <n v="927"/>
    <x v="0"/>
    <x v="2"/>
    <n v="2018"/>
    <n v="6"/>
    <n v="10047901"/>
  </r>
  <r>
    <s v="Brancoala Brancoala"/>
    <n v="12300000"/>
    <n v="9320399066"/>
    <n v="2058"/>
    <x v="21"/>
    <x v="2"/>
    <n v="2008"/>
    <n v="16"/>
    <n v="4528863"/>
  </r>
  <r>
    <s v="Goldmines Bollywood Goldmines Bollywood"/>
    <n v="28700000"/>
    <n v="9372591881"/>
    <n v="4257"/>
    <x v="2"/>
    <x v="10"/>
    <n v="2015"/>
    <n v="9"/>
    <n v="2201689"/>
  </r>
  <r>
    <s v="Goldmines Dishoom Not Available"/>
    <n v="29900000"/>
    <n v="9391190947"/>
    <n v="4536"/>
    <x v="2"/>
    <x v="10"/>
    <n v="2016"/>
    <n v="8"/>
    <n v="2070368"/>
  </r>
  <r>
    <s v="Pink Shirt Couple Pink Shirt Couple"/>
    <n v="19400000"/>
    <n v="9377505072"/>
    <n v="981"/>
    <x v="0"/>
    <x v="2"/>
    <n v="2015"/>
    <n v="9"/>
    <n v="9559129"/>
  </r>
  <r>
    <s v="Sambucha Sambucha"/>
    <n v="6680000"/>
    <n v="9390610514"/>
    <n v="2005"/>
    <x v="0"/>
    <x v="5"/>
    <n v="2020"/>
    <n v="4"/>
    <n v="4683596"/>
  </r>
  <r>
    <s v="Candy Platter Candice Platter"/>
    <n v="7530000"/>
    <n v="9396735333"/>
    <n v="527"/>
    <x v="0"/>
    <x v="2"/>
    <n v="2020"/>
    <n v="4"/>
    <n v="17830617"/>
  </r>
  <r>
    <s v="Christian Nodal Christian Nodal"/>
    <n v="11100000"/>
    <n v="9396885617"/>
    <n v="15"/>
    <x v="7"/>
    <x v="4"/>
    <n v="2017"/>
    <n v="7"/>
    <n v="626459041"/>
  </r>
  <r>
    <s v="SBS 뉴스 Sbs 뉴스"/>
    <n v="3970000"/>
    <n v="9418500772"/>
    <n v="207469"/>
    <x v="9"/>
    <x v="6"/>
    <n v="2014"/>
    <n v="10"/>
    <n v="45397"/>
  </r>
  <r>
    <s v="AviciiOfficialVEVO Tim Bergling"/>
    <n v="10600000"/>
    <n v="9431518864"/>
    <n v="141"/>
    <x v="39"/>
    <x v="0"/>
    <n v="2011"/>
    <n v="13"/>
    <n v="66890205"/>
  </r>
  <r>
    <s v="Panda Shorts Panda Shorts"/>
    <n v="21700000"/>
    <n v="9427737326"/>
    <n v="801"/>
    <x v="39"/>
    <x v="3"/>
    <n v="2020"/>
    <n v="4"/>
    <n v="11769959"/>
  </r>
  <r>
    <s v="tabii Urdu Tabii Urdu"/>
    <n v="19900000"/>
    <n v="9455391148"/>
    <n v="1663"/>
    <x v="30"/>
    <x v="2"/>
    <n v="2020"/>
    <n v="4"/>
    <n v="5685743"/>
  </r>
  <r>
    <s v="Okanutie Okanutie"/>
    <n v="10200000"/>
    <n v="9485683589"/>
    <n v="2790"/>
    <x v="0"/>
    <x v="4"/>
    <n v="2020"/>
    <n v="4"/>
    <n v="3399887"/>
  </r>
  <r>
    <s v="JessB! Jess B!"/>
    <n v="9150000"/>
    <n v="9492112563"/>
    <n v="764"/>
    <x v="0"/>
    <x v="4"/>
    <n v="2011"/>
    <n v="13"/>
    <n v="12424231"/>
  </r>
  <r>
    <s v="SCTV Sctv"/>
    <n v="20200000"/>
    <n v="9506463488"/>
    <n v="53208"/>
    <x v="14"/>
    <x v="2"/>
    <n v="2011"/>
    <n v="13"/>
    <n v="178666"/>
  </r>
  <r>
    <s v="Blippi Español Blippi Español"/>
    <n v="16200000"/>
    <n v="9505371047"/>
    <n v="663"/>
    <x v="7"/>
    <x v="4"/>
    <n v="2017"/>
    <n v="7"/>
    <n v="14336910"/>
  </r>
  <r>
    <s v="Manchurek Triplets Manchurek Triplets"/>
    <n v="8960000"/>
    <n v="9521006883"/>
    <n v="2416"/>
    <x v="3"/>
    <x v="3"/>
    <n v="2020"/>
    <n v="4"/>
    <n v="3940814"/>
  </r>
  <r>
    <s v="Hear This Music Hear This Music"/>
    <n v="14700000"/>
    <n v="9523884158"/>
    <n v="40"/>
    <x v="40"/>
    <x v="0"/>
    <n v="2016"/>
    <n v="8"/>
    <n v="238097104"/>
  </r>
  <r>
    <s v="PostMaloneVEVO Austin Richard Post"/>
    <n v="3860000"/>
    <n v="9545787846"/>
    <n v="118"/>
    <x v="0"/>
    <x v="0"/>
    <n v="2014"/>
    <n v="10"/>
    <n v="80896507"/>
  </r>
  <r>
    <s v="Guns N' Roses Guns N' Roses"/>
    <n v="11700000"/>
    <n v="9529300526"/>
    <n v="50"/>
    <x v="0"/>
    <x v="0"/>
    <n v="2018"/>
    <n v="6"/>
    <n v="190586011"/>
  </r>
  <r>
    <s v="Major Lazer Official Major Lazer Official"/>
    <n v="14800000"/>
    <n v="9581304606"/>
    <n v="451"/>
    <x v="0"/>
    <x v="0"/>
    <n v="2009"/>
    <n v="15"/>
    <n v="21244578"/>
  </r>
  <r>
    <s v="Jorge &amp; Mateus Oficial Jorge &amp; Mateus Oficial"/>
    <n v="14900000"/>
    <n v="9590405859"/>
    <n v="332"/>
    <x v="21"/>
    <x v="0"/>
    <n v="2008"/>
    <n v="16"/>
    <n v="28886765"/>
  </r>
  <r>
    <s v="Netflix Jr. Netflix Jr."/>
    <n v="15800000"/>
    <n v="9630006806"/>
    <n v="2228"/>
    <x v="0"/>
    <x v="1"/>
    <n v="2012"/>
    <n v="12"/>
    <n v="4322265"/>
  </r>
  <r>
    <s v="HiFunnie Hi Funnie"/>
    <n v="7630000"/>
    <n v="9600602204"/>
    <n v="5764"/>
    <x v="0"/>
    <x v="2"/>
    <n v="2022"/>
    <n v="2"/>
    <n v="1665615"/>
  </r>
  <r>
    <s v="STAR भारत Star भारत"/>
    <n v="13400000"/>
    <n v="9664526578"/>
    <n v="20818"/>
    <x v="2"/>
    <x v="4"/>
    <n v="2007"/>
    <n v="17"/>
    <n v="464239"/>
  </r>
  <r>
    <s v="NFL Nfl"/>
    <n v="12400000"/>
    <n v="9648041909"/>
    <n v="37332"/>
    <x v="0"/>
    <x v="9"/>
    <n v="2014"/>
    <n v="10"/>
    <n v="258439"/>
  </r>
  <r>
    <s v="The McFive Circus The Mc Five Circus"/>
    <n v="13100000"/>
    <n v="9678673125"/>
    <n v="3060"/>
    <x v="0"/>
    <x v="4"/>
    <n v="2015"/>
    <n v="9"/>
    <n v="3162965"/>
  </r>
  <r>
    <s v="Les' Copaque Production Les' Copaque Production"/>
    <n v="18500000"/>
    <n v="9680706436"/>
    <n v="1822"/>
    <x v="41"/>
    <x v="10"/>
    <n v="2009"/>
    <n v="15"/>
    <n v="5313231"/>
  </r>
  <r>
    <s v="FV FAMILY Fv Family"/>
    <n v="10700000"/>
    <n v="9671316691"/>
    <n v="778"/>
    <x v="0"/>
    <x v="3"/>
    <n v="2018"/>
    <n v="6"/>
    <n v="12430998"/>
  </r>
  <r>
    <s v="Cartoon Network UK Cartoon Network Uk"/>
    <n v="9980000"/>
    <n v="9675972206"/>
    <n v="4944"/>
    <x v="1"/>
    <x v="2"/>
    <n v="2007"/>
    <n v="17"/>
    <n v="1957114"/>
  </r>
  <r>
    <s v="Vlad and Niki ESP Vlad And Niki Esp"/>
    <n v="24200000"/>
    <n v="9707545042"/>
    <n v="563"/>
    <x v="0"/>
    <x v="2"/>
    <n v="2018"/>
    <n v="6"/>
    <n v="17242531"/>
  </r>
  <r>
    <s v="Pawan Sahu Pawan Sahu"/>
    <n v="22600000"/>
    <n v="9717059274"/>
    <n v="1689"/>
    <x v="2"/>
    <x v="2"/>
    <n v="2017"/>
    <n v="7"/>
    <n v="5753143"/>
  </r>
  <r>
    <s v="Kids Line♡キッズライン Kids Line♡キッズライン"/>
    <n v="13800000"/>
    <n v="9720946038"/>
    <n v="2963"/>
    <x v="27"/>
    <x v="4"/>
    <n v="2011"/>
    <n v="13"/>
    <n v="3280778"/>
  </r>
  <r>
    <s v="Россия 24 Россия 24"/>
    <n v="8850000"/>
    <n v="9756218275"/>
    <n v="258594"/>
    <x v="8"/>
    <x v="6"/>
    <n v="2012"/>
    <n v="12"/>
    <n v="37728"/>
  </r>
  <r>
    <s v="Klara Tania Klara Tania"/>
    <n v="15400000"/>
    <n v="9808279426"/>
    <n v="2015"/>
    <x v="14"/>
    <x v="2"/>
    <n v="2021"/>
    <n v="3"/>
    <n v="4867632"/>
  </r>
  <r>
    <s v="Las Ratitas Las Ratitas"/>
    <n v="25400000"/>
    <n v="9796777053"/>
    <n v="225"/>
    <x v="11"/>
    <x v="4"/>
    <n v="2015"/>
    <n v="9"/>
    <n v="43541231"/>
  </r>
  <r>
    <s v="jaanvi patel Jaanvi Patel"/>
    <n v="22600000"/>
    <n v="9819453951"/>
    <n v="586"/>
    <x v="2"/>
    <x v="4"/>
    <n v="2018"/>
    <n v="6"/>
    <n v="16756747"/>
  </r>
  <r>
    <s v="karameeshchannel Karameeshchannel"/>
    <n v="14600000"/>
    <n v="9806161584"/>
    <n v="2329"/>
    <x v="42"/>
    <x v="2"/>
    <n v="2012"/>
    <n v="12"/>
    <n v="4210460"/>
  </r>
  <r>
    <s v="zbing z. Unknown"/>
    <n v="18400000"/>
    <n v="9829853051"/>
    <n v="3406"/>
    <x v="28"/>
    <x v="5"/>
    <n v="2014"/>
    <n v="10"/>
    <n v="2886040"/>
  </r>
  <r>
    <s v="Manorama News Manorama News"/>
    <n v="8580000"/>
    <n v="9871118264"/>
    <n v="453930"/>
    <x v="2"/>
    <x v="6"/>
    <n v="2014"/>
    <n v="10"/>
    <n v="21746"/>
  </r>
  <r>
    <s v="Jason Vlogs Jason Vlogs"/>
    <n v="18200000"/>
    <n v="9861162402"/>
    <n v="838"/>
    <x v="0"/>
    <x v="1"/>
    <n v="2015"/>
    <n v="9"/>
    <n v="11767497"/>
  </r>
  <r>
    <s v="Aayu and Pihu Show Aayu And Pihu Show"/>
    <n v="17300000"/>
    <n v="9886177189"/>
    <n v="486"/>
    <x v="2"/>
    <x v="3"/>
    <n v="2017"/>
    <n v="7"/>
    <n v="20341928"/>
  </r>
  <r>
    <s v="Green Gold TV - Official Channel Green Gold Tv   Official Channel"/>
    <n v="20400000"/>
    <n v="9870894520"/>
    <n v="1699"/>
    <x v="2"/>
    <x v="10"/>
    <n v="2011"/>
    <n v="13"/>
    <n v="5809826"/>
  </r>
  <r>
    <s v="웃웃TwinsFromRussia 웃웃twins From Russia"/>
    <n v="14500000"/>
    <n v="9879624496"/>
    <n v="7424"/>
    <x v="0"/>
    <x v="4"/>
    <n v="2011"/>
    <n v="13"/>
    <n v="1330768"/>
  </r>
  <r>
    <s v="Unspeakable Nathan"/>
    <n v="16800000"/>
    <n v="9884711159"/>
    <n v="857"/>
    <x v="0"/>
    <x v="5"/>
    <n v="2016"/>
    <n v="8"/>
    <n v="11534085"/>
  </r>
  <r>
    <s v="Stone Music Entertainment Stone Music Entertainment"/>
    <n v="10800000"/>
    <n v="9900983648"/>
    <n v="10968"/>
    <x v="9"/>
    <x v="0"/>
    <n v="2011"/>
    <n v="13"/>
    <n v="902716"/>
  </r>
  <r>
    <s v="Enes Batur Enes Güler"/>
    <n v="16100000"/>
    <n v="9906731398"/>
    <n v="1986"/>
    <x v="15"/>
    <x v="5"/>
    <n v="2012"/>
    <n v="12"/>
    <n v="4988284"/>
  </r>
  <r>
    <s v="MSA previously My Story Animated Msa Previously My Story Animated"/>
    <n v="19400000"/>
    <n v="9964826507"/>
    <n v="883"/>
    <x v="0"/>
    <x v="10"/>
    <n v="2019"/>
    <n v="5"/>
    <n v="11285194"/>
  </r>
  <r>
    <s v="Познаватель Познаватель"/>
    <n v="19400000"/>
    <n v="10003858650"/>
    <n v="510"/>
    <x v="36"/>
    <x v="2"/>
    <n v="2014"/>
    <n v="10"/>
    <n v="19615409"/>
  </r>
  <r>
    <s v="Ch7HD Ch7 Hd"/>
    <n v="17000000"/>
    <n v="9985074382"/>
    <n v="64830"/>
    <x v="28"/>
    <x v="2"/>
    <n v="2010"/>
    <n v="14"/>
    <n v="154019"/>
  </r>
  <r>
    <s v="TRANS TV Official Trans Tv Official"/>
    <n v="17500000"/>
    <n v="10008385531"/>
    <n v="155255"/>
    <x v="14"/>
    <x v="2"/>
    <n v="2014"/>
    <n v="10"/>
    <n v="64464"/>
  </r>
  <r>
    <s v="Merrick Hanna Merrick William Hanna"/>
    <n v="13700000"/>
    <n v="10005182228"/>
    <n v="1078"/>
    <x v="0"/>
    <x v="2"/>
    <n v="2015"/>
    <n v="9"/>
    <n v="9281245"/>
  </r>
  <r>
    <s v="DopeLyrics Dope Lyrics"/>
    <n v="15900000"/>
    <n v="10014867029"/>
    <n v="2045"/>
    <x v="43"/>
    <x v="0"/>
    <n v="2016"/>
    <n v="8"/>
    <n v="4897245"/>
  </r>
  <r>
    <s v="Prime Video India Prime Video India"/>
    <n v="19400000"/>
    <n v="10068961260"/>
    <n v="8921"/>
    <x v="2"/>
    <x v="2"/>
    <n v="2016"/>
    <n v="8"/>
    <n v="1128681"/>
  </r>
  <r>
    <s v="The Late Late Show with James Corden James Kimberley Corden"/>
    <n v="28400000"/>
    <n v="10072189055"/>
    <n v="5793"/>
    <x v="1"/>
    <x v="2"/>
    <n v="2006"/>
    <n v="18"/>
    <n v="1738683"/>
  </r>
  <r>
    <s v="SriBalajiMovies Sri Balaji Movies"/>
    <n v="17600000"/>
    <n v="10094824985"/>
    <n v="22882"/>
    <x v="2"/>
    <x v="2"/>
    <n v="2011"/>
    <n v="13"/>
    <n v="441169"/>
  </r>
  <r>
    <s v="Me contro Te Me Contro Te"/>
    <n v="6760000"/>
    <n v="10085125073"/>
    <n v="2801"/>
    <x v="29"/>
    <x v="2"/>
    <n v="2014"/>
    <n v="10"/>
    <n v="3600544"/>
  </r>
  <r>
    <s v="Farruko Carlos Efrén Reyes Rosado"/>
    <n v="19100000"/>
    <n v="10085908203"/>
    <n v="238"/>
    <x v="0"/>
    <x v="0"/>
    <n v="2009"/>
    <n v="15"/>
    <n v="42377766"/>
  </r>
  <r>
    <s v="Family Box Family Box"/>
    <n v="12500000"/>
    <n v="10086256340"/>
    <n v="1305"/>
    <x v="8"/>
    <x v="4"/>
    <n v="2015"/>
    <n v="9"/>
    <n v="7728932"/>
  </r>
  <r>
    <s v="TV9 Telugu Live Tv9 Telugu Live"/>
    <n v="11400000"/>
    <n v="10159050275"/>
    <n v="297480"/>
    <x v="2"/>
    <x v="2"/>
    <n v="2011"/>
    <n v="13"/>
    <n v="34150"/>
  </r>
  <r>
    <s v="Eva Bravo Play Eva Bravo Play"/>
    <n v="22600000"/>
    <n v="10136524174"/>
    <n v="278"/>
    <x v="0"/>
    <x v="2"/>
    <n v="2019"/>
    <n v="5"/>
    <n v="36462317"/>
  </r>
  <r>
    <s v="BBC Bbc"/>
    <n v="14000000"/>
    <n v="10158071745"/>
    <n v="17789"/>
    <x v="1"/>
    <x v="14"/>
    <n v="2005"/>
    <n v="19"/>
    <n v="571031"/>
  </r>
  <r>
    <s v="Mihdens Mihdens"/>
    <n v="9420000"/>
    <n v="10308609949"/>
    <n v="847"/>
    <x v="8"/>
    <x v="5"/>
    <n v="2021"/>
    <n v="3"/>
    <n v="12170732"/>
  </r>
  <r>
    <s v="Oppa Huy IDol Oppa Huy I Dol"/>
    <n v="6100000"/>
    <n v="10381920771"/>
    <n v="1011"/>
    <x v="26"/>
    <x v="2"/>
    <n v="2009"/>
    <n v="15"/>
    <n v="10268962"/>
  </r>
  <r>
    <s v="Lizos Music Lizos Music"/>
    <n v="7500000"/>
    <n v="10256849282"/>
    <n v="623"/>
    <x v="7"/>
    <x v="0"/>
    <n v="2014"/>
    <n v="10"/>
    <n v="16463643"/>
  </r>
  <r>
    <s v="Sevimli Dostlar Sevimli Dostlar"/>
    <n v="9060000"/>
    <n v="10295102186"/>
    <n v="1177"/>
    <x v="15"/>
    <x v="1"/>
    <n v="2013"/>
    <n v="11"/>
    <n v="8746901"/>
  </r>
  <r>
    <s v="BillieEilishVEVO Billie Eilish Pirate Baird O'Connell"/>
    <n v="1100000"/>
    <n v="10279659204"/>
    <n v="124"/>
    <x v="0"/>
    <x v="0"/>
    <n v="2016"/>
    <n v="8"/>
    <n v="82900477"/>
  </r>
  <r>
    <s v="Luli Pampín Luli Pampín"/>
    <n v="15200000"/>
    <n v="10293160116"/>
    <n v="323"/>
    <x v="11"/>
    <x v="0"/>
    <n v="2012"/>
    <n v="12"/>
    <n v="31867369"/>
  </r>
  <r>
    <s v="SHOPEE Indonesia Shopee Indonesia"/>
    <n v="3180000"/>
    <n v="10305856996"/>
    <n v="6806"/>
    <x v="14"/>
    <x v="4"/>
    <n v="2015"/>
    <n v="9"/>
    <n v="1514231"/>
  </r>
  <r>
    <s v="GMA Integrated News Gma Integrated News"/>
    <n v="14200000"/>
    <n v="10329380983"/>
    <n v="312949"/>
    <x v="44"/>
    <x v="6"/>
    <n v="2007"/>
    <n v="17"/>
    <n v="33007"/>
  </r>
  <r>
    <s v="SQUEEZIE Lucas Hauchard"/>
    <n v="18600000"/>
    <n v="10371550984"/>
    <n v="1597"/>
    <x v="17"/>
    <x v="5"/>
    <n v="2011"/>
    <n v="13"/>
    <n v="6494396"/>
  </r>
  <r>
    <s v="JesseAndMike Jesse and Mike"/>
    <n v="13200000"/>
    <n v="10383727180"/>
    <n v="739"/>
    <x v="0"/>
    <x v="2"/>
    <n v="2007"/>
    <n v="17"/>
    <n v="14051052"/>
  </r>
  <r>
    <s v="A2 Motivation by Arvind Arora A2 Motivation By Arvind Arora"/>
    <n v="17100000"/>
    <n v="10440057279"/>
    <n v="3705"/>
    <x v="2"/>
    <x v="2"/>
    <n v="2017"/>
    <n v="7"/>
    <n v="2817829"/>
  </r>
  <r>
    <s v="Republic Bharat Republic Bharat"/>
    <n v="20200000"/>
    <n v="10484278762"/>
    <n v="129079"/>
    <x v="2"/>
    <x v="6"/>
    <n v="2019"/>
    <n v="5"/>
    <n v="81224"/>
  </r>
  <r>
    <s v="はじめしゃちょー（hajime） はじめしゃちょー（Hajime）"/>
    <n v="10700000"/>
    <n v="10417187626"/>
    <n v="2944"/>
    <x v="27"/>
    <x v="2"/>
    <n v="2012"/>
    <n v="12"/>
    <n v="3538447"/>
  </r>
  <r>
    <s v="Like Nastya VNM Like Nastya Vnm"/>
    <n v="18600000"/>
    <n v="10420763871"/>
    <n v="651"/>
    <x v="26"/>
    <x v="2"/>
    <n v="2019"/>
    <n v="5"/>
    <n v="16007318"/>
  </r>
  <r>
    <s v="Desi Music Factory Desi Music Factory"/>
    <n v="33800000"/>
    <n v="10429582695"/>
    <n v="130"/>
    <x v="2"/>
    <x v="0"/>
    <n v="2014"/>
    <n v="10"/>
    <n v="80227559"/>
  </r>
  <r>
    <s v="Sun Bangla Sun Bangla"/>
    <n v="9560000"/>
    <n v="10486030906"/>
    <n v="25822"/>
    <x v="2"/>
    <x v="2"/>
    <n v="2018"/>
    <n v="6"/>
    <n v="406089"/>
  </r>
  <r>
    <s v="Fernanfloo Fernanfloo"/>
    <n v="46800000"/>
    <n v="10495259585"/>
    <n v="544"/>
    <x v="25"/>
    <x v="5"/>
    <n v="2011"/>
    <n v="13"/>
    <n v="19292757"/>
  </r>
  <r>
    <s v="Luke Davidson Luke Davidson"/>
    <n v="12800000"/>
    <n v="10539200955"/>
    <n v="1106"/>
    <x v="3"/>
    <x v="2"/>
    <n v="2012"/>
    <n v="12"/>
    <n v="9529115"/>
  </r>
  <r>
    <s v="Kan &amp; Aki's CHANNELかんあきチャンネル Kan &amp; Aki's Channelかんあきチャンネル"/>
    <n v="3820000"/>
    <n v="10554074985"/>
    <n v="2798"/>
    <x v="27"/>
    <x v="4"/>
    <n v="2010"/>
    <n v="14"/>
    <n v="3772007"/>
  </r>
  <r>
    <s v="La Rosa de Guadalupe La Rosa De Guadalupe"/>
    <n v="17600000"/>
    <n v="10581226766"/>
    <n v="9298"/>
    <x v="7"/>
    <x v="2"/>
    <n v="2015"/>
    <n v="9"/>
    <n v="1138011"/>
  </r>
  <r>
    <s v="enchufetv Lele Pons"/>
    <n v="27100000"/>
    <n v="10566558633"/>
    <n v="1782"/>
    <x v="45"/>
    <x v="3"/>
    <n v="2011"/>
    <n v="13"/>
    <n v="5929606"/>
  </r>
  <r>
    <s v="M2DK.マツダ家の日常 M2 Dk.マツダ家の日常"/>
    <n v="11800000"/>
    <n v="10633508520"/>
    <n v="7484"/>
    <x v="27"/>
    <x v="3"/>
    <n v="2020"/>
    <n v="4"/>
    <n v="1420832"/>
  </r>
  <r>
    <s v="Troom Troom Troom Troom"/>
    <n v="23900000"/>
    <n v="10574528442"/>
    <n v="2667"/>
    <x v="0"/>
    <x v="11"/>
    <n v="2015"/>
    <n v="9"/>
    <n v="3964953"/>
  </r>
  <r>
    <s v="Jennifer Lopez Jennifer Lynn Lopez"/>
    <n v="16500000"/>
    <n v="10579401741"/>
    <n v="291"/>
    <x v="0"/>
    <x v="0"/>
    <n v="2005"/>
    <n v="19"/>
    <n v="36355332"/>
  </r>
  <r>
    <s v="Akshay Nagwadiya Akshay Nagwadiya"/>
    <n v="32600000"/>
    <n v="10624925411"/>
    <n v="769"/>
    <x v="2"/>
    <x v="2"/>
    <n v="2017"/>
    <n v="7"/>
    <n v="13816548"/>
  </r>
  <r>
    <s v="Thanthi TV Thanthi Tv"/>
    <n v="9340000"/>
    <n v="10693393676"/>
    <n v="355029"/>
    <x v="2"/>
    <x v="6"/>
    <n v="2012"/>
    <n v="12"/>
    <n v="30120"/>
  </r>
  <r>
    <s v="Avicii Tim Bergling"/>
    <n v="20800000"/>
    <n v="10674586845"/>
    <n v="173"/>
    <x v="39"/>
    <x v="0"/>
    <n v="2009"/>
    <n v="15"/>
    <n v="61702814"/>
  </r>
  <r>
    <s v="Smosh Smosh"/>
    <n v="26500000"/>
    <n v="10688249553"/>
    <n v="1751"/>
    <x v="0"/>
    <x v="3"/>
    <n v="2005"/>
    <n v="19"/>
    <n v="6104083"/>
  </r>
  <r>
    <s v="طارق الحلبي tarik alhalapi طارق الحلبي Tarik Alhalapi"/>
    <n v="20700000"/>
    <n v="10807498452"/>
    <n v="884"/>
    <x v="15"/>
    <x v="2"/>
    <n v="2019"/>
    <n v="5"/>
    <n v="12225677"/>
  </r>
  <r>
    <s v="Flamingo Albert Spencer Aretz"/>
    <n v="12300000"/>
    <n v="10702067286"/>
    <n v="2506"/>
    <x v="0"/>
    <x v="5"/>
    <n v="2017"/>
    <n v="7"/>
    <n v="4270578"/>
  </r>
  <r>
    <s v="ABP MAJHA Abp Majha"/>
    <n v="12200000"/>
    <n v="10751808407"/>
    <n v="357496"/>
    <x v="2"/>
    <x v="6"/>
    <n v="2014"/>
    <n v="10"/>
    <n v="30075"/>
  </r>
  <r>
    <s v="Robin Hood Gamer Robin Hood Gamer"/>
    <n v="20500000"/>
    <n v="10718420550"/>
    <n v="4172"/>
    <x v="21"/>
    <x v="2"/>
    <n v="2014"/>
    <n v="10"/>
    <n v="2569132"/>
  </r>
  <r>
    <s v="V6 News Telugu V6 News Telugu"/>
    <n v="9930000"/>
    <n v="10759431954"/>
    <n v="287763"/>
    <x v="2"/>
    <x v="6"/>
    <n v="2013"/>
    <n v="11"/>
    <n v="37390"/>
  </r>
  <r>
    <s v="XXXTENTACION Jahseh Dwayne Ricardo Onfroy"/>
    <n v="39800000"/>
    <n v="10746216533"/>
    <n v="135"/>
    <x v="0"/>
    <x v="0"/>
    <n v="2015"/>
    <n v="9"/>
    <n v="79601604"/>
  </r>
  <r>
    <s v="PitbullVEVO Armando Christian Pérez"/>
    <n v="9380000"/>
    <n v="10762267780"/>
    <n v="197"/>
    <x v="0"/>
    <x v="0"/>
    <n v="2009"/>
    <n v="15"/>
    <n v="54630801"/>
  </r>
  <r>
    <s v="unknown boy varun Unknown Boy Varun"/>
    <n v="26700000"/>
    <n v="10794858636"/>
    <n v="582"/>
    <x v="2"/>
    <x v="0"/>
    <n v="2016"/>
    <n v="8"/>
    <n v="18547867"/>
  </r>
  <r>
    <s v="POPS Kids Pops Kids"/>
    <n v="16800000"/>
    <n v="10774065140"/>
    <n v="3392"/>
    <x v="26"/>
    <x v="0"/>
    <n v="2014"/>
    <n v="10"/>
    <n v="3176316"/>
  </r>
  <r>
    <s v="Secret Vlog Secret Vlog"/>
    <n v="10400000"/>
    <n v="11045399515"/>
    <n v="2230"/>
    <x v="8"/>
    <x v="3"/>
    <n v="2019"/>
    <n v="5"/>
    <n v="4953094"/>
  </r>
  <r>
    <s v="YimYam TV Yim Yam Tv"/>
    <n v="9200000"/>
    <n v="10784889159"/>
    <n v="2939"/>
    <x v="28"/>
    <x v="4"/>
    <n v="2015"/>
    <n v="9"/>
    <n v="3669578"/>
  </r>
  <r>
    <s v="50 Cent Curtis James Jackson III"/>
    <n v="15500000"/>
    <n v="10789641631"/>
    <n v="422"/>
    <x v="0"/>
    <x v="0"/>
    <n v="2007"/>
    <n v="17"/>
    <n v="25567871"/>
  </r>
  <r>
    <s v="Fede Vigevani Fede Vigevani"/>
    <n v="39600000"/>
    <n v="10843202139"/>
    <n v="1193"/>
    <x v="6"/>
    <x v="11"/>
    <n v="2009"/>
    <n v="15"/>
    <n v="9089021"/>
  </r>
  <r>
    <s v="Moosa Tv Info Moosa Tv Info"/>
    <n v="12500000"/>
    <n v="10812143329"/>
    <n v="758"/>
    <x v="30"/>
    <x v="2"/>
    <n v="2021"/>
    <n v="3"/>
    <n v="14264041"/>
  </r>
  <r>
    <s v="Vlad and Niki IDN Vlad And Niki Idn"/>
    <n v="23400000"/>
    <n v="10863906984"/>
    <n v="545"/>
    <x v="0"/>
    <x v="2"/>
    <n v="2018"/>
    <n v="6"/>
    <n v="19933774"/>
  </r>
  <r>
    <s v="Mr Bean Rowan Atkinson"/>
    <n v="32700000"/>
    <n v="10950806988"/>
    <n v="3297"/>
    <x v="1"/>
    <x v="7"/>
    <n v="2006"/>
    <n v="18"/>
    <n v="3321446"/>
  </r>
  <r>
    <s v="Techno Gamerz Ujjwal Chaurasia"/>
    <n v="37700000"/>
    <n v="10945177321"/>
    <n v="996"/>
    <x v="2"/>
    <x v="5"/>
    <n v="2017"/>
    <n v="7"/>
    <n v="10989134"/>
  </r>
  <r>
    <s v="The Vishal bhatt The Vishal Bhatt"/>
    <n v="16500000"/>
    <n v="10989514083"/>
    <n v="1222"/>
    <x v="2"/>
    <x v="3"/>
    <n v="2021"/>
    <n v="3"/>
    <n v="8993056"/>
  </r>
  <r>
    <s v="Queen Official Queen Official"/>
    <n v="17400000"/>
    <n v="10949772910"/>
    <n v="1077"/>
    <x v="1"/>
    <x v="0"/>
    <n v="2008"/>
    <n v="16"/>
    <n v="10166920"/>
  </r>
  <r>
    <s v="mingweirocks Mingweirocks"/>
    <n v="11300000"/>
    <n v="10989628793"/>
    <n v="793"/>
    <x v="31"/>
    <x v="3"/>
    <n v="2018"/>
    <n v="6"/>
    <n v="13858296"/>
  </r>
  <r>
    <s v="ABS-CBN News Abs Cbn News"/>
    <n v="15700000"/>
    <n v="10975153922"/>
    <n v="219410"/>
    <x v="44"/>
    <x v="6"/>
    <n v="2009"/>
    <n v="15"/>
    <n v="50021"/>
  </r>
  <r>
    <s v="officialpsy Park Jae-sang"/>
    <n v="18500000"/>
    <n v="10975386715"/>
    <n v="131"/>
    <x v="9"/>
    <x v="0"/>
    <n v="2010"/>
    <n v="14"/>
    <n v="83781578"/>
  </r>
  <r>
    <s v="Cheri's World Cheri's World"/>
    <n v="17000000"/>
    <n v="10993222661"/>
    <n v="985"/>
    <x v="2"/>
    <x v="4"/>
    <n v="2014"/>
    <n v="10"/>
    <n v="11160632"/>
  </r>
  <r>
    <s v="The Dodo The Dodo"/>
    <n v="15200000"/>
    <n v="11048887273"/>
    <n v="8495"/>
    <x v="0"/>
    <x v="14"/>
    <n v="2014"/>
    <n v="10"/>
    <n v="1300634"/>
  </r>
  <r>
    <s v="Jane &amp; Sergio 🥰 Jane &amp; Sergio 🥰"/>
    <n v="13500000"/>
    <n v="11077440996"/>
    <n v="1650"/>
    <x v="28"/>
    <x v="2"/>
    <n v="2018"/>
    <n v="6"/>
    <n v="6713601"/>
  </r>
  <r>
    <s v="Lyrical Lemonade Lyrical Lemonade"/>
    <n v="21600000"/>
    <n v="11054228662"/>
    <n v="430"/>
    <x v="0"/>
    <x v="2"/>
    <n v="2013"/>
    <n v="11"/>
    <n v="25707509"/>
  </r>
  <r>
    <s v="ShawnMendesVEVO Shawn Peter Raul Mendes"/>
    <n v="10300000"/>
    <n v="11054773581"/>
    <n v="147"/>
    <x v="3"/>
    <x v="0"/>
    <n v="2014"/>
    <n v="10"/>
    <n v="75202541"/>
  </r>
  <r>
    <s v="Kênh Thiếu Nhi - BHMEDIA Kênh Thiếu Nhi   Bhmedia"/>
    <n v="12100000"/>
    <n v="11081299332"/>
    <n v="9928"/>
    <x v="26"/>
    <x v="10"/>
    <n v="2014"/>
    <n v="10"/>
    <n v="1116166"/>
  </r>
  <r>
    <s v="Sourav Joshi Vlogs Sourav Joshi Vlogs"/>
    <n v="24200000"/>
    <n v="11144691392"/>
    <n v="1568"/>
    <x v="2"/>
    <x v="4"/>
    <n v="2019"/>
    <n v="5"/>
    <n v="7107584"/>
  </r>
  <r>
    <s v="SKITS Skits"/>
    <n v="11000000"/>
    <n v="11130348044"/>
    <n v="3579"/>
    <x v="0"/>
    <x v="2"/>
    <n v="2021"/>
    <n v="3"/>
    <n v="3109904"/>
  </r>
  <r>
    <s v="CRAZY GREAPA Crazy Greapa"/>
    <n v="13300000"/>
    <n v="11101264573"/>
    <n v="949"/>
    <x v="9"/>
    <x v="2"/>
    <n v="2017"/>
    <n v="7"/>
    <n v="11697855"/>
  </r>
  <r>
    <s v="Dave and Ava - Nursery Rhymes and Baby Songs Dave And Ava   Nursery Rhymes And Baby Songs"/>
    <n v="15500000"/>
    <n v="11130832851"/>
    <n v="927"/>
    <x v="0"/>
    <x v="1"/>
    <n v="2014"/>
    <n v="10"/>
    <n v="12007371"/>
  </r>
  <r>
    <s v="Polimer News Polimer News"/>
    <n v="9650000"/>
    <n v="11165844001"/>
    <n v="216926"/>
    <x v="2"/>
    <x v="6"/>
    <n v="2014"/>
    <n v="10"/>
    <n v="51473"/>
  </r>
  <r>
    <s v="Vlad and Niki Arabic Vlad And Niki Arabic"/>
    <n v="23700000"/>
    <n v="11190657960"/>
    <n v="573"/>
    <x v="0"/>
    <x v="2"/>
    <n v="2018"/>
    <n v="6"/>
    <n v="19529944"/>
  </r>
  <r>
    <s v="Теремок ТВ Теремок ТВ"/>
    <n v="13200000"/>
    <n v="11224280216"/>
    <n v="3060"/>
    <x v="8"/>
    <x v="2"/>
    <n v="2012"/>
    <n v="12"/>
    <n v="3668065"/>
  </r>
  <r>
    <s v="Diana Belitskay Diana Belitskay"/>
    <n v="13800000"/>
    <n v="11317649099"/>
    <n v="2579"/>
    <x v="0"/>
    <x v="4"/>
    <n v="2014"/>
    <n v="10"/>
    <n v="4388387"/>
  </r>
  <r>
    <s v="The geeta gurjar The Geeta Gurjar"/>
    <n v="17800000"/>
    <n v="11345489889"/>
    <n v="1105"/>
    <x v="2"/>
    <x v="2"/>
    <n v="2021"/>
    <n v="3"/>
    <n v="10267412"/>
  </r>
  <r>
    <s v="OYUNCAKOYNUYORUM Oyuncakoynuyorum"/>
    <n v="11600000"/>
    <n v="11237242204"/>
    <n v="955"/>
    <x v="15"/>
    <x v="2"/>
    <n v="2016"/>
    <n v="8"/>
    <n v="11766746"/>
  </r>
  <r>
    <s v="Family Fitness Family Fitness"/>
    <n v="14200000"/>
    <n v="11263843614"/>
    <n v="2016"/>
    <x v="2"/>
    <x v="2"/>
    <n v="2017"/>
    <n v="7"/>
    <n v="5587224"/>
  </r>
  <r>
    <s v="Tilak Tilak"/>
    <n v="28100000"/>
    <n v="11310681374"/>
    <n v="8817"/>
    <x v="2"/>
    <x v="10"/>
    <n v="2020"/>
    <n v="4"/>
    <n v="1282827"/>
  </r>
  <r>
    <s v="How Ridiculous Brett Stanford, Derek Herron, and Scott Gaunson"/>
    <n v="20300000"/>
    <n v="11266026832"/>
    <n v="681"/>
    <x v="37"/>
    <x v="9"/>
    <n v="2009"/>
    <n v="15"/>
    <n v="16543358"/>
  </r>
  <r>
    <s v="RizaNovaUZ Riza Nova Uz"/>
    <n v="11100000"/>
    <n v="11293980046"/>
    <n v="9177"/>
    <x v="46"/>
    <x v="0"/>
    <n v="2013"/>
    <n v="11"/>
    <n v="1230683"/>
  </r>
  <r>
    <s v="Tool Items Tool Items"/>
    <n v="8780000"/>
    <n v="11346985240"/>
    <n v="291"/>
    <x v="26"/>
    <x v="4"/>
    <n v="2012"/>
    <n v="12"/>
    <n v="38993076"/>
  </r>
  <r>
    <s v="Heroindori Heroindori"/>
    <n v="31100000"/>
    <n v="11451460389"/>
    <n v="577"/>
    <x v="2"/>
    <x v="3"/>
    <n v="2020"/>
    <n v="4"/>
    <n v="19846552"/>
  </r>
  <r>
    <s v="Danny Fitt Danny Fitt"/>
    <n v="22800000"/>
    <n v="11351740814"/>
    <n v="2549"/>
    <x v="0"/>
    <x v="4"/>
    <n v="2016"/>
    <n v="8"/>
    <n v="4453409"/>
  </r>
  <r>
    <s v="HUBA후바 Huba후바"/>
    <n v="16200000"/>
    <n v="11388437813"/>
    <n v="629"/>
    <x v="0"/>
    <x v="2"/>
    <n v="2021"/>
    <n v="3"/>
    <n v="18105625"/>
  </r>
  <r>
    <s v="tuzelity SHUFFLE Tuzelity Shuffle"/>
    <n v="28300000"/>
    <n v="11503161721"/>
    <n v="985"/>
    <x v="8"/>
    <x v="4"/>
    <n v="2015"/>
    <n v="9"/>
    <n v="11678337"/>
  </r>
  <r>
    <s v="LosAngelesAzulesVEVO Los Angeles Azules"/>
    <n v="1640000"/>
    <n v="11428024397"/>
    <n v="110"/>
    <x v="7"/>
    <x v="0"/>
    <n v="2009"/>
    <n v="15"/>
    <n v="103891131"/>
  </r>
  <r>
    <s v="Black Eyed Peas Black Eyed Peas"/>
    <n v="12500000"/>
    <n v="11431677220"/>
    <n v="132"/>
    <x v="0"/>
    <x v="0"/>
    <n v="2007"/>
    <n v="17"/>
    <n v="86603615"/>
  </r>
  <r>
    <s v="Pencilmation Pencilmation"/>
    <n v="20000000"/>
    <n v="11431706581"/>
    <n v="1569"/>
    <x v="0"/>
    <x v="10"/>
    <n v="2007"/>
    <n v="17"/>
    <n v="7285983"/>
  </r>
  <r>
    <s v="الـريماس - Al-Remas N/A"/>
    <n v="17600000"/>
    <n v="11457849287"/>
    <n v="2205"/>
    <x v="47"/>
    <x v="0"/>
    <n v="2013"/>
    <n v="11"/>
    <n v="5196304"/>
  </r>
  <r>
    <s v="Ishtar Punjabi Ishtar Punjabi"/>
    <n v="23500000"/>
    <n v="11485453045"/>
    <n v="6342"/>
    <x v="2"/>
    <x v="2"/>
    <n v="2014"/>
    <n v="10"/>
    <n v="1811014"/>
  </r>
  <r>
    <s v="El Reino a Jugar El Reino A Jugar"/>
    <n v="17900000"/>
    <n v="11499829434"/>
    <n v="835"/>
    <x v="6"/>
    <x v="1"/>
    <n v="2015"/>
    <n v="9"/>
    <n v="13772251"/>
  </r>
  <r>
    <s v="Salman Noman Salman Noman"/>
    <n v="19300000"/>
    <n v="11505112071"/>
    <n v="906"/>
    <x v="30"/>
    <x v="2"/>
    <n v="2013"/>
    <n v="11"/>
    <n v="12698799"/>
  </r>
  <r>
    <s v="Azhan5star Azhan5star"/>
    <n v="27900000"/>
    <n v="11546764336"/>
    <n v="783"/>
    <x v="2"/>
    <x v="2"/>
    <n v="2021"/>
    <n v="3"/>
    <n v="14746825"/>
  </r>
  <r>
    <s v="Aditya Movies Aditya Movies"/>
    <n v="31100000"/>
    <n v="11594683724"/>
    <n v="6577"/>
    <x v="2"/>
    <x v="15"/>
    <n v="2012"/>
    <n v="12"/>
    <n v="1762914"/>
  </r>
  <r>
    <s v="Britain's Got Talent Britain's Got Talent"/>
    <n v="20100000"/>
    <n v="11558220633"/>
    <n v="4335"/>
    <x v="1"/>
    <x v="2"/>
    <n v="2008"/>
    <n v="16"/>
    <n v="2666256"/>
  </r>
  <r>
    <s v="Rubén Tuesta oficial Rubén Tuesta Oficial"/>
    <n v="19100000"/>
    <n v="11579140427"/>
    <n v="1055"/>
    <x v="6"/>
    <x v="3"/>
    <n v="2016"/>
    <n v="8"/>
    <n v="10975489"/>
  </r>
  <r>
    <s v="Sony Music South Sony Music South"/>
    <n v="16600000"/>
    <n v="11580324732"/>
    <n v="3150"/>
    <x v="2"/>
    <x v="0"/>
    <n v="2014"/>
    <n v="10"/>
    <n v="3676294"/>
  </r>
  <r>
    <s v="KHANDESHI MOVIES Khandeshi Movies"/>
    <n v="33600000"/>
    <n v="11591428178"/>
    <n v="228"/>
    <x v="2"/>
    <x v="3"/>
    <n v="2013"/>
    <n v="11"/>
    <n v="50839597"/>
  </r>
  <r>
    <s v="albert_cancook Albert Cancook"/>
    <n v="16600000"/>
    <n v="11625234858"/>
    <n v="649"/>
    <x v="0"/>
    <x v="11"/>
    <n v="2020"/>
    <n v="4"/>
    <n v="17912534"/>
  </r>
  <r>
    <s v="Vania Mania Kids Vania Mania Kids"/>
    <n v="25100000"/>
    <n v="11740811650"/>
    <n v="1126"/>
    <x v="8"/>
    <x v="4"/>
    <n v="2015"/>
    <n v="9"/>
    <n v="10427009"/>
  </r>
  <r>
    <s v="Diana and Roma ARA Diana And Roma Ara"/>
    <n v="25600000"/>
    <n v="11683737898"/>
    <n v="634"/>
    <x v="0"/>
    <x v="2"/>
    <n v="2019"/>
    <n v="5"/>
    <n v="18428609"/>
  </r>
  <r>
    <s v="Celine Dept Celine Dept"/>
    <n v="20300000"/>
    <n v="11696518800"/>
    <n v="481"/>
    <x v="33"/>
    <x v="9"/>
    <n v="2023"/>
    <n v="1"/>
    <n v="24317087"/>
  </r>
  <r>
    <s v="Cartoon Network Cartoon Network"/>
    <n v="12000000"/>
    <n v="11727596611"/>
    <n v="5110"/>
    <x v="0"/>
    <x v="2"/>
    <n v="2006"/>
    <n v="18"/>
    <n v="2295029"/>
  </r>
  <r>
    <s v="Ninja Kidz TV Ninja Kidz Tv"/>
    <n v="21100000"/>
    <n v="11720424277"/>
    <n v="314"/>
    <x v="0"/>
    <x v="2"/>
    <n v="2017"/>
    <n v="7"/>
    <n v="37326192"/>
  </r>
  <r>
    <s v="FFUNTV Ffuntv"/>
    <n v="15600000"/>
    <n v="11734314964"/>
    <n v="381"/>
    <x v="20"/>
    <x v="5"/>
    <n v="2018"/>
    <n v="6"/>
    <n v="30798727"/>
  </r>
  <r>
    <s v="★ Kids Roma Show ★ Kids Roma Show"/>
    <n v="30200000"/>
    <n v="11806509891"/>
    <n v="665"/>
    <x v="0"/>
    <x v="4"/>
    <n v="2015"/>
    <n v="9"/>
    <n v="17754150"/>
  </r>
  <r>
    <s v="Real fools shorts official Real Fools Shorts Official"/>
    <n v="29600000"/>
    <n v="12045171643"/>
    <n v="479"/>
    <x v="2"/>
    <x v="4"/>
    <n v="2021"/>
    <n v="3"/>
    <n v="25146496"/>
  </r>
  <r>
    <s v="Blippi Toys Stevin John"/>
    <n v="11300000"/>
    <n v="11858220870"/>
    <n v="705"/>
    <x v="0"/>
    <x v="4"/>
    <n v="2015"/>
    <n v="9"/>
    <n v="16820171"/>
  </r>
  <r>
    <s v="As/Is BuzzFeed As/Is"/>
    <n v="10300000"/>
    <n v="11930717939"/>
    <n v="4824"/>
    <x v="0"/>
    <x v="4"/>
    <n v="2013"/>
    <n v="11"/>
    <n v="2473200"/>
  </r>
  <r>
    <s v="WB Kids Wb Kids"/>
    <n v="26600000"/>
    <n v="11931682022"/>
    <n v="2152"/>
    <x v="0"/>
    <x v="4"/>
    <n v="2015"/>
    <n v="9"/>
    <n v="5544462"/>
  </r>
  <r>
    <s v="Mnet TV Mnet Tv"/>
    <n v="9110000"/>
    <n v="11993025340"/>
    <n v="23392"/>
    <x v="9"/>
    <x v="2"/>
    <n v="2013"/>
    <n v="11"/>
    <n v="512698"/>
  </r>
  <r>
    <s v="Adam W Adam W"/>
    <n v="15800000"/>
    <n v="12001466116"/>
    <n v="756"/>
    <x v="0"/>
    <x v="3"/>
    <n v="2015"/>
    <n v="9"/>
    <n v="15874955"/>
  </r>
  <r>
    <s v="Disney Kids Disney Kids"/>
    <n v="11500000"/>
    <n v="12027964323"/>
    <n v="2838"/>
    <x v="0"/>
    <x v="2"/>
    <n v="2010"/>
    <n v="14"/>
    <n v="4238183"/>
  </r>
  <r>
    <s v="The Lallantop The Lallantop"/>
    <n v="27600000"/>
    <n v="12087781710"/>
    <n v="57344"/>
    <x v="2"/>
    <x v="6"/>
    <n v="2015"/>
    <n v="9"/>
    <n v="210794"/>
  </r>
  <r>
    <s v="HikakinTV Hikaru Kaihatsu"/>
    <n v="12400000"/>
    <n v="12050952094"/>
    <n v="3464"/>
    <x v="27"/>
    <x v="3"/>
    <n v="2011"/>
    <n v="13"/>
    <n v="3478912"/>
  </r>
  <r>
    <s v="Crafts people Crafts People"/>
    <n v="8710000"/>
    <n v="12178296199"/>
    <n v="8467"/>
    <x v="0"/>
    <x v="4"/>
    <n v="2021"/>
    <n v="3"/>
    <n v="1438325"/>
  </r>
  <r>
    <s v="Лунтик Лунтик"/>
    <n v="8240000"/>
    <n v="12066017881"/>
    <n v="1554"/>
    <x v="8"/>
    <x v="10"/>
    <n v="2007"/>
    <n v="17"/>
    <n v="7764490"/>
  </r>
  <r>
    <s v="Spider VAMBI Spider Vambi"/>
    <n v="16500000"/>
    <n v="12178942269"/>
    <n v="1760"/>
    <x v="2"/>
    <x v="3"/>
    <n v="2022"/>
    <n v="2"/>
    <n v="6919854"/>
  </r>
  <r>
    <s v="ILYA BORZOV Ilya Borzov"/>
    <n v="19200000"/>
    <n v="12175337381"/>
    <n v="2343"/>
    <x v="8"/>
    <x v="4"/>
    <n v="2021"/>
    <n v="3"/>
    <n v="5196473"/>
  </r>
  <r>
    <s v="BeatboxJCOP Beatbox Jcop"/>
    <n v="26600000"/>
    <n v="12173530761"/>
    <n v="901"/>
    <x v="0"/>
    <x v="10"/>
    <n v="2011"/>
    <n v="13"/>
    <n v="13511133"/>
  </r>
  <r>
    <s v="JTBC Entertainment Jtbc Entertainment"/>
    <n v="7750000"/>
    <n v="12202317008"/>
    <n v="82945"/>
    <x v="9"/>
    <x v="2"/>
    <n v="2012"/>
    <n v="12"/>
    <n v="147113"/>
  </r>
  <r>
    <s v="Bobby chourasiya Bobby Chourasiya"/>
    <n v="23800000"/>
    <n v="12244901019"/>
    <n v="493"/>
    <x v="2"/>
    <x v="4"/>
    <n v="2019"/>
    <n v="5"/>
    <n v="24837527"/>
  </r>
  <r>
    <s v="GH'S Gh's"/>
    <n v="17100000"/>
    <n v="12366423202"/>
    <n v="694"/>
    <x v="9"/>
    <x v="5"/>
    <n v="2020"/>
    <n v="4"/>
    <n v="17819054"/>
  </r>
  <r>
    <s v="Diana and Roma HIN Diana And Roma Hin"/>
    <n v="26600000"/>
    <n v="12264980653"/>
    <n v="623"/>
    <x v="0"/>
    <x v="2"/>
    <n v="2019"/>
    <n v="5"/>
    <n v="19686967"/>
  </r>
  <r>
    <s v="Like Nastya PRT Like Nastya Prt"/>
    <n v="23500000"/>
    <n v="12284561008"/>
    <n v="699"/>
    <x v="8"/>
    <x v="2"/>
    <n v="2019"/>
    <n v="5"/>
    <n v="17574479"/>
  </r>
  <r>
    <s v="Ray William Johnson Raymond William Johnson"/>
    <n v="16500000"/>
    <n v="12295416843"/>
    <n v="2135"/>
    <x v="0"/>
    <x v="2"/>
    <n v="2008"/>
    <n v="16"/>
    <n v="5758977"/>
  </r>
  <r>
    <s v="Kidibli (Kinder Spielzeug Kanal) Kidibli (Kinder Spielzeug Kanal)"/>
    <n v="24200000"/>
    <n v="12311774303"/>
    <n v="1109"/>
    <x v="19"/>
    <x v="2"/>
    <n v="2015"/>
    <n v="9"/>
    <n v="11101690"/>
  </r>
  <r>
    <s v="SEVENGERS Sevengers"/>
    <n v="16300000"/>
    <n v="12415602642"/>
    <n v="1050"/>
    <x v="2"/>
    <x v="3"/>
    <n v="2018"/>
    <n v="6"/>
    <n v="11824383"/>
  </r>
  <r>
    <s v="Los Ángeles Azules Los ángeles Azules"/>
    <n v="9110000"/>
    <n v="12504101873"/>
    <n v="120"/>
    <x v="7"/>
    <x v="4"/>
    <n v="2011"/>
    <n v="13"/>
    <n v="104200849"/>
  </r>
  <r>
    <s v="Aja Kitchen Aja Kitchen"/>
    <n v="20300000"/>
    <n v="12571793412"/>
    <n v="1741"/>
    <x v="2"/>
    <x v="2"/>
    <n v="2021"/>
    <n v="3"/>
    <n v="7221019"/>
  </r>
  <r>
    <s v="Zé Neto e Cristiano José Toscano Martins Neto"/>
    <n v="15300000"/>
    <n v="12543850098"/>
    <n v="386"/>
    <x v="21"/>
    <x v="0"/>
    <n v="2012"/>
    <n v="12"/>
    <n v="32497021"/>
  </r>
  <r>
    <s v="OneDirectionVEVO One Direction"/>
    <n v="21700000"/>
    <n v="12423870195"/>
    <n v="266"/>
    <x v="1"/>
    <x v="0"/>
    <n v="2010"/>
    <n v="14"/>
    <n v="46706279"/>
  </r>
  <r>
    <s v="TV9 Bharatvarsh Tv9 Bharatvarsh"/>
    <n v="17900000"/>
    <n v="12511037555"/>
    <n v="340113"/>
    <x v="2"/>
    <x v="4"/>
    <n v="2018"/>
    <n v="6"/>
    <n v="36785"/>
  </r>
  <r>
    <s v="Lahari Music - TSeries Lahari Music   T Series"/>
    <n v="17400000"/>
    <n v="12530156958"/>
    <n v="9051"/>
    <x v="2"/>
    <x v="0"/>
    <n v="2011"/>
    <n v="13"/>
    <n v="1384395"/>
  </r>
  <r>
    <s v="eltrece Eltrece"/>
    <n v="12800000"/>
    <n v="12548051309"/>
    <n v="176331"/>
    <x v="6"/>
    <x v="2"/>
    <n v="2014"/>
    <n v="10"/>
    <n v="71162"/>
  </r>
  <r>
    <s v="Flowers Comedy Flowers Comedy"/>
    <n v="13000000"/>
    <n v="12554466159"/>
    <n v="13745"/>
    <x v="2"/>
    <x v="2"/>
    <n v="2015"/>
    <n v="9"/>
    <n v="913384"/>
  </r>
  <r>
    <s v="Rauw Alejandro Rauw Alejandro"/>
    <n v="13400000"/>
    <n v="12574853637"/>
    <n v="176"/>
    <x v="40"/>
    <x v="0"/>
    <n v="2014"/>
    <n v="10"/>
    <n v="71448032"/>
  </r>
  <r>
    <s v="Kaji Family Kaji Family"/>
    <n v="9460000"/>
    <n v="12598328289"/>
    <n v="1163"/>
    <x v="0"/>
    <x v="2"/>
    <n v="2016"/>
    <n v="8"/>
    <n v="10832612"/>
  </r>
  <r>
    <s v="CKN  Christopher Knight"/>
    <n v="18800000"/>
    <n v="12617881941"/>
    <n v="491"/>
    <x v="0"/>
    <x v="2"/>
    <n v="2015"/>
    <n v="9"/>
    <n v="25698334"/>
  </r>
  <r>
    <s v="boxtoxtv Boxtoxtv"/>
    <n v="17100000"/>
    <n v="12634865214"/>
    <n v="940"/>
    <x v="19"/>
    <x v="3"/>
    <n v="2022"/>
    <n v="2"/>
    <n v="13441346"/>
  </r>
  <r>
    <s v="YTN  Ytn"/>
    <n v="4280000"/>
    <n v="12639726982"/>
    <n v="733530"/>
    <x v="9"/>
    <x v="6"/>
    <n v="2013"/>
    <n v="11"/>
    <n v="17231"/>
  </r>
  <r>
    <s v="Peet Montzingo Peet Montzingo"/>
    <n v="17100000"/>
    <n v="12645122314"/>
    <n v="380"/>
    <x v="0"/>
    <x v="4"/>
    <n v="2014"/>
    <n v="10"/>
    <n v="33276638"/>
  </r>
  <r>
    <s v="BabyBus - Cerita &amp; Lagu Anak-anak Baby Bus   Cerita &amp; Lagu Anak Anak"/>
    <n v="21500000"/>
    <n v="12702795895"/>
    <n v="1053"/>
    <x v="14"/>
    <x v="1"/>
    <n v="2019"/>
    <n v="5"/>
    <n v="12063434"/>
  </r>
  <r>
    <s v="MBCNEWS Mbcnews"/>
    <n v="4040000"/>
    <n v="12772985727"/>
    <n v="207445"/>
    <x v="0"/>
    <x v="6"/>
    <n v="2006"/>
    <n v="18"/>
    <n v="61573"/>
  </r>
  <r>
    <s v="LIV Crime Liv Crime"/>
    <n v="24000000"/>
    <n v="12738935143"/>
    <n v="12784"/>
    <x v="2"/>
    <x v="4"/>
    <n v="2020"/>
    <n v="4"/>
    <n v="996475"/>
  </r>
  <r>
    <s v="Like Nastya AE Like Nastya Ae"/>
    <n v="25100000"/>
    <n v="12833084545"/>
    <n v="707"/>
    <x v="0"/>
    <x v="2"/>
    <n v="2018"/>
    <n v="6"/>
    <n v="18151463"/>
  </r>
  <r>
    <s v="GuiGe Gui Ge"/>
    <n v="16000000"/>
    <n v="12944298559"/>
    <n v="2359"/>
    <x v="16"/>
    <x v="2"/>
    <n v="2020"/>
    <n v="4"/>
    <n v="5487197"/>
  </r>
  <r>
    <s v="Bayashi TV Bayashi Tv"/>
    <n v="22100000"/>
    <n v="12876119793"/>
    <n v="1194"/>
    <x v="27"/>
    <x v="2"/>
    <n v="2021"/>
    <n v="3"/>
    <n v="10784020"/>
  </r>
  <r>
    <s v="Taylor Red TV Taylor Red Tv"/>
    <n v="10600000"/>
    <n v="12931883782"/>
    <n v="10594"/>
    <x v="0"/>
    <x v="0"/>
    <n v="2021"/>
    <n v="3"/>
    <n v="1220680"/>
  </r>
  <r>
    <s v="imkavy Imkavy"/>
    <n v="11800000"/>
    <n v="12954939406"/>
    <n v="2510"/>
    <x v="0"/>
    <x v="4"/>
    <n v="2015"/>
    <n v="9"/>
    <n v="5161330"/>
  </r>
  <r>
    <s v="KOMPASTV Kompastv"/>
    <n v="16300000"/>
    <n v="13009088274"/>
    <n v="294382"/>
    <x v="14"/>
    <x v="6"/>
    <n v="2013"/>
    <n v="11"/>
    <n v="44191"/>
  </r>
  <r>
    <s v="michaeljacksonVEVO Michael Joseph Jackson"/>
    <n v="8050000"/>
    <n v="12999289571"/>
    <n v="138"/>
    <x v="0"/>
    <x v="0"/>
    <n v="2009"/>
    <n v="15"/>
    <n v="94197751"/>
  </r>
  <r>
    <s v="Codiscos Codiscos"/>
    <n v="14100000"/>
    <n v="13051963694"/>
    <n v="7549"/>
    <x v="13"/>
    <x v="0"/>
    <n v="2007"/>
    <n v="17"/>
    <n v="1728966"/>
  </r>
  <r>
    <s v="Beam Copphone Beam Copphone"/>
    <n v="7980000"/>
    <n v="13077611731"/>
    <n v="3068"/>
    <x v="28"/>
    <x v="2"/>
    <n v="2012"/>
    <n v="12"/>
    <n v="4262585"/>
  </r>
  <r>
    <s v="CuRe 구래 Cu Re 구래"/>
    <n v="19400000"/>
    <n v="13119405818"/>
    <n v="465"/>
    <x v="0"/>
    <x v="3"/>
    <n v="2021"/>
    <n v="3"/>
    <n v="28213776"/>
  </r>
  <r>
    <s v="Atlantic Records Atlantic Records"/>
    <n v="14300000"/>
    <n v="13133730639"/>
    <n v="1829"/>
    <x v="0"/>
    <x v="0"/>
    <n v="2006"/>
    <n v="18"/>
    <n v="7180826"/>
  </r>
  <r>
    <s v="Turma da Mônica Turma Da Mônica"/>
    <n v="19400000"/>
    <n v="13140332411"/>
    <n v="1108"/>
    <x v="21"/>
    <x v="10"/>
    <n v="2012"/>
    <n v="12"/>
    <n v="11859506"/>
  </r>
  <r>
    <s v="Dhar Mann Studios Dharminder Mann"/>
    <n v="20400000"/>
    <n v="13164282930"/>
    <n v="1119"/>
    <x v="0"/>
    <x v="4"/>
    <n v="2018"/>
    <n v="6"/>
    <n v="11764328"/>
  </r>
  <r>
    <s v="Kashvi Adlakha Kashvi Adlakha"/>
    <n v="16200000"/>
    <n v="13190263629"/>
    <n v="1703"/>
    <x v="2"/>
    <x v="2"/>
    <n v="2017"/>
    <n v="7"/>
    <n v="7745310"/>
  </r>
  <r>
    <s v="Rano's Home رانو هوم Rano"/>
    <n v="9990000"/>
    <n v="13221674596"/>
    <n v="1631"/>
    <x v="1"/>
    <x v="4"/>
    <n v="2020"/>
    <n v="4"/>
    <n v="8106484"/>
  </r>
  <r>
    <s v="東海オンエア 東海オンエア"/>
    <n v="7010000"/>
    <n v="13236616357"/>
    <n v="2907"/>
    <x v="27"/>
    <x v="3"/>
    <n v="2013"/>
    <n v="11"/>
    <n v="4553360"/>
  </r>
  <r>
    <s v="Geet MP3 Geet Mp3"/>
    <n v="34900000"/>
    <n v="13278383957"/>
    <n v="700"/>
    <x v="2"/>
    <x v="0"/>
    <n v="2016"/>
    <n v="8"/>
    <n v="18969120"/>
  </r>
  <r>
    <s v="Rotten Tomatoes Trailers Rotten Tomatoes Trailers"/>
    <n v="15800000"/>
    <n v="13274463367"/>
    <n v="10850"/>
    <x v="0"/>
    <x v="10"/>
    <n v="2011"/>
    <n v="13"/>
    <n v="1223453"/>
  </r>
  <r>
    <s v="REACT React"/>
    <n v="20000000"/>
    <n v="13290547446"/>
    <n v="4637"/>
    <x v="0"/>
    <x v="2"/>
    <n v="2007"/>
    <n v="17"/>
    <n v="2866195"/>
  </r>
  <r>
    <s v="Shawn Mendes Shawn Mendes"/>
    <n v="30100000"/>
    <n v="13302144513"/>
    <n v="133"/>
    <x v="3"/>
    <x v="0"/>
    <n v="2011"/>
    <n v="13"/>
    <n v="100016124"/>
  </r>
  <r>
    <s v="rezendeevil Pedro Afonso Rezende"/>
    <n v="32400000"/>
    <n v="13304640282"/>
    <n v="12045"/>
    <x v="21"/>
    <x v="5"/>
    <n v="2012"/>
    <n v="12"/>
    <n v="1104578"/>
  </r>
  <r>
    <s v="Jimmy Kimmel Live Jimmy Kimmel Live"/>
    <n v="19200000"/>
    <n v="13345053951"/>
    <n v="6623"/>
    <x v="0"/>
    <x v="2"/>
    <n v="2006"/>
    <n v="18"/>
    <n v="2014956"/>
  </r>
  <r>
    <s v="ItsFunneh Kat"/>
    <n v="10800000"/>
    <n v="13392481131"/>
    <n v="2743"/>
    <x v="0"/>
    <x v="5"/>
    <n v="2011"/>
    <n v="13"/>
    <n v="4882421"/>
  </r>
  <r>
    <s v="_vector_  Vector"/>
    <n v="20300000"/>
    <n v="13406849615"/>
    <n v="488"/>
    <x v="0"/>
    <x v="3"/>
    <n v="2019"/>
    <n v="5"/>
    <n v="27473052"/>
  </r>
  <r>
    <s v="Diana and Roma ESP Diana And Roma Esp"/>
    <n v="33200000"/>
    <n v="13467164055"/>
    <n v="622"/>
    <x v="0"/>
    <x v="2"/>
    <n v="2016"/>
    <n v="8"/>
    <n v="21651389"/>
  </r>
  <r>
    <s v="Apu Alone Apu Alone"/>
    <n v="11500000"/>
    <n v="13471519253"/>
    <n v="3956"/>
    <x v="2"/>
    <x v="3"/>
    <n v="2021"/>
    <n v="3"/>
    <n v="3405339"/>
  </r>
  <r>
    <s v="Alan Walker Alan Walker"/>
    <n v="44700000"/>
    <n v="13556721435"/>
    <n v="502"/>
    <x v="48"/>
    <x v="0"/>
    <n v="2012"/>
    <n v="12"/>
    <n v="27005421"/>
  </r>
  <r>
    <s v="Selena Gomez Selena Marie Gomez"/>
    <n v="34400000"/>
    <n v="13579860782"/>
    <n v="192"/>
    <x v="0"/>
    <x v="10"/>
    <n v="2008"/>
    <n v="16"/>
    <n v="70728442"/>
  </r>
  <r>
    <s v="Boram Tube Vlog [보람튜브 브이로그] Boram"/>
    <n v="30400000"/>
    <n v="13689533061"/>
    <n v="227"/>
    <x v="9"/>
    <x v="2"/>
    <n v="2012"/>
    <n v="12"/>
    <n v="60306313"/>
  </r>
  <r>
    <s v="Enaldinho Enaldinho"/>
    <n v="33500000"/>
    <n v="13778267675"/>
    <n v="4013"/>
    <x v="21"/>
    <x v="3"/>
    <n v="2012"/>
    <n v="12"/>
    <n v="3433408"/>
  </r>
  <r>
    <s v="Fueled By Ramen Fueled By Ramen"/>
    <n v="14900000"/>
    <n v="13731102875"/>
    <n v="1218"/>
    <x v="0"/>
    <x v="0"/>
    <n v="2006"/>
    <n v="18"/>
    <n v="11273483"/>
  </r>
  <r>
    <s v="Taarak Mehta Ka Ooltah Chashmah Taarak Mehta Ka Ooltah Chashmah"/>
    <n v="19800000"/>
    <n v="13890418868"/>
    <n v="6913"/>
    <x v="2"/>
    <x v="2"/>
    <n v="2014"/>
    <n v="10"/>
    <n v="2009319"/>
  </r>
  <r>
    <s v="Wiz Khalifa Cameron Jibril Thomaz"/>
    <n v="28000000"/>
    <n v="13848204760"/>
    <n v="735"/>
    <x v="0"/>
    <x v="0"/>
    <n v="2008"/>
    <n v="16"/>
    <n v="18841095"/>
  </r>
  <r>
    <s v="FAMILY BOOMS Family Booms"/>
    <n v="13500000"/>
    <n v="13855415425"/>
    <n v="1391"/>
    <x v="19"/>
    <x v="2"/>
    <n v="2021"/>
    <n v="3"/>
    <n v="9960759"/>
  </r>
  <r>
    <s v="Jamuna TV Jamuna Tv"/>
    <n v="16000000"/>
    <n v="13860420213"/>
    <n v="123252"/>
    <x v="49"/>
    <x v="6"/>
    <n v="2017"/>
    <n v="7"/>
    <n v="112456"/>
  </r>
  <r>
    <s v="Woody &amp; Kleiny Woody &amp; Kleiny"/>
    <n v="15300000"/>
    <n v="13866638300"/>
    <n v="1067"/>
    <x v="1"/>
    <x v="3"/>
    <n v="2013"/>
    <n v="11"/>
    <n v="12995912"/>
  </r>
  <r>
    <s v="Su Hao Su Hao"/>
    <n v="13900000"/>
    <n v="13973764922"/>
    <n v="2104"/>
    <x v="1"/>
    <x v="4"/>
    <n v="2017"/>
    <n v="7"/>
    <n v="6641523"/>
  </r>
  <r>
    <s v="ABC News American Broadcasting Company News"/>
    <n v="15700000"/>
    <n v="13928989656"/>
    <n v="85360"/>
    <x v="0"/>
    <x v="6"/>
    <n v="2006"/>
    <n v="18"/>
    <n v="163179"/>
  </r>
  <r>
    <s v="LittleGlove Little Glove"/>
    <n v="14500000"/>
    <n v="14027091527"/>
    <n v="1882"/>
    <x v="2"/>
    <x v="4"/>
    <n v="2020"/>
    <n v="4"/>
    <n v="7453290"/>
  </r>
  <r>
    <s v="BabyBus - Canciones Infantiles &amp; Videos para Niños Baby Bus   Canciones Infantiles &amp; Videos Para Niños"/>
    <n v="23800000"/>
    <n v="13939076551"/>
    <n v="1387"/>
    <x v="7"/>
    <x v="1"/>
    <n v="2018"/>
    <n v="6"/>
    <n v="10049803"/>
  </r>
  <r>
    <s v="GMMTV OFFICIAL​​ Gmmtv Official​​"/>
    <n v="17100000"/>
    <n v="13953302340"/>
    <n v="25928"/>
    <x v="28"/>
    <x v="2"/>
    <n v="2010"/>
    <n v="14"/>
    <n v="538156"/>
  </r>
  <r>
    <s v="RCTI - LAYAR DRAMA INDONESIA Rcti   Layar Drama Indonesia"/>
    <n v="16800000"/>
    <n v="14015548694"/>
    <n v="80086"/>
    <x v="14"/>
    <x v="2"/>
    <n v="2015"/>
    <n v="9"/>
    <n v="175006"/>
  </r>
  <r>
    <s v="Jake Fellman Jake Fellman"/>
    <n v="21400000"/>
    <n v="14023385751"/>
    <n v="421"/>
    <x v="0"/>
    <x v="2"/>
    <n v="2012"/>
    <n v="12"/>
    <n v="33309705"/>
  </r>
  <r>
    <s v="LadyGagaVEVO Lady Gaga"/>
    <n v="8920000"/>
    <n v="14044117649"/>
    <n v="205"/>
    <x v="0"/>
    <x v="0"/>
    <n v="2009"/>
    <n v="15"/>
    <n v="68507891"/>
  </r>
  <r>
    <s v="Sia Sia Kate Isobelle Furler"/>
    <n v="23100000"/>
    <n v="14052258533"/>
    <n v="214"/>
    <x v="37"/>
    <x v="0"/>
    <n v="2007"/>
    <n v="17"/>
    <n v="65664760"/>
  </r>
  <r>
    <s v="Alejo Igoa Alejo Igoa"/>
    <n v="32300000"/>
    <n v="14187877320"/>
    <n v="978"/>
    <x v="6"/>
    <x v="3"/>
    <n v="2014"/>
    <n v="10"/>
    <n v="14507032"/>
  </r>
  <r>
    <s v="YoungBoy Never Broke Again Young Boy Never Broke Again"/>
    <n v="13100000"/>
    <n v="14088489759"/>
    <n v="172"/>
    <x v="0"/>
    <x v="2"/>
    <n v="2015"/>
    <n v="9"/>
    <n v="81909824"/>
  </r>
  <r>
    <s v="Kids TV - Nursery Rhymes And Baby Songs Kids Tv   Nursery Rhymes And Baby Songs"/>
    <n v="28500000"/>
    <n v="14140677823"/>
    <n v="4102"/>
    <x v="0"/>
    <x v="7"/>
    <n v="2013"/>
    <n v="11"/>
    <n v="3447264"/>
  </r>
  <r>
    <s v="Linh Nhi Shorts Linh Nhi Shorts"/>
    <n v="15500000"/>
    <n v="14168914309"/>
    <n v="2360"/>
    <x v="1"/>
    <x v="5"/>
    <n v="2013"/>
    <n v="11"/>
    <n v="6003777"/>
  </r>
  <r>
    <s v="ETV Jabardasth Etv Jabardasth"/>
    <n v="14500000"/>
    <n v="14230905000"/>
    <n v="10764"/>
    <x v="2"/>
    <x v="4"/>
    <n v="2015"/>
    <n v="9"/>
    <n v="1322083"/>
  </r>
  <r>
    <s v="Trap Nation Trap Nation"/>
    <n v="30400000"/>
    <n v="14273067719"/>
    <n v="2814"/>
    <x v="0"/>
    <x v="0"/>
    <n v="2012"/>
    <n v="12"/>
    <n v="5072163"/>
  </r>
  <r>
    <s v="Linkin Park Linkin Park"/>
    <n v="21000000"/>
    <n v="14357781560"/>
    <n v="753"/>
    <x v="0"/>
    <x v="0"/>
    <n v="2006"/>
    <n v="18"/>
    <n v="19067439"/>
  </r>
  <r>
    <s v="ChrisBrownVEVO Christopher Maurice Brown"/>
    <n v="11900000"/>
    <n v="14470730045"/>
    <n v="323"/>
    <x v="0"/>
    <x v="0"/>
    <n v="2009"/>
    <n v="15"/>
    <n v="44801022"/>
  </r>
  <r>
    <s v="Billie Eilish Billie Eilish"/>
    <n v="49000000"/>
    <n v="14476412741"/>
    <n v="84"/>
    <x v="0"/>
    <x v="0"/>
    <n v="2013"/>
    <n v="11"/>
    <n v="172338247"/>
  </r>
  <r>
    <s v="SSundee Ian Marcus Stapleton"/>
    <n v="23100000"/>
    <n v="14624518358"/>
    <n v="3430"/>
    <x v="0"/>
    <x v="5"/>
    <n v="2009"/>
    <n v="15"/>
    <n v="4263708"/>
  </r>
  <r>
    <s v="PopularMMOs Patrick Julianelle"/>
    <n v="17100000"/>
    <n v="14626664015"/>
    <n v="4688"/>
    <x v="0"/>
    <x v="5"/>
    <n v="2012"/>
    <n v="12"/>
    <n v="3120022"/>
  </r>
  <r>
    <s v="Neetu Bisht Neetu Bisht"/>
    <n v="21900000"/>
    <n v="14716870790"/>
    <n v="1781"/>
    <x v="2"/>
    <x v="2"/>
    <n v="2011"/>
    <n v="13"/>
    <n v="8263263"/>
  </r>
  <r>
    <s v="DaFuq!?Boom! Da Fuq!?Boom!"/>
    <n v="37800000"/>
    <n v="14689980815"/>
    <n v="275"/>
    <x v="0"/>
    <x v="10"/>
    <n v="2016"/>
    <n v="8"/>
    <n v="53418112"/>
  </r>
  <r>
    <s v="Jojo Sim Jojo Sim"/>
    <n v="11700000"/>
    <n v="14696560147"/>
    <n v="2023"/>
    <x v="0"/>
    <x v="2"/>
    <n v="2013"/>
    <n v="11"/>
    <n v="7264736"/>
  </r>
  <r>
    <s v="BeyoncéVEVO Beyoncé Giselle Knowles-Carter"/>
    <n v="12700000"/>
    <n v="14724561317"/>
    <n v="168"/>
    <x v="0"/>
    <x v="0"/>
    <n v="2009"/>
    <n v="15"/>
    <n v="87646198"/>
  </r>
  <r>
    <s v="The Chainsmokers The Chainsmokers"/>
    <n v="22600000"/>
    <n v="14720829627"/>
    <n v="201"/>
    <x v="0"/>
    <x v="0"/>
    <n v="2012"/>
    <n v="12"/>
    <n v="73237958"/>
  </r>
  <r>
    <s v="ABP NEWS Abp News"/>
    <n v="39900000"/>
    <n v="14761062594"/>
    <n v="344550"/>
    <x v="2"/>
    <x v="4"/>
    <n v="2012"/>
    <n v="12"/>
    <n v="42842"/>
  </r>
  <r>
    <s v="Anaya Kandhal Anaya Kandhal"/>
    <n v="20600000"/>
    <n v="14757958175"/>
    <n v="1037"/>
    <x v="2"/>
    <x v="2"/>
    <n v="2016"/>
    <n v="8"/>
    <n v="14231397"/>
  </r>
  <r>
    <s v="RomeoSantosVEVO Anthony Santos"/>
    <n v="8790000"/>
    <n v="14826483011"/>
    <n v="211"/>
    <x v="0"/>
    <x v="0"/>
    <n v="2011"/>
    <n v="13"/>
    <n v="70267692"/>
  </r>
  <r>
    <s v="TRANS7 OFFICIAL Trans7 Official"/>
    <n v="25700000"/>
    <n v="14852370004"/>
    <n v="93867"/>
    <x v="14"/>
    <x v="2"/>
    <n v="2014"/>
    <n v="10"/>
    <n v="158228"/>
  </r>
  <r>
    <s v="BehindwoodsTV Behindwoods Tv"/>
    <n v="14400000"/>
    <n v="15003103221"/>
    <n v="64999"/>
    <x v="2"/>
    <x v="2"/>
    <n v="2010"/>
    <n v="14"/>
    <n v="230821"/>
  </r>
  <r>
    <s v="House of Highlights House Of Highlights"/>
    <n v="12100000"/>
    <n v="14972501132"/>
    <n v="40463"/>
    <x v="0"/>
    <x v="9"/>
    <n v="2018"/>
    <n v="6"/>
    <n v="370029"/>
  </r>
  <r>
    <s v="JuegaGerman Germán Alejandro Garmendia Aranis"/>
    <n v="49100000"/>
    <n v="15008940490"/>
    <n v="2093"/>
    <x v="32"/>
    <x v="5"/>
    <n v="2013"/>
    <n v="11"/>
    <n v="7171018"/>
  </r>
  <r>
    <s v="Gulshan Kalra Gulshan Kalra"/>
    <n v="32800000"/>
    <n v="15043335115"/>
    <n v="628"/>
    <x v="2"/>
    <x v="11"/>
    <n v="2018"/>
    <n v="6"/>
    <n v="23954355"/>
  </r>
  <r>
    <s v="Marshmello Christopher Comstock"/>
    <n v="56800000"/>
    <n v="15017448946"/>
    <n v="461"/>
    <x v="0"/>
    <x v="2"/>
    <n v="2015"/>
    <n v="9"/>
    <n v="32575811"/>
  </r>
  <r>
    <s v="Genierock Unknown"/>
    <n v="15700000"/>
    <n v="15065277121"/>
    <n v="1850"/>
    <x v="28"/>
    <x v="0"/>
    <n v="2008"/>
    <n v="16"/>
    <n v="8143393"/>
  </r>
  <r>
    <s v="Masha y el Oso Masha Y El Oso"/>
    <n v="30900000"/>
    <n v="15111048759"/>
    <n v="1306"/>
    <x v="7"/>
    <x v="10"/>
    <n v="2016"/>
    <n v="8"/>
    <n v="11570481"/>
  </r>
  <r>
    <s v="Justin Flom Justin Flom"/>
    <n v="17300000"/>
    <n v="15171290429"/>
    <n v="806"/>
    <x v="0"/>
    <x v="2"/>
    <n v="2006"/>
    <n v="18"/>
    <n v="18822941"/>
  </r>
  <r>
    <s v="Gusttavo Lima Oficial Nivaldo Batista Lima"/>
    <n v="20600000"/>
    <n v="15173574360"/>
    <n v="497"/>
    <x v="21"/>
    <x v="0"/>
    <n v="2010"/>
    <n v="14"/>
    <n v="30530331"/>
  </r>
  <r>
    <s v="Miss Katy Miss Katy"/>
    <n v="24100000"/>
    <n v="15210363406"/>
    <n v="1068"/>
    <x v="0"/>
    <x v="4"/>
    <n v="2014"/>
    <n v="10"/>
    <n v="14241913"/>
  </r>
  <r>
    <s v="Saito さいとう Saito さいとう"/>
    <n v="14400000"/>
    <n v="15485899299"/>
    <n v="4772"/>
    <x v="27"/>
    <x v="2"/>
    <n v="2021"/>
    <n v="3"/>
    <n v="3245159"/>
  </r>
  <r>
    <s v="Family Fun Pack Family Fun Pack"/>
    <n v="10200000"/>
    <n v="15254482936"/>
    <n v="2628"/>
    <x v="0"/>
    <x v="4"/>
    <n v="2011"/>
    <n v="13"/>
    <n v="5804598"/>
  </r>
  <r>
    <s v="Saturday Night Live Saturday Night Live"/>
    <n v="14000000"/>
    <n v="15369222500"/>
    <n v="8522"/>
    <x v="0"/>
    <x v="2"/>
    <n v="2013"/>
    <n v="11"/>
    <n v="1803476"/>
  </r>
  <r>
    <s v="Ultra Bollywood Ultra Bollywood"/>
    <n v="38300000"/>
    <n v="15444466890"/>
    <n v="9385"/>
    <x v="2"/>
    <x v="16"/>
    <n v="2009"/>
    <n v="15"/>
    <n v="1645654"/>
  </r>
  <r>
    <s v="Luis Fonsi Luis Alfonso Rodríguez López-Cepero"/>
    <n v="31600000"/>
    <n v="15473595216"/>
    <n v="221"/>
    <x v="40"/>
    <x v="2"/>
    <n v="2014"/>
    <n v="10"/>
    <n v="70016268"/>
  </r>
  <r>
    <s v="VEGETTA777 Vegetta777"/>
    <n v="34000000"/>
    <n v="15651843020"/>
    <n v="7805"/>
    <x v="11"/>
    <x v="5"/>
    <n v="2008"/>
    <n v="16"/>
    <n v="2005361"/>
  </r>
  <r>
    <s v="Raffy Tulfo in Action Raffy Tulfo"/>
    <n v="27200000"/>
    <n v="15674968836"/>
    <n v="10611"/>
    <x v="44"/>
    <x v="6"/>
    <n v="2016"/>
    <n v="8"/>
    <n v="1477238"/>
  </r>
  <r>
    <s v="Mnet K-POP Mnet K Pop"/>
    <n v="20800000"/>
    <n v="15736232537"/>
    <n v="35090"/>
    <x v="9"/>
    <x v="2"/>
    <n v="2006"/>
    <n v="18"/>
    <n v="448453"/>
  </r>
  <r>
    <s v="Blippi - Educational Videos for Kids Stevin John"/>
    <n v="19200000"/>
    <n v="15791097648"/>
    <n v="829"/>
    <x v="0"/>
    <x v="1"/>
    <n v="2014"/>
    <n v="10"/>
    <n v="19048369"/>
  </r>
  <r>
    <s v="Mister Max Mister Max"/>
    <n v="24100000"/>
    <n v="15811863285"/>
    <n v="1124"/>
    <x v="8"/>
    <x v="4"/>
    <n v="2014"/>
    <n v="10"/>
    <n v="14067494"/>
  </r>
  <r>
    <s v="Henrique e Juliano Henrique E Juliano"/>
    <n v="15800000"/>
    <n v="15825404501"/>
    <n v="348"/>
    <x v="21"/>
    <x v="0"/>
    <n v="2009"/>
    <n v="15"/>
    <n v="45475300"/>
  </r>
  <r>
    <s v="Sony AATH Sony Aath"/>
    <n v="21700000"/>
    <n v="15837771200"/>
    <n v="20493"/>
    <x v="0"/>
    <x v="7"/>
    <n v="2013"/>
    <n v="11"/>
    <n v="772838"/>
  </r>
  <r>
    <s v="VanossGaming Evan Fong"/>
    <n v="25900000"/>
    <n v="15864100771"/>
    <n v="1847"/>
    <x v="3"/>
    <x v="5"/>
    <n v="2011"/>
    <n v="13"/>
    <n v="8589118"/>
  </r>
  <r>
    <s v="Priyal Kukreja Priyal Kukreja"/>
    <n v="27900000"/>
    <n v="15985250872"/>
    <n v="937"/>
    <x v="2"/>
    <x v="4"/>
    <n v="2021"/>
    <n v="3"/>
    <n v="17060033"/>
  </r>
  <r>
    <s v="Thairath Online Thairath Online"/>
    <n v="17200000"/>
    <n v="15902263861"/>
    <n v="263815"/>
    <x v="28"/>
    <x v="6"/>
    <n v="2010"/>
    <n v="14"/>
    <n v="60278"/>
  </r>
  <r>
    <s v="Fox News Fox News"/>
    <n v="11000000"/>
    <n v="15945429197"/>
    <n v="100799"/>
    <x v="0"/>
    <x v="6"/>
    <n v="2006"/>
    <n v="18"/>
    <n v="158190"/>
  </r>
  <r>
    <s v="NichLmao Nich Lmao"/>
    <n v="28900000"/>
    <n v="15957993664"/>
    <n v="996"/>
    <x v="0"/>
    <x v="4"/>
    <n v="2018"/>
    <n v="6"/>
    <n v="16022082"/>
  </r>
  <r>
    <s v="Rajshri Rajshri"/>
    <n v="35100000"/>
    <n v="15982797357"/>
    <n v="4218"/>
    <x v="2"/>
    <x v="0"/>
    <n v="2006"/>
    <n v="18"/>
    <n v="3789189"/>
  </r>
  <r>
    <s v="ToyPuddingTV Toy Pudding Tv"/>
    <n v="27100000"/>
    <n v="16003620080"/>
    <n v="2416"/>
    <x v="0"/>
    <x v="2"/>
    <n v="2014"/>
    <n v="10"/>
    <n v="6624015"/>
  </r>
  <r>
    <s v="Anuel AA Emmanuel Gazmey Santiago"/>
    <n v="26100000"/>
    <n v="16168692731"/>
    <n v="151"/>
    <x v="40"/>
    <x v="0"/>
    <n v="2016"/>
    <n v="8"/>
    <n v="107077435"/>
  </r>
  <r>
    <s v="Ishaan Ali 11 Ishaan Ali 11"/>
    <n v="27800000"/>
    <n v="16261042406"/>
    <n v="1134"/>
    <x v="2"/>
    <x v="4"/>
    <n v="2016"/>
    <n v="8"/>
    <n v="14339544"/>
  </r>
  <r>
    <s v="infobells - Telugu Infobells   Telugu"/>
    <n v="30600000"/>
    <n v="16269324314"/>
    <n v="559"/>
    <x v="2"/>
    <x v="1"/>
    <n v="2014"/>
    <n v="10"/>
    <n v="29104337"/>
  </r>
  <r>
    <s v="Tlnovelas Tlnovelas"/>
    <n v="22500000"/>
    <n v="16262597125"/>
    <n v="46847"/>
    <x v="7"/>
    <x v="6"/>
    <n v="2013"/>
    <n v="11"/>
    <n v="347143"/>
  </r>
  <r>
    <s v="Zhong Zhong"/>
    <n v="32700000"/>
    <n v="16242459456"/>
    <n v="1687"/>
    <x v="0"/>
    <x v="2"/>
    <n v="2015"/>
    <n v="9"/>
    <n v="9628014"/>
  </r>
  <r>
    <s v="NickyJamTV Nicky Jam"/>
    <n v="23700000"/>
    <n v="16248377808"/>
    <n v="440"/>
    <x v="0"/>
    <x v="0"/>
    <n v="2012"/>
    <n v="12"/>
    <n v="36928131"/>
  </r>
  <r>
    <s v="MGC Playhouse Mgc Playhouse"/>
    <n v="17800000"/>
    <n v="16340166776"/>
    <n v="1500"/>
    <x v="0"/>
    <x v="7"/>
    <n v="2009"/>
    <n v="15"/>
    <n v="10893445"/>
  </r>
  <r>
    <s v="7clouds 7clouds"/>
    <n v="21700000"/>
    <n v="16354112570"/>
    <n v="2553"/>
    <x v="22"/>
    <x v="0"/>
    <n v="2013"/>
    <n v="11"/>
    <n v="6405841"/>
  </r>
  <r>
    <s v="jacksepticeye Jacksepticeye"/>
    <n v="30600000"/>
    <n v="16588877193"/>
    <n v="5179"/>
    <x v="50"/>
    <x v="5"/>
    <n v="2007"/>
    <n v="17"/>
    <n v="3203104"/>
  </r>
  <r>
    <s v="Asianet Asianet"/>
    <n v="10100000"/>
    <n v="16634951274"/>
    <n v="124407"/>
    <x v="2"/>
    <x v="2"/>
    <n v="2008"/>
    <n v="16"/>
    <n v="133714"/>
  </r>
  <r>
    <s v="WatchMojo.com Watch Mojo.Com"/>
    <n v="25200000"/>
    <n v="16621632544"/>
    <n v="26104"/>
    <x v="3"/>
    <x v="0"/>
    <n v="2007"/>
    <n v="17"/>
    <n v="636747"/>
  </r>
  <r>
    <s v="toycantando Toycantando"/>
    <n v="28500000"/>
    <n v="16659333716"/>
    <n v="736"/>
    <x v="13"/>
    <x v="0"/>
    <n v="2009"/>
    <n v="15"/>
    <n v="22634964"/>
  </r>
  <r>
    <s v="Jkk Entertainment Jkk Entertainment"/>
    <n v="37500000"/>
    <n v="16694311146"/>
    <n v="229"/>
    <x v="2"/>
    <x v="3"/>
    <n v="2017"/>
    <n v="7"/>
    <n v="72900922"/>
  </r>
  <r>
    <s v="shfa show India Shfa"/>
    <n v="25500000"/>
    <n v="16872655407"/>
    <n v="517"/>
    <x v="20"/>
    <x v="2"/>
    <n v="2019"/>
    <n v="5"/>
    <n v="32635697"/>
  </r>
  <r>
    <s v="IGN Ign"/>
    <n v="17900000"/>
    <n v="16915170266"/>
    <n v="159529"/>
    <x v="0"/>
    <x v="5"/>
    <n v="2006"/>
    <n v="18"/>
    <n v="106032"/>
  </r>
  <r>
    <s v="MaviGadget Mavi Gadget"/>
    <n v="20200000"/>
    <n v="16954342896"/>
    <n v="4107"/>
    <x v="0"/>
    <x v="2"/>
    <n v="2017"/>
    <n v="7"/>
    <n v="4128158"/>
  </r>
  <r>
    <s v="Dude Perfect Dude Perfect"/>
    <n v="60000000"/>
    <n v="16955516001"/>
    <n v="419"/>
    <x v="0"/>
    <x v="9"/>
    <n v="2009"/>
    <n v="15"/>
    <n v="40466625"/>
  </r>
  <r>
    <s v="The Tonight Show Starring Jimmy Fallon James Thomas Fallon"/>
    <n v="31400000"/>
    <n v="16998532076"/>
    <n v="9478"/>
    <x v="0"/>
    <x v="3"/>
    <n v="2006"/>
    <n v="18"/>
    <n v="1793472"/>
  </r>
  <r>
    <s v="XO TEAM Xo Team"/>
    <n v="19500000"/>
    <n v="16995474901"/>
    <n v="4186"/>
    <x v="0"/>
    <x v="4"/>
    <n v="2021"/>
    <n v="3"/>
    <n v="4060075"/>
  </r>
  <r>
    <s v="MoniLina Moni Lina"/>
    <n v="14300000"/>
    <n v="17176381723"/>
    <n v="837"/>
    <x v="8"/>
    <x v="3"/>
    <n v="2021"/>
    <n v="3"/>
    <n v="20521364"/>
  </r>
  <r>
    <s v="Ultra Records Ultra Records"/>
    <n v="30000000"/>
    <n v="17155083671"/>
    <n v="4980"/>
    <x v="0"/>
    <x v="0"/>
    <n v="2006"/>
    <n v="18"/>
    <n v="3444796"/>
  </r>
  <r>
    <s v="Tarang TV Tarang Tv"/>
    <n v="8510000"/>
    <n v="17225191655"/>
    <n v="55786"/>
    <x v="2"/>
    <x v="2"/>
    <n v="2012"/>
    <n v="12"/>
    <n v="308773"/>
  </r>
  <r>
    <s v="Worldwide Records Bhojpuri Worldwide Records Bhojpuri"/>
    <n v="33200000"/>
    <n v="17274416245"/>
    <n v="6894"/>
    <x v="2"/>
    <x v="0"/>
    <n v="2012"/>
    <n v="12"/>
    <n v="2505717"/>
  </r>
  <r>
    <s v="Felipe Neto Felipe Neto"/>
    <n v="46100000"/>
    <n v="17293750856"/>
    <n v="4596"/>
    <x v="21"/>
    <x v="2"/>
    <n v="2006"/>
    <n v="18"/>
    <n v="3762783"/>
  </r>
  <r>
    <s v="Spider Slack John Smith"/>
    <n v="30300000"/>
    <n v="17455144444"/>
    <n v="1119"/>
    <x v="21"/>
    <x v="3"/>
    <n v="2020"/>
    <n v="4"/>
    <n v="15598878"/>
  </r>
  <r>
    <s v="MBCentertainment Mb Centertainment"/>
    <n v="9000000"/>
    <n v="17327315832"/>
    <n v="101405"/>
    <x v="9"/>
    <x v="2"/>
    <n v="2009"/>
    <n v="15"/>
    <n v="170872"/>
  </r>
  <r>
    <s v="IndiaTV India Tv"/>
    <n v="38000000"/>
    <n v="17362065173"/>
    <n v="285226"/>
    <x v="2"/>
    <x v="6"/>
    <n v="2006"/>
    <n v="18"/>
    <n v="60871"/>
  </r>
  <r>
    <s v="ZutiGang John Zuti"/>
    <n v="16500000"/>
    <n v="17360522683"/>
    <n v="1460"/>
    <x v="0"/>
    <x v="4"/>
    <n v="2021"/>
    <n v="3"/>
    <n v="11890769"/>
  </r>
  <r>
    <s v="toyorbabytv Toyorbabytv"/>
    <n v="24200000"/>
    <n v="17492027032"/>
    <n v="1214"/>
    <x v="42"/>
    <x v="0"/>
    <n v="2012"/>
    <n v="12"/>
    <n v="14408589"/>
  </r>
  <r>
    <s v="Disney Junior Disney Junior"/>
    <n v="17900000"/>
    <n v="17493141596"/>
    <n v="4510"/>
    <x v="0"/>
    <x v="2"/>
    <n v="2008"/>
    <n v="16"/>
    <n v="3878745"/>
  </r>
  <r>
    <s v="Mundo Bita Mundo Bita"/>
    <n v="13000000"/>
    <n v="17506508070"/>
    <n v="254"/>
    <x v="21"/>
    <x v="0"/>
    <n v="2011"/>
    <n v="13"/>
    <n v="68923260"/>
  </r>
  <r>
    <s v="Fischer's-フィッシャーズ- Fischer's フィッシャーズ"/>
    <n v="8360000"/>
    <n v="17543217386"/>
    <n v="3475"/>
    <x v="27"/>
    <x v="2"/>
    <n v="2012"/>
    <n v="12"/>
    <n v="5048408"/>
  </r>
  <r>
    <s v="Jason Derulo Jason Joel Desrouleaux"/>
    <n v="26900000"/>
    <n v="18040547495"/>
    <n v="2464"/>
    <x v="0"/>
    <x v="0"/>
    <n v="2008"/>
    <n v="16"/>
    <n v="7321651"/>
  </r>
  <r>
    <s v="Mikecrack Mikecrack"/>
    <n v="46900000"/>
    <n v="17640243278"/>
    <n v="1982"/>
    <x v="11"/>
    <x v="5"/>
    <n v="2015"/>
    <n v="9"/>
    <n v="8900224"/>
  </r>
  <r>
    <s v="WowKidz Wow Kidz"/>
    <n v="34400000"/>
    <n v="17783161029"/>
    <n v="5734"/>
    <x v="2"/>
    <x v="10"/>
    <n v="2015"/>
    <n v="9"/>
    <n v="3101354"/>
  </r>
  <r>
    <s v="Goldmines Gaane Sune Ansune Goldmines Gaane Sune Ansune"/>
    <n v="40500000"/>
    <n v="17945137383"/>
    <n v="3672"/>
    <x v="2"/>
    <x v="0"/>
    <n v="2015"/>
    <n v="9"/>
    <n v="4887020"/>
  </r>
  <r>
    <s v="mmoshaya Mmoshaya"/>
    <n v="22900000"/>
    <n v="17935004735"/>
    <n v="1209"/>
    <x v="5"/>
    <x v="4"/>
    <n v="2010"/>
    <n v="14"/>
    <n v="14834578"/>
  </r>
  <r>
    <s v="ANNA KOVA Anna Kova"/>
    <n v="18400000"/>
    <n v="18249547574"/>
    <n v="3408"/>
    <x v="0"/>
    <x v="4"/>
    <n v="2020"/>
    <n v="4"/>
    <n v="5354914"/>
  </r>
  <r>
    <s v="Chapitosiki Chapitosiki"/>
    <n v="19600000"/>
    <n v="18293453509"/>
    <n v="3325"/>
    <x v="8"/>
    <x v="2"/>
    <n v="2020"/>
    <n v="4"/>
    <n v="5501791"/>
  </r>
  <r>
    <s v="Dangal TV Channel Dangal Tv Channel"/>
    <n v="27500000"/>
    <n v="18299336249"/>
    <n v="26142"/>
    <x v="2"/>
    <x v="2"/>
    <n v="2017"/>
    <n v="7"/>
    <n v="699998"/>
  </r>
  <r>
    <s v="Enrique Iglesias Enrique Miguel Iglesias Preysler"/>
    <n v="24300000"/>
    <n v="18311075057"/>
    <n v="478"/>
    <x v="11"/>
    <x v="0"/>
    <n v="2007"/>
    <n v="17"/>
    <n v="38307688"/>
  </r>
  <r>
    <s v="Romeo Santos Romeo Santos"/>
    <n v="21300000"/>
    <n v="18332466598"/>
    <n v="56"/>
    <x v="0"/>
    <x v="0"/>
    <n v="2005"/>
    <n v="19"/>
    <n v="327365475"/>
  </r>
  <r>
    <s v="Dan Rhodes Dan Rhodes"/>
    <n v="26300000"/>
    <n v="18344826241"/>
    <n v="1659"/>
    <x v="0"/>
    <x v="2"/>
    <n v="2015"/>
    <n v="9"/>
    <n v="11057761"/>
  </r>
  <r>
    <s v="व्लाद और निकिता व्लाद और निकिता"/>
    <n v="31700000"/>
    <n v="18694411114"/>
    <n v="579"/>
    <x v="0"/>
    <x v="2"/>
    <n v="2018"/>
    <n v="6"/>
    <n v="32287411"/>
  </r>
  <r>
    <s v="Mazhavil Manorama Mazhavil Manorama"/>
    <n v="17400000"/>
    <n v="18790052702"/>
    <n v="99303"/>
    <x v="2"/>
    <x v="2"/>
    <n v="2011"/>
    <n v="13"/>
    <n v="189219"/>
  </r>
  <r>
    <s v="Younes Zarou Younes Zarou"/>
    <n v="20700000"/>
    <n v="18946360745"/>
    <n v="2732"/>
    <x v="0"/>
    <x v="2"/>
    <n v="2021"/>
    <n v="3"/>
    <n v="6934978"/>
  </r>
  <r>
    <s v="ZAMZAM ELECTRONICS TRADING Zamzam Electronics Trading"/>
    <n v="42900000"/>
    <n v="18951691451"/>
    <n v="17091"/>
    <x v="20"/>
    <x v="4"/>
    <n v="2020"/>
    <n v="4"/>
    <n v="1108870"/>
  </r>
  <r>
    <s v="infobells - Tamil Infobells   Tamil"/>
    <n v="30500000"/>
    <n v="18974921191"/>
    <n v="609"/>
    <x v="2"/>
    <x v="1"/>
    <n v="2014"/>
    <n v="10"/>
    <n v="31157506"/>
  </r>
  <r>
    <s v="Zee News Zee News"/>
    <n v="33700000"/>
    <n v="18957033639"/>
    <n v="153631"/>
    <x v="2"/>
    <x v="6"/>
    <n v="2007"/>
    <n v="17"/>
    <n v="123393"/>
  </r>
  <r>
    <s v="Omar Raja - ESPN Omar Raja   Espn"/>
    <n v="11900000"/>
    <n v="19055290287"/>
    <n v="2487"/>
    <x v="0"/>
    <x v="9"/>
    <n v="2007"/>
    <n v="17"/>
    <n v="7661958"/>
  </r>
  <r>
    <s v="Ishtar Music Ishtar Music"/>
    <n v="43600000"/>
    <n v="19111250153"/>
    <n v="4533"/>
    <x v="0"/>
    <x v="16"/>
    <n v="2005"/>
    <n v="19"/>
    <n v="4216027"/>
  </r>
  <r>
    <s v="SportsNation Sports Nation"/>
    <n v="15300000"/>
    <n v="19157462460"/>
    <n v="4649"/>
    <x v="0"/>
    <x v="9"/>
    <n v="2009"/>
    <n v="15"/>
    <n v="4120771"/>
  </r>
  <r>
    <s v="Like Nastya ESP Like Nastya Esp"/>
    <n v="39400000"/>
    <n v="19288326739"/>
    <n v="802"/>
    <x v="8"/>
    <x v="2"/>
    <n v="2017"/>
    <n v="7"/>
    <n v="24050283"/>
  </r>
  <r>
    <s v="ZEE5 Zee5"/>
    <n v="14900000"/>
    <n v="19291592081"/>
    <n v="111814"/>
    <x v="2"/>
    <x v="2"/>
    <n v="2018"/>
    <n v="6"/>
    <n v="172533"/>
  </r>
  <r>
    <s v="Marília Mendonça Marília Mendonça"/>
    <n v="26300000"/>
    <n v="19320057043"/>
    <n v="148"/>
    <x v="21"/>
    <x v="0"/>
    <n v="2013"/>
    <n v="11"/>
    <n v="130540926"/>
  </r>
  <r>
    <s v="Badabun Badabun"/>
    <n v="47200000"/>
    <n v="19616107261"/>
    <n v="20433"/>
    <x v="7"/>
    <x v="2"/>
    <n v="2014"/>
    <n v="10"/>
    <n v="960021"/>
  </r>
  <r>
    <s v="DanTDM Dan Tdm"/>
    <n v="28500000"/>
    <n v="19699986759"/>
    <n v="3703"/>
    <x v="1"/>
    <x v="5"/>
    <n v="2012"/>
    <n v="12"/>
    <n v="5320007"/>
  </r>
  <r>
    <s v="Koray Zeynep Koray Zeynep"/>
    <n v="21500000"/>
    <n v="19769104588"/>
    <n v="2609"/>
    <x v="15"/>
    <x v="4"/>
    <n v="2016"/>
    <n v="8"/>
    <n v="7577273"/>
  </r>
  <r>
    <s v="Dylan Anderson Dylan Anderson"/>
    <n v="10300000"/>
    <n v="19966155644"/>
    <n v="1773"/>
    <x v="0"/>
    <x v="2"/>
    <n v="2010"/>
    <n v="14"/>
    <n v="11261227"/>
  </r>
  <r>
    <s v="Like Nastya Show Anastasia Radzinskaya"/>
    <n v="42800000"/>
    <n v="20042055610"/>
    <n v="668"/>
    <x v="0"/>
    <x v="2"/>
    <n v="2017"/>
    <n v="7"/>
    <n v="30003077"/>
  </r>
  <r>
    <s v="RihannaVEVO Rihanna"/>
    <n v="25000000"/>
    <n v="20051319852"/>
    <n v="118"/>
    <x v="51"/>
    <x v="0"/>
    <n v="2009"/>
    <n v="15"/>
    <n v="169926439"/>
  </r>
  <r>
    <s v="Mr DegrEE Mr Degr Ee"/>
    <n v="23800000"/>
    <n v="20128335962"/>
    <n v="1538"/>
    <x v="0"/>
    <x v="8"/>
    <n v="2017"/>
    <n v="7"/>
    <n v="13087345"/>
  </r>
  <r>
    <s v="Junya.じゅんや Junya.じゅんや"/>
    <n v="33300000"/>
    <n v="20265980932"/>
    <n v="8079"/>
    <x v="27"/>
    <x v="2"/>
    <n v="2020"/>
    <n v="4"/>
    <n v="2508476"/>
  </r>
  <r>
    <s v="El Payaso Plim Plim El Payaso Plim Plim"/>
    <n v="19900000"/>
    <n v="20396169282"/>
    <n v="1522"/>
    <x v="6"/>
    <x v="10"/>
    <n v="2013"/>
    <n v="11"/>
    <n v="13400900"/>
  </r>
  <r>
    <s v="Aphmau Jessica Bravura"/>
    <n v="19200000"/>
    <n v="20313901510"/>
    <n v="4708"/>
    <x v="0"/>
    <x v="5"/>
    <n v="2012"/>
    <n v="12"/>
    <n v="4314762"/>
  </r>
  <r>
    <s v="PowerKids TV Power Kids Tv"/>
    <n v="38600000"/>
    <n v="20337934831"/>
    <n v="7365"/>
    <x v="0"/>
    <x v="10"/>
    <n v="2014"/>
    <n v="10"/>
    <n v="2761430"/>
  </r>
  <r>
    <s v="Maroon5VEVO Maroon5"/>
    <n v="14400000"/>
    <n v="20631491869"/>
    <n v="148"/>
    <x v="0"/>
    <x v="0"/>
    <n v="2009"/>
    <n v="15"/>
    <n v="139401972"/>
  </r>
  <r>
    <s v="ArianaGrandeVevo Ariana Grande-Butera"/>
    <n v="17600000"/>
    <n v="20797903142"/>
    <n v="186"/>
    <x v="0"/>
    <x v="0"/>
    <n v="2010"/>
    <n v="14"/>
    <n v="111816684"/>
  </r>
  <r>
    <s v="ISSEI / いっせい Issei / いっせい"/>
    <n v="22100000"/>
    <n v="21005558284"/>
    <n v="2322"/>
    <x v="27"/>
    <x v="3"/>
    <n v="2014"/>
    <n v="10"/>
    <n v="9046321"/>
  </r>
  <r>
    <s v="Filaretiki Filaretiki"/>
    <n v="20800000"/>
    <n v="20969770139"/>
    <n v="2894"/>
    <x v="0"/>
    <x v="4"/>
    <n v="2021"/>
    <n v="3"/>
    <n v="7245947"/>
  </r>
  <r>
    <s v="Markiplier Mark Edward Fischbach"/>
    <n v="36200000"/>
    <n v="21030136663"/>
    <n v="5557"/>
    <x v="0"/>
    <x v="5"/>
    <n v="2012"/>
    <n v="12"/>
    <n v="3784441"/>
  </r>
  <r>
    <s v="Rotana Rotana"/>
    <n v="22900000"/>
    <n v="21189852412"/>
    <n v="8564"/>
    <x v="5"/>
    <x v="0"/>
    <n v="2012"/>
    <n v="12"/>
    <n v="2474294"/>
  </r>
  <r>
    <s v="jbalvinVEVO José Álvaro Osorio Balvín"/>
    <n v="13200000"/>
    <n v="21238450608"/>
    <n v="239"/>
    <x v="13"/>
    <x v="0"/>
    <n v="2010"/>
    <n v="14"/>
    <n v="88863810"/>
  </r>
  <r>
    <s v="GRAMMY GOLD OFFICIAL Grammy Gold Official"/>
    <n v="19300000"/>
    <n v="21316405097"/>
    <n v="6722"/>
    <x v="28"/>
    <x v="0"/>
    <n v="2014"/>
    <n v="10"/>
    <n v="3171140"/>
  </r>
  <r>
    <s v="EminemVEVO Eminem"/>
    <n v="24600000"/>
    <n v="21386506291"/>
    <n v="104"/>
    <x v="0"/>
    <x v="0"/>
    <n v="2009"/>
    <n v="15"/>
    <n v="205639484"/>
  </r>
  <r>
    <s v="Disney Latinoamérica Disney Latinoamérica"/>
    <n v="22800000"/>
    <n v="21476371796"/>
    <n v="8194"/>
    <x v="6"/>
    <x v="2"/>
    <n v="2007"/>
    <n v="17"/>
    <n v="2620988"/>
  </r>
  <r>
    <s v="JYP Entertainment Jyp Entertainment"/>
    <n v="28600000"/>
    <n v="21529280593"/>
    <n v="2007"/>
    <x v="9"/>
    <x v="0"/>
    <n v="2008"/>
    <n v="16"/>
    <n v="10727095"/>
  </r>
  <r>
    <s v="LEGO Lego"/>
    <n v="17200000"/>
    <n v="21525587337"/>
    <n v="34834"/>
    <x v="52"/>
    <x v="2"/>
    <n v="2005"/>
    <n v="19"/>
    <n v="617948"/>
  </r>
  <r>
    <s v="Bounce Patrol - Kids Songs Bounce Patrol   Kids Songs"/>
    <n v="28600000"/>
    <n v="21646515331"/>
    <n v="338"/>
    <x v="37"/>
    <x v="0"/>
    <n v="2013"/>
    <n v="11"/>
    <n v="64042945"/>
  </r>
  <r>
    <s v="DONA 도나 Dona 도나"/>
    <n v="32100000"/>
    <n v="21768257856"/>
    <n v="169"/>
    <x v="0"/>
    <x v="2"/>
    <n v="2018"/>
    <n v="6"/>
    <n v="128806260"/>
  </r>
  <r>
    <s v="KAROL G Carolina Giraldo Navarro"/>
    <n v="33900000"/>
    <n v="21790062603"/>
    <n v="153"/>
    <x v="13"/>
    <x v="0"/>
    <n v="2013"/>
    <n v="11"/>
    <n v="142418710"/>
  </r>
  <r>
    <s v="Dushyant kukreja Dushyant Kukreja"/>
    <n v="36800000"/>
    <n v="22147293748"/>
    <n v="1046"/>
    <x v="2"/>
    <x v="2"/>
    <n v="2015"/>
    <n v="9"/>
    <n v="21173321"/>
  </r>
  <r>
    <s v="PANDA BOI Panda Boi"/>
    <n v="36300000"/>
    <n v="22193761462"/>
    <n v="1072"/>
    <x v="0"/>
    <x v="2"/>
    <n v="2020"/>
    <n v="4"/>
    <n v="20703136"/>
  </r>
  <r>
    <s v="Sagawa /さがわ Sagawa /さがわ"/>
    <n v="28000000"/>
    <n v="22648403625"/>
    <n v="7507"/>
    <x v="27"/>
    <x v="2"/>
    <n v="2021"/>
    <n v="3"/>
    <n v="3016971"/>
  </r>
  <r>
    <s v="T-Series Apna Punjab T-Series Apna Punjab"/>
    <n v="35700000"/>
    <n v="22599133850"/>
    <n v="8101"/>
    <x v="2"/>
    <x v="0"/>
    <n v="2011"/>
    <n v="13"/>
    <n v="2789672"/>
  </r>
  <r>
    <s v="scottsreality Scottsreality"/>
    <n v="16200000"/>
    <n v="22844517625"/>
    <n v="1645"/>
    <x v="12"/>
    <x v="2"/>
    <n v="2021"/>
    <n v="3"/>
    <n v="13887245"/>
  </r>
  <r>
    <s v="TheEllenShow The Ellen Show"/>
    <n v="38200000"/>
    <n v="22991199354"/>
    <n v="16322"/>
    <x v="0"/>
    <x v="2"/>
    <n v="2006"/>
    <n v="18"/>
    <n v="1408602"/>
  </r>
  <r>
    <s v="Nick Jr. Nick Jr."/>
    <n v="28600000"/>
    <n v="23053111916"/>
    <n v="5343"/>
    <x v="17"/>
    <x v="10"/>
    <n v="2012"/>
    <n v="12"/>
    <n v="4314638"/>
  </r>
  <r>
    <s v="shfa Shfa"/>
    <n v="40400000"/>
    <n v="23270001181"/>
    <n v="1066"/>
    <x v="20"/>
    <x v="4"/>
    <n v="2015"/>
    <n v="9"/>
    <n v="21829269"/>
  </r>
  <r>
    <s v="Inside Edition Inside Edition"/>
    <n v="12800000"/>
    <n v="23198582685"/>
    <n v="33044"/>
    <x v="0"/>
    <x v="6"/>
    <n v="2012"/>
    <n v="12"/>
    <n v="702051"/>
  </r>
  <r>
    <s v="Alfredo Larin Alfredo Larin"/>
    <n v="28300000"/>
    <n v="23237687653"/>
    <n v="2027"/>
    <x v="0"/>
    <x v="2"/>
    <n v="2017"/>
    <n v="7"/>
    <n v="11464079"/>
  </r>
  <r>
    <s v="Sesame Street Sesame Street"/>
    <n v="23600000"/>
    <n v="23266624662"/>
    <n v="3661"/>
    <x v="0"/>
    <x v="2"/>
    <n v="2006"/>
    <n v="18"/>
    <n v="6355265"/>
  </r>
  <r>
    <s v="Maroon 5 Adam Levine"/>
    <n v="36800000"/>
    <n v="23385326594"/>
    <n v="176"/>
    <x v="0"/>
    <x v="0"/>
    <n v="2006"/>
    <n v="18"/>
    <n v="132871174"/>
  </r>
  <r>
    <s v="Little Angel: Nursery Rhymes &amp; Kids Songs Little Angel: Nursery Rhymes &amp; Kids Songs"/>
    <n v="31000000"/>
    <n v="23393703193"/>
    <n v="1420"/>
    <x v="3"/>
    <x v="1"/>
    <n v="2015"/>
    <n v="9"/>
    <n v="16474439"/>
  </r>
  <r>
    <s v="J Balvin José Álvaro Osorio Balvín"/>
    <n v="34200000"/>
    <n v="23521247266"/>
    <n v="167"/>
    <x v="13"/>
    <x v="0"/>
    <n v="2011"/>
    <n v="13"/>
    <n v="140845792"/>
  </r>
  <r>
    <s v="Shorts Break Shorts Break"/>
    <n v="34900000"/>
    <n v="23702783838"/>
    <n v="547"/>
    <x v="2"/>
    <x v="3"/>
    <n v="2021"/>
    <n v="3"/>
    <n v="43332329"/>
  </r>
  <r>
    <s v="Daddy Yankee Ramón Luis Ayala Rodríguez"/>
    <n v="38500000"/>
    <n v="23645039650"/>
    <n v="542"/>
    <x v="40"/>
    <x v="0"/>
    <n v="2011"/>
    <n v="13"/>
    <n v="43625534"/>
  </r>
  <r>
    <s v="Yoeslan Yoeslan"/>
    <n v="26800000"/>
    <n v="23697748578"/>
    <n v="821"/>
    <x v="0"/>
    <x v="2"/>
    <n v="2020"/>
    <n v="4"/>
    <n v="28864493"/>
  </r>
  <r>
    <s v="LUCCAS NETO - LUCCAS TOON Luccas Neto Ferreira"/>
    <n v="41500000"/>
    <n v="23861364574"/>
    <n v="2522"/>
    <x v="21"/>
    <x v="4"/>
    <n v="2014"/>
    <n v="10"/>
    <n v="9461287"/>
  </r>
  <r>
    <s v="Shemaroo Shemaroo"/>
    <n v="51200000"/>
    <n v="23872173260"/>
    <n v="11589"/>
    <x v="2"/>
    <x v="2"/>
    <n v="2007"/>
    <n v="17"/>
    <n v="2059899"/>
  </r>
  <r>
    <s v="That Little Puff That Little Puff"/>
    <n v="28500000"/>
    <n v="23929119462"/>
    <n v="859"/>
    <x v="0"/>
    <x v="14"/>
    <n v="2020"/>
    <n v="4"/>
    <n v="27856949"/>
  </r>
  <r>
    <s v="Ozuna Juan Carlos Ozuna Rosado"/>
    <n v="36600000"/>
    <n v="24216600793"/>
    <n v="225"/>
    <x v="40"/>
    <x v="0"/>
    <n v="2016"/>
    <n v="8"/>
    <n v="107629337"/>
  </r>
  <r>
    <s v="KatyPerryVEVO Katheryn Elizabeth Hudson"/>
    <n v="24600000"/>
    <n v="24269046877"/>
    <n v="175"/>
    <x v="0"/>
    <x v="0"/>
    <n v="2009"/>
    <n v="15"/>
    <n v="138680268"/>
  </r>
  <r>
    <s v="Marta and Rustam Marta And Rustam"/>
    <n v="27900000"/>
    <n v="24283398457"/>
    <n v="938"/>
    <x v="0"/>
    <x v="3"/>
    <n v="2021"/>
    <n v="3"/>
    <n v="25888484"/>
  </r>
  <r>
    <s v="SMOL Smol"/>
    <n v="23800000"/>
    <n v="24331111279"/>
    <n v="4634"/>
    <x v="0"/>
    <x v="4"/>
    <n v="2021"/>
    <n v="3"/>
    <n v="5250564"/>
  </r>
  <r>
    <s v="CookieSwirlC Unknown"/>
    <n v="20900000"/>
    <n v="24400682289"/>
    <n v="3886"/>
    <x v="0"/>
    <x v="2"/>
    <n v="2013"/>
    <n v="11"/>
    <n v="6279126"/>
  </r>
  <r>
    <s v="Peppa Pig - Official Channel Peppa Pig   Official Channel"/>
    <n v="33500000"/>
    <n v="24450280102"/>
    <n v="5058"/>
    <x v="1"/>
    <x v="10"/>
    <n v="2013"/>
    <n v="11"/>
    <n v="4833982"/>
  </r>
  <r>
    <s v="SSSniperWolf Alia Shelesh"/>
    <n v="34300000"/>
    <n v="24473362703"/>
    <n v="3483"/>
    <x v="1"/>
    <x v="5"/>
    <n v="2013"/>
    <n v="11"/>
    <n v="7026518"/>
  </r>
  <r>
    <s v="etvteluguindia Etvteluguindia"/>
    <n v="20200000"/>
    <n v="24514186660"/>
    <n v="134618"/>
    <x v="2"/>
    <x v="2"/>
    <n v="2010"/>
    <n v="14"/>
    <n v="182102"/>
  </r>
  <r>
    <s v="FGTeeV Fg Tee V"/>
    <n v="22900000"/>
    <n v="24592539358"/>
    <n v="1785"/>
    <x v="0"/>
    <x v="5"/>
    <n v="2013"/>
    <n v="11"/>
    <n v="13777333"/>
  </r>
  <r>
    <s v="T-Series Bollywood Classics T Series Bollywood Classics"/>
    <n v="38400000"/>
    <n v="24784568343"/>
    <n v="2025"/>
    <x v="2"/>
    <x v="0"/>
    <n v="2012"/>
    <n v="12"/>
    <n v="12239293"/>
  </r>
  <r>
    <s v="Ariana Grande Ariana Grande-Butera"/>
    <n v="53400000"/>
    <n v="24920455037"/>
    <n v="159"/>
    <x v="0"/>
    <x v="0"/>
    <n v="2007"/>
    <n v="17"/>
    <n v="156732422"/>
  </r>
  <r>
    <s v="Vlad và Niki Vlad Và Niki"/>
    <n v="39900000"/>
    <n v="25017392862"/>
    <n v="563"/>
    <x v="0"/>
    <x v="2"/>
    <n v="2018"/>
    <n v="6"/>
    <n v="44435867"/>
  </r>
  <r>
    <s v="GMA  Network Global Media Arts Network"/>
    <n v="34000000"/>
    <n v="25300696864"/>
    <n v="120538"/>
    <x v="44"/>
    <x v="2"/>
    <n v="2006"/>
    <n v="18"/>
    <n v="209898"/>
  </r>
  <r>
    <s v="BETER BÖCÜK Beter Böcük"/>
    <n v="43700000"/>
    <n v="25908150525"/>
    <n v="3796"/>
    <x v="15"/>
    <x v="5"/>
    <n v="2012"/>
    <n v="12"/>
    <n v="6825119"/>
  </r>
  <r>
    <s v="Maria Clara &amp; JP Maria Clara &amp; Jp"/>
    <n v="39100000"/>
    <n v="25922590629"/>
    <n v="781"/>
    <x v="21"/>
    <x v="4"/>
    <n v="2015"/>
    <n v="9"/>
    <n v="33191537"/>
  </r>
  <r>
    <s v="A4 A4"/>
    <n v="50100000"/>
    <n v="25968706375"/>
    <n v="852"/>
    <x v="0"/>
    <x v="5"/>
    <n v="2014"/>
    <n v="10"/>
    <n v="30479702"/>
  </r>
  <r>
    <s v="dednahype Dednahype"/>
    <n v="25400000"/>
    <n v="25969412066"/>
    <n v="2476"/>
    <x v="53"/>
    <x v="3"/>
    <n v="2020"/>
    <n v="4"/>
    <n v="10488454"/>
  </r>
  <r>
    <s v="Katy Perry Katheryn Elizabeth Hudson"/>
    <n v="44700000"/>
    <n v="26004363145"/>
    <n v="135"/>
    <x v="0"/>
    <x v="0"/>
    <n v="2008"/>
    <n v="16"/>
    <n v="192624912"/>
  </r>
  <r>
    <s v="ViralHog Viral Hog"/>
    <n v="20900000"/>
    <n v="26154560602"/>
    <n v="44554"/>
    <x v="0"/>
    <x v="4"/>
    <n v="2014"/>
    <n v="10"/>
    <n v="587031"/>
  </r>
  <r>
    <s v="Sun TV Sun Tv"/>
    <n v="26100000"/>
    <n v="26226696668"/>
    <n v="77159"/>
    <x v="2"/>
    <x v="4"/>
    <n v="2016"/>
    <n v="8"/>
    <n v="339905"/>
  </r>
  <r>
    <s v="GMM GRAMMY OFFICIAL Gmm Grammy Official"/>
    <n v="23700000"/>
    <n v="26479707300"/>
    <n v="16421"/>
    <x v="28"/>
    <x v="0"/>
    <n v="2010"/>
    <n v="14"/>
    <n v="1612551"/>
  </r>
  <r>
    <s v="ช่อง one31 ช่อง One31"/>
    <n v="39100000"/>
    <n v="26639883516"/>
    <n v="130405"/>
    <x v="28"/>
    <x v="2"/>
    <n v="2013"/>
    <n v="11"/>
    <n v="204286"/>
  </r>
  <r>
    <s v="shakiraVEVO Shakira Isabel Mebarak Ripoll"/>
    <n v="18400000"/>
    <n v="26717601179"/>
    <n v="204"/>
    <x v="13"/>
    <x v="0"/>
    <n v="2009"/>
    <n v="15"/>
    <n v="130968633"/>
  </r>
  <r>
    <s v="GR6 EXPLODE Gr6 Explode"/>
    <n v="39900000"/>
    <n v="26810733877"/>
    <n v="3202"/>
    <x v="21"/>
    <x v="0"/>
    <n v="2014"/>
    <n v="10"/>
    <n v="8373121"/>
  </r>
  <r>
    <s v="5-Minute Crafts 5 Minute Crafts"/>
    <n v="80500000"/>
    <n v="26921727747"/>
    <n v="6809"/>
    <x v="15"/>
    <x v="11"/>
    <n v="2016"/>
    <n v="8"/>
    <n v="3953845"/>
  </r>
  <r>
    <s v="TaylorSwiftVEVO Taylor Alison Swift"/>
    <n v="25600000"/>
    <n v="27340708078"/>
    <n v="307"/>
    <x v="0"/>
    <x v="0"/>
    <n v="2009"/>
    <n v="15"/>
    <n v="89057681"/>
  </r>
  <r>
    <s v="BabyBus - Kids Songs and Cartoons Baby Bus   Kids Songs And Cartoons"/>
    <n v="34300000"/>
    <n v="27473643705"/>
    <n v="2318"/>
    <x v="0"/>
    <x v="1"/>
    <n v="2016"/>
    <n v="8"/>
    <n v="11852305"/>
  </r>
  <r>
    <s v="Goldmines Goldmines"/>
    <n v="93400000"/>
    <n v="27543626566"/>
    <n v="7470"/>
    <x v="2"/>
    <x v="10"/>
    <n v="2012"/>
    <n v="12"/>
    <n v="3687232"/>
  </r>
  <r>
    <s v="Aditya Music India Aditya Music India"/>
    <n v="30300000"/>
    <n v="27802819265"/>
    <n v="22419"/>
    <x v="2"/>
    <x v="0"/>
    <n v="2008"/>
    <n v="16"/>
    <n v="1240145"/>
  </r>
  <r>
    <s v="Speed Records Speed Records"/>
    <n v="43200000"/>
    <n v="27850668419"/>
    <n v="11213"/>
    <x v="2"/>
    <x v="0"/>
    <n v="2012"/>
    <n v="12"/>
    <n v="2483784"/>
  </r>
  <r>
    <s v="Genevieve's Playhouse - Learning Videos for Kids Genevieve's Playhouse   Learning Videos For Kids"/>
    <n v="37900000"/>
    <n v="28125176834"/>
    <n v="627"/>
    <x v="0"/>
    <x v="1"/>
    <n v="2016"/>
    <n v="8"/>
    <n v="44856741"/>
  </r>
  <r>
    <s v="Aaj Tak Aaj Tak"/>
    <n v="61200000"/>
    <n v="28219765942"/>
    <n v="328501"/>
    <x v="2"/>
    <x v="6"/>
    <n v="2009"/>
    <n v="15"/>
    <n v="85905"/>
  </r>
  <r>
    <s v="HUM TV Hum Tv"/>
    <n v="33900000"/>
    <n v="28768247154"/>
    <n v="123885"/>
    <x v="30"/>
    <x v="2"/>
    <n v="2011"/>
    <n v="13"/>
    <n v="232217"/>
  </r>
  <r>
    <s v="Shakira Shakira Isabel Mebarak Ripoll"/>
    <n v="45300000"/>
    <n v="29153079577"/>
    <n v="342"/>
    <x v="13"/>
    <x v="4"/>
    <n v="2005"/>
    <n v="19"/>
    <n v="85242923"/>
  </r>
  <r>
    <s v="PewDiePie Pew Die Pie"/>
    <n v="111000000"/>
    <n v="29207327600"/>
    <n v="4747"/>
    <x v="1"/>
    <x v="5"/>
    <n v="2010"/>
    <n v="14"/>
    <n v="6152797"/>
  </r>
  <r>
    <s v="La Granja de Zenón La Granja De Zenón"/>
    <n v="38100000"/>
    <n v="29307500010"/>
    <n v="692"/>
    <x v="6"/>
    <x v="0"/>
    <n v="2013"/>
    <n v="11"/>
    <n v="42351879"/>
  </r>
  <r>
    <s v="KL BRO Biju Rithvik Kl Bro Biju Rithvik"/>
    <n v="38000000"/>
    <n v="29614883767"/>
    <n v="2231"/>
    <x v="2"/>
    <x v="2"/>
    <n v="2020"/>
    <n v="4"/>
    <n v="13274264"/>
  </r>
  <r>
    <s v="Ch3Thailand Ch3 Thailand"/>
    <n v="34500000"/>
    <n v="30440704755"/>
    <n v="99034"/>
    <x v="28"/>
    <x v="2"/>
    <n v="2014"/>
    <n v="10"/>
    <n v="307376"/>
  </r>
  <r>
    <s v="Sony Music India Sony Music India"/>
    <n v="59100000"/>
    <n v="30562215993"/>
    <n v="4309"/>
    <x v="2"/>
    <x v="0"/>
    <n v="2009"/>
    <n v="15"/>
    <n v="7092647"/>
  </r>
  <r>
    <s v="김프로KIMPRO 김프로kimpro"/>
    <n v="30700000"/>
    <n v="31298826092"/>
    <n v="2441"/>
    <x v="9"/>
    <x v="4"/>
    <n v="2017"/>
    <n v="7"/>
    <n v="12822133"/>
  </r>
  <r>
    <s v="Get Movies Get Movies"/>
    <n v="49200000"/>
    <n v="31852211912"/>
    <n v="3374"/>
    <x v="8"/>
    <x v="2"/>
    <n v="2006"/>
    <n v="18"/>
    <n v="9440490"/>
  </r>
  <r>
    <s v="T-Series Bhakti Sagar T Series Bhakti Sagar"/>
    <n v="65400000"/>
    <n v="32331076622"/>
    <n v="27106"/>
    <x v="2"/>
    <x v="0"/>
    <n v="2011"/>
    <n v="13"/>
    <n v="1192765"/>
  </r>
  <r>
    <s v="Bad Bunny Bad Bunny"/>
    <n v="47400000"/>
    <n v="33291156252"/>
    <n v="154"/>
    <x v="40"/>
    <x v="0"/>
    <n v="2014"/>
    <n v="10"/>
    <n v="216176339"/>
  </r>
  <r>
    <s v="Alan Chikin Chow Alan Chikin Chow"/>
    <n v="36200000"/>
    <n v="33517606416"/>
    <n v="1063"/>
    <x v="0"/>
    <x v="3"/>
    <n v="2020"/>
    <n v="4"/>
    <n v="31531144"/>
  </r>
  <r>
    <s v="LooLoo Kids - Nursery Rhymes and Children's Songs Loo Loo Kids   Nursery Rhymes And Children's Songs"/>
    <n v="55900000"/>
    <n v="33768271660"/>
    <n v="774"/>
    <x v="0"/>
    <x v="0"/>
    <n v="2014"/>
    <n v="10"/>
    <n v="43628258"/>
  </r>
  <r>
    <s v="Infobells - Hindi Infobells   Hindi"/>
    <n v="58500000"/>
    <n v="33821565836"/>
    <n v="629"/>
    <x v="2"/>
    <x v="1"/>
    <n v="2014"/>
    <n v="10"/>
    <n v="53770375"/>
  </r>
  <r>
    <s v="LeoNata Family Leo Nata Family"/>
    <n v="31200000"/>
    <n v="34149923816"/>
    <n v="2851"/>
    <x v="0"/>
    <x v="4"/>
    <n v="2021"/>
    <n v="3"/>
    <n v="11978227"/>
  </r>
  <r>
    <s v="Tsuriki Show Tsuriki Show"/>
    <n v="27200000"/>
    <n v="35164968180"/>
    <n v="3553"/>
    <x v="19"/>
    <x v="2"/>
    <n v="2019"/>
    <n v="5"/>
    <n v="9897261"/>
  </r>
  <r>
    <s v="Vijay Television Vijay Television"/>
    <n v="22600000"/>
    <n v="35523881437"/>
    <n v="62043"/>
    <x v="2"/>
    <x v="2"/>
    <n v="2007"/>
    <n v="17"/>
    <n v="572569"/>
  </r>
  <r>
    <s v="D Billions D Billions"/>
    <n v="28400000"/>
    <n v="35853153669"/>
    <n v="935"/>
    <x v="0"/>
    <x v="2"/>
    <n v="2019"/>
    <n v="5"/>
    <n v="38345619"/>
  </r>
  <r>
    <s v="Tips Official Tips Official"/>
    <n v="63200000"/>
    <n v="36275470474"/>
    <n v="5339"/>
    <x v="2"/>
    <x v="0"/>
    <n v="2007"/>
    <n v="17"/>
    <n v="6794432"/>
  </r>
  <r>
    <s v="Canal KondZilla Konrad Cunha Dantas"/>
    <n v="66800000"/>
    <n v="37790773506"/>
    <n v="2715"/>
    <x v="21"/>
    <x v="0"/>
    <n v="2012"/>
    <n v="12"/>
    <n v="13919254"/>
  </r>
  <r>
    <s v="Маша и Медведь Маша и Медведь"/>
    <n v="46200000"/>
    <n v="38708467325"/>
    <n v="1666"/>
    <x v="8"/>
    <x v="10"/>
    <n v="2011"/>
    <n v="13"/>
    <n v="23234374"/>
  </r>
  <r>
    <s v="YRF Yrf"/>
    <n v="58000000"/>
    <n v="38804898945"/>
    <n v="3932"/>
    <x v="2"/>
    <x v="10"/>
    <n v="2006"/>
    <n v="18"/>
    <n v="9868998"/>
  </r>
  <r>
    <s v="LankyBox Lanky Box"/>
    <n v="32000000"/>
    <n v="39406939165"/>
    <n v="10467"/>
    <x v="0"/>
    <x v="3"/>
    <n v="2016"/>
    <n v="8"/>
    <n v="3764874"/>
  </r>
  <r>
    <s v="Little Baby Bum - Nursery Rhymes &amp; Kids Songs Little Baby Bum   Nursery Rhymes &amp; Kids Songs"/>
    <n v="40900000"/>
    <n v="40109590274"/>
    <n v="2539"/>
    <x v="1"/>
    <x v="1"/>
    <n v="2011"/>
    <n v="13"/>
    <n v="15797397"/>
  </r>
  <r>
    <s v="MrBeast Mr Beast"/>
    <n v="229000000"/>
    <n v="40974623400"/>
    <n v="773"/>
    <x v="0"/>
    <x v="2"/>
    <n v="2012"/>
    <n v="12"/>
    <n v="53007275"/>
  </r>
  <r>
    <s v="Pinkfong Baby Shark - Kids' Songs &amp; Stories Pinkfong Baby Shark   Kids' Songs &amp; Stories"/>
    <n v="72100000"/>
    <n v="41522679912"/>
    <n v="3137"/>
    <x v="0"/>
    <x v="1"/>
    <n v="2011"/>
    <n v="13"/>
    <n v="13236430"/>
  </r>
  <r>
    <s v="Wave Music Wave Music"/>
    <n v="60200000"/>
    <n v="41772760393"/>
    <n v="19831"/>
    <x v="2"/>
    <x v="0"/>
    <n v="2014"/>
    <n v="10"/>
    <n v="2106437"/>
  </r>
  <r>
    <s v="Super Simple Songs - Kids Songs Super Simple Songs   Kids Songs"/>
    <n v="40800000"/>
    <n v="48380029667"/>
    <n v="775"/>
    <x v="3"/>
    <x v="1"/>
    <n v="2006"/>
    <n v="18"/>
    <n v="62425845"/>
  </r>
  <r>
    <s v="ChuChu TV Nursery Rhymes &amp; Kids Songs Chu Chu Tv Nursery Rhymes &amp; Kids Songs"/>
    <n v="69500000"/>
    <n v="49054172876"/>
    <n v="759"/>
    <x v="2"/>
    <x v="1"/>
    <n v="2013"/>
    <n v="11"/>
    <n v="64630004"/>
  </r>
  <r>
    <s v="ABS-CBN Entertainment Abs Cbn Entertainment"/>
    <n v="46500000"/>
    <n v="51687205254"/>
    <n v="208307"/>
    <x v="44"/>
    <x v="4"/>
    <n v="2008"/>
    <n v="16"/>
    <n v="248130"/>
  </r>
  <r>
    <s v="Ryan's World Ryan's World"/>
    <n v="36100000"/>
    <n v="56537548158"/>
    <n v="2624"/>
    <x v="0"/>
    <x v="2"/>
    <n v="2015"/>
    <n v="9"/>
    <n v="21546322"/>
  </r>
  <r>
    <s v="El Reino Infantil El Reino Infantil"/>
    <n v="62100000"/>
    <n v="57089974241"/>
    <n v="1371"/>
    <x v="6"/>
    <x v="0"/>
    <n v="2011"/>
    <n v="13"/>
    <n v="41641119"/>
  </r>
  <r>
    <s v="Toys and Colors Unknown"/>
    <n v="50700000"/>
    <n v="57636114044"/>
    <n v="1138"/>
    <x v="0"/>
    <x v="2"/>
    <n v="2016"/>
    <n v="8"/>
    <n v="50646849"/>
  </r>
  <r>
    <s v="Movieclips Movieclips"/>
    <n v="60400000"/>
    <n v="60681580066"/>
    <n v="39937"/>
    <x v="0"/>
    <x v="10"/>
    <n v="2006"/>
    <n v="18"/>
    <n v="1519433"/>
  </r>
  <r>
    <s v="Zee Music Company Zee Music Company"/>
    <n v="103000000"/>
    <n v="63212827539"/>
    <n v="9834"/>
    <x v="2"/>
    <x v="0"/>
    <n v="2014"/>
    <n v="10"/>
    <n v="6427987"/>
  </r>
  <r>
    <s v="Colors TV Colors Tv"/>
    <n v="69800000"/>
    <n v="67245978783"/>
    <n v="128661"/>
    <x v="2"/>
    <x v="7"/>
    <n v="2008"/>
    <n v="16"/>
    <n v="522660"/>
  </r>
  <r>
    <s v="WWE Wwe"/>
    <n v="98900000"/>
    <n v="80938759069"/>
    <n v="73331"/>
    <x v="0"/>
    <x v="9"/>
    <n v="2007"/>
    <n v="17"/>
    <n v="1103745"/>
  </r>
  <r>
    <s v="✿ Kids Diana Show ✿ Kids Diana Show"/>
    <n v="118000000"/>
    <n v="99014394989"/>
    <n v="1151"/>
    <x v="0"/>
    <x v="4"/>
    <n v="2015"/>
    <n v="9"/>
    <n v="86024670"/>
  </r>
  <r>
    <s v="Sony SAB Sony Sab"/>
    <n v="88500000"/>
    <n v="109043975597"/>
    <n v="78012"/>
    <x v="2"/>
    <x v="7"/>
    <n v="2007"/>
    <n v="17"/>
    <n v="1397785"/>
  </r>
  <r>
    <s v="SET India Set India"/>
    <n v="167000000"/>
    <n v="156261852102"/>
    <n v="125680"/>
    <x v="2"/>
    <x v="7"/>
    <n v="2006"/>
    <n v="18"/>
    <n v="1243331"/>
  </r>
  <r>
    <s v="Cocomelon - Nursery Rhymes Cocomelon   Nursery Rhymes"/>
    <n v="170000000"/>
    <n v="173901691000"/>
    <n v="1060"/>
    <x v="0"/>
    <x v="1"/>
    <n v="2006"/>
    <n v="18"/>
    <n v="164058199"/>
  </r>
  <r>
    <s v="T-Series Super Cassettes Industries Private Limited"/>
    <n v="257000000"/>
    <n v="243593645256"/>
    <n v="20104"/>
    <x v="2"/>
    <x v="0"/>
    <n v="2006"/>
    <n v="18"/>
    <n v="1211667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
  <r>
    <x v="0"/>
    <n v="13600000"/>
    <x v="0"/>
    <n v="51"/>
    <x v="0"/>
    <x v="0"/>
    <x v="0"/>
    <x v="0"/>
    <n v="134385524"/>
    <n v="266667"/>
    <x v="0"/>
  </r>
  <r>
    <x v="1"/>
    <n v="14800000"/>
    <x v="1"/>
    <n v="1740"/>
    <x v="1"/>
    <x v="1"/>
    <x v="1"/>
    <x v="1"/>
    <n v="3939559"/>
    <n v="8506"/>
    <x v="0"/>
  </r>
  <r>
    <x v="2"/>
    <n v="10700000"/>
    <x v="2"/>
    <n v="1633"/>
    <x v="2"/>
    <x v="2"/>
    <x v="2"/>
    <x v="2"/>
    <n v="4215438"/>
    <n v="6552"/>
    <x v="1"/>
  </r>
  <r>
    <x v="3"/>
    <n v="5670000"/>
    <x v="3"/>
    <n v="128"/>
    <x v="0"/>
    <x v="0"/>
    <x v="1"/>
    <x v="1"/>
    <n v="53657233"/>
    <n v="44297"/>
    <x v="0"/>
  </r>
  <r>
    <x v="4"/>
    <n v="7720000"/>
    <x v="4"/>
    <n v="1532"/>
    <x v="2"/>
    <x v="0"/>
    <x v="3"/>
    <x v="3"/>
    <n v="4483343"/>
    <n v="5039"/>
    <x v="0"/>
  </r>
  <r>
    <x v="5"/>
    <n v="17800000"/>
    <x v="5"/>
    <n v="1701"/>
    <x v="2"/>
    <x v="2"/>
    <x v="4"/>
    <x v="4"/>
    <n v="4103200"/>
    <n v="10464"/>
    <x v="1"/>
  </r>
  <r>
    <x v="6"/>
    <n v="23000000"/>
    <x v="6"/>
    <n v="114"/>
    <x v="3"/>
    <x v="0"/>
    <x v="5"/>
    <x v="5"/>
    <n v="60297386"/>
    <n v="201754"/>
    <x v="1"/>
  </r>
  <r>
    <x v="7"/>
    <n v="14700000"/>
    <x v="7"/>
    <n v="717"/>
    <x v="0"/>
    <x v="3"/>
    <x v="6"/>
    <x v="6"/>
    <n v="9594416"/>
    <n v="20502"/>
    <x v="0"/>
  </r>
  <r>
    <x v="8"/>
    <n v="5540000"/>
    <x v="8"/>
    <n v="5017"/>
    <x v="4"/>
    <x v="4"/>
    <x v="7"/>
    <x v="7"/>
    <n v="1385960"/>
    <n v="1104"/>
    <x v="1"/>
  </r>
  <r>
    <x v="9"/>
    <n v="7120000"/>
    <x v="9"/>
    <n v="171"/>
    <x v="0"/>
    <x v="0"/>
    <x v="0"/>
    <x v="0"/>
    <n v="40412599"/>
    <n v="41637"/>
    <x v="0"/>
  </r>
  <r>
    <x v="10"/>
    <n v="18400000"/>
    <x v="10"/>
    <n v="441"/>
    <x v="0"/>
    <x v="2"/>
    <x v="6"/>
    <x v="6"/>
    <n v="15692383"/>
    <n v="41723"/>
    <x v="0"/>
  </r>
  <r>
    <x v="11"/>
    <n v="12100000"/>
    <x v="11"/>
    <n v="631"/>
    <x v="0"/>
    <x v="3"/>
    <x v="5"/>
    <x v="5"/>
    <n v="10968931"/>
    <n v="19176"/>
    <x v="1"/>
  </r>
  <r>
    <x v="12"/>
    <n v="9640000"/>
    <x v="12"/>
    <n v="27662"/>
    <x v="0"/>
    <x v="2"/>
    <x v="6"/>
    <x v="6"/>
    <n v="251126"/>
    <n v="348"/>
    <x v="0"/>
  </r>
  <r>
    <x v="13"/>
    <n v="8640000"/>
    <x v="13"/>
    <n v="53409"/>
    <x v="5"/>
    <x v="2"/>
    <x v="1"/>
    <x v="1"/>
    <n v="129878"/>
    <n v="162"/>
    <x v="0"/>
  </r>
  <r>
    <x v="14"/>
    <n v="17100000"/>
    <x v="14"/>
    <n v="5113"/>
    <x v="6"/>
    <x v="5"/>
    <x v="8"/>
    <x v="8"/>
    <n v="1357768"/>
    <n v="3344"/>
    <x v="0"/>
  </r>
  <r>
    <x v="15"/>
    <n v="6460000"/>
    <x v="15"/>
    <n v="41892"/>
    <x v="0"/>
    <x v="2"/>
    <x v="6"/>
    <x v="6"/>
    <n v="166323"/>
    <n v="154"/>
    <x v="0"/>
  </r>
  <r>
    <x v="16"/>
    <n v="12300000"/>
    <x v="16"/>
    <n v="47960"/>
    <x v="4"/>
    <x v="2"/>
    <x v="3"/>
    <x v="3"/>
    <n v="145087"/>
    <n v="256"/>
    <x v="0"/>
  </r>
  <r>
    <x v="17"/>
    <n v="4910000"/>
    <x v="17"/>
    <n v="3552"/>
    <x v="7"/>
    <x v="0"/>
    <x v="9"/>
    <x v="9"/>
    <n v="1961162"/>
    <n v="1382"/>
    <x v="0"/>
  </r>
  <r>
    <x v="18"/>
    <n v="9160000"/>
    <x v="18"/>
    <n v="5451"/>
    <x v="1"/>
    <x v="2"/>
    <x v="9"/>
    <x v="9"/>
    <n v="1279060"/>
    <n v="1680"/>
    <x v="0"/>
  </r>
  <r>
    <x v="19"/>
    <n v="15700000"/>
    <x v="19"/>
    <n v="106682"/>
    <x v="2"/>
    <x v="6"/>
    <x v="10"/>
    <x v="10"/>
    <n v="65428"/>
    <n v="147"/>
    <x v="0"/>
  </r>
  <r>
    <x v="20"/>
    <n v="7190000"/>
    <x v="20"/>
    <n v="1289"/>
    <x v="8"/>
    <x v="7"/>
    <x v="11"/>
    <x v="11"/>
    <n v="5409578"/>
    <n v="5578"/>
    <x v="0"/>
  </r>
  <r>
    <x v="21"/>
    <n v="5440000"/>
    <x v="21"/>
    <n v="7647"/>
    <x v="0"/>
    <x v="5"/>
    <x v="9"/>
    <x v="9"/>
    <n v="912005"/>
    <n v="711"/>
    <x v="0"/>
  </r>
  <r>
    <x v="22"/>
    <n v="14400000"/>
    <x v="22"/>
    <n v="1761"/>
    <x v="2"/>
    <x v="7"/>
    <x v="8"/>
    <x v="8"/>
    <n v="3975832"/>
    <n v="8177"/>
    <x v="0"/>
  </r>
  <r>
    <x v="23"/>
    <n v="11800000"/>
    <x v="23"/>
    <n v="8116"/>
    <x v="7"/>
    <x v="2"/>
    <x v="1"/>
    <x v="1"/>
    <n v="864019"/>
    <n v="1454"/>
    <x v="0"/>
  </r>
  <r>
    <x v="24"/>
    <n v="9620000"/>
    <x v="24"/>
    <n v="526"/>
    <x v="0"/>
    <x v="2"/>
    <x v="9"/>
    <x v="9"/>
    <n v="13295575"/>
    <n v="18289"/>
    <x v="0"/>
  </r>
  <r>
    <x v="25"/>
    <n v="16200000"/>
    <x v="25"/>
    <n v="443"/>
    <x v="0"/>
    <x v="2"/>
    <x v="12"/>
    <x v="12"/>
    <n v="15965786"/>
    <n v="36569"/>
    <x v="1"/>
  </r>
  <r>
    <x v="26"/>
    <n v="11400000"/>
    <x v="26"/>
    <n v="2000"/>
    <x v="9"/>
    <x v="8"/>
    <x v="2"/>
    <x v="2"/>
    <n v="3520647"/>
    <n v="5700"/>
    <x v="1"/>
  </r>
  <r>
    <x v="27"/>
    <n v="38600000"/>
    <x v="27"/>
    <n v="3272"/>
    <x v="10"/>
    <x v="2"/>
    <x v="1"/>
    <x v="1"/>
    <n v="2143814"/>
    <n v="11797"/>
    <x v="0"/>
  </r>
  <r>
    <x v="28"/>
    <n v="16300000"/>
    <x v="28"/>
    <n v="177"/>
    <x v="0"/>
    <x v="9"/>
    <x v="13"/>
    <x v="13"/>
    <n v="39641128"/>
    <n v="92090"/>
    <x v="0"/>
  </r>
  <r>
    <x v="29"/>
    <n v="6590000"/>
    <x v="29"/>
    <n v="1387"/>
    <x v="0"/>
    <x v="0"/>
    <x v="6"/>
    <x v="6"/>
    <n v="5084904"/>
    <n v="4751"/>
    <x v="0"/>
  </r>
  <r>
    <x v="30"/>
    <n v="18000000"/>
    <x v="30"/>
    <n v="327"/>
    <x v="0"/>
    <x v="0"/>
    <x v="10"/>
    <x v="10"/>
    <n v="21508484"/>
    <n v="55046"/>
    <x v="0"/>
  </r>
  <r>
    <x v="31"/>
    <n v="25900000"/>
    <x v="31"/>
    <n v="1681"/>
    <x v="2"/>
    <x v="10"/>
    <x v="8"/>
    <x v="8"/>
    <n v="4227746"/>
    <n v="15407"/>
    <x v="0"/>
  </r>
  <r>
    <x v="32"/>
    <n v="12500000"/>
    <x v="32"/>
    <n v="1556"/>
    <x v="11"/>
    <x v="1"/>
    <x v="8"/>
    <x v="8"/>
    <n v="4530951"/>
    <n v="8033"/>
    <x v="0"/>
  </r>
  <r>
    <x v="33"/>
    <n v="14200000"/>
    <x v="33"/>
    <n v="365"/>
    <x v="3"/>
    <x v="2"/>
    <x v="14"/>
    <x v="14"/>
    <n v="19328134"/>
    <n v="38904"/>
    <x v="1"/>
  </r>
  <r>
    <x v="34"/>
    <n v="15300000"/>
    <x v="34"/>
    <n v="5338"/>
    <x v="12"/>
    <x v="5"/>
    <x v="10"/>
    <x v="10"/>
    <n v="1322517"/>
    <n v="2866"/>
    <x v="0"/>
  </r>
  <r>
    <x v="35"/>
    <n v="17100000"/>
    <x v="35"/>
    <n v="221"/>
    <x v="5"/>
    <x v="0"/>
    <x v="13"/>
    <x v="13"/>
    <n v="32138558"/>
    <n v="77376"/>
    <x v="0"/>
  </r>
  <r>
    <x v="36"/>
    <n v="12800000"/>
    <x v="36"/>
    <n v="3610"/>
    <x v="0"/>
    <x v="2"/>
    <x v="13"/>
    <x v="13"/>
    <n v="1960059"/>
    <n v="3546"/>
    <x v="0"/>
  </r>
  <r>
    <x v="37"/>
    <n v="15600000"/>
    <x v="37"/>
    <n v="563"/>
    <x v="0"/>
    <x v="2"/>
    <x v="4"/>
    <x v="4"/>
    <n v="12613350"/>
    <n v="27709"/>
    <x v="1"/>
  </r>
  <r>
    <x v="38"/>
    <n v="16100000"/>
    <x v="38"/>
    <n v="163"/>
    <x v="13"/>
    <x v="0"/>
    <x v="13"/>
    <x v="13"/>
    <n v="43886239"/>
    <n v="98773"/>
    <x v="0"/>
  </r>
  <r>
    <x v="39"/>
    <n v="18400000"/>
    <x v="39"/>
    <n v="246"/>
    <x v="14"/>
    <x v="4"/>
    <x v="5"/>
    <x v="5"/>
    <n v="28880151"/>
    <n v="74797"/>
    <x v="1"/>
  </r>
  <r>
    <x v="40"/>
    <n v="12800000"/>
    <x v="40"/>
    <n v="814"/>
    <x v="0"/>
    <x v="4"/>
    <x v="12"/>
    <x v="12"/>
    <n v="8712510"/>
    <n v="15725"/>
    <x v="1"/>
  </r>
  <r>
    <x v="41"/>
    <n v="42100000"/>
    <x v="41"/>
    <n v="3692"/>
    <x v="14"/>
    <x v="4"/>
    <x v="14"/>
    <x v="14"/>
    <n v="1922354"/>
    <n v="11403"/>
    <x v="1"/>
  </r>
  <r>
    <x v="42"/>
    <n v="11300000"/>
    <x v="42"/>
    <n v="2688"/>
    <x v="0"/>
    <x v="2"/>
    <x v="6"/>
    <x v="6"/>
    <n v="2641832"/>
    <n v="4204"/>
    <x v="0"/>
  </r>
  <r>
    <x v="43"/>
    <n v="24900000"/>
    <x v="43"/>
    <n v="557"/>
    <x v="0"/>
    <x v="2"/>
    <x v="15"/>
    <x v="15"/>
    <n v="12717924"/>
    <n v="44704"/>
    <x v="0"/>
  </r>
  <r>
    <x v="44"/>
    <n v="12700000"/>
    <x v="44"/>
    <n v="225"/>
    <x v="1"/>
    <x v="0"/>
    <x v="9"/>
    <x v="9"/>
    <n v="31636275"/>
    <n v="56444"/>
    <x v="0"/>
  </r>
  <r>
    <x v="45"/>
    <n v="12600000"/>
    <x v="45"/>
    <n v="1189"/>
    <x v="2"/>
    <x v="4"/>
    <x v="16"/>
    <x v="16"/>
    <n v="5997852"/>
    <n v="10597"/>
    <x v="1"/>
  </r>
  <r>
    <x v="46"/>
    <n v="12000000"/>
    <x v="46"/>
    <n v="3799"/>
    <x v="2"/>
    <x v="0"/>
    <x v="6"/>
    <x v="6"/>
    <n v="1880027"/>
    <n v="3159"/>
    <x v="0"/>
  </r>
  <r>
    <x v="47"/>
    <n v="14800000"/>
    <x v="47"/>
    <n v="528"/>
    <x v="0"/>
    <x v="2"/>
    <x v="2"/>
    <x v="2"/>
    <n v="13491149"/>
    <n v="28030"/>
    <x v="1"/>
  </r>
  <r>
    <x v="48"/>
    <n v="10200000"/>
    <x v="48"/>
    <n v="2576"/>
    <x v="0"/>
    <x v="5"/>
    <x v="2"/>
    <x v="2"/>
    <n v="2765917"/>
    <n v="3960"/>
    <x v="1"/>
  </r>
  <r>
    <x v="49"/>
    <n v="10800000"/>
    <x v="49"/>
    <n v="623"/>
    <x v="2"/>
    <x v="2"/>
    <x v="2"/>
    <x v="2"/>
    <n v="11451707"/>
    <n v="17335"/>
    <x v="1"/>
  </r>
  <r>
    <x v="50"/>
    <n v="18100000"/>
    <x v="50"/>
    <n v="497"/>
    <x v="2"/>
    <x v="4"/>
    <x v="5"/>
    <x v="5"/>
    <n v="14354869"/>
    <n v="36419"/>
    <x v="1"/>
  </r>
  <r>
    <x v="51"/>
    <n v="6270000"/>
    <x v="51"/>
    <n v="5426"/>
    <x v="0"/>
    <x v="10"/>
    <x v="5"/>
    <x v="5"/>
    <n v="1317309"/>
    <n v="1156"/>
    <x v="1"/>
  </r>
  <r>
    <x v="52"/>
    <n v="6380000"/>
    <x v="52"/>
    <n v="1171"/>
    <x v="0"/>
    <x v="2"/>
    <x v="7"/>
    <x v="7"/>
    <n v="6105560"/>
    <n v="5448"/>
    <x v="1"/>
  </r>
  <r>
    <x v="53"/>
    <n v="4310000"/>
    <x v="53"/>
    <n v="3520"/>
    <x v="0"/>
    <x v="1"/>
    <x v="3"/>
    <x v="3"/>
    <n v="2035875"/>
    <n v="1224"/>
    <x v="0"/>
  </r>
  <r>
    <x v="54"/>
    <n v="15200000"/>
    <x v="54"/>
    <n v="487"/>
    <x v="2"/>
    <x v="1"/>
    <x v="8"/>
    <x v="8"/>
    <n v="14754852"/>
    <n v="31211"/>
    <x v="0"/>
  </r>
  <r>
    <x v="55"/>
    <n v="11200000"/>
    <x v="55"/>
    <n v="2017"/>
    <x v="0"/>
    <x v="10"/>
    <x v="15"/>
    <x v="15"/>
    <n v="3557495"/>
    <n v="5553"/>
    <x v="0"/>
  </r>
  <r>
    <x v="56"/>
    <n v="14300000"/>
    <x v="56"/>
    <n v="679"/>
    <x v="8"/>
    <x v="4"/>
    <x v="1"/>
    <x v="1"/>
    <n v="10567831"/>
    <n v="21060"/>
    <x v="0"/>
  </r>
  <r>
    <x v="57"/>
    <n v="12100000"/>
    <x v="57"/>
    <n v="633"/>
    <x v="7"/>
    <x v="2"/>
    <x v="16"/>
    <x v="16"/>
    <n v="11340301"/>
    <n v="19115"/>
    <x v="1"/>
  </r>
  <r>
    <x v="58"/>
    <n v="8300000"/>
    <x v="58"/>
    <n v="25283"/>
    <x v="15"/>
    <x v="4"/>
    <x v="5"/>
    <x v="5"/>
    <n v="284357"/>
    <n v="328"/>
    <x v="1"/>
  </r>
  <r>
    <x v="59"/>
    <n v="12100000"/>
    <x v="59"/>
    <n v="647"/>
    <x v="0"/>
    <x v="2"/>
    <x v="7"/>
    <x v="7"/>
    <n v="11117136"/>
    <n v="18702"/>
    <x v="1"/>
  </r>
  <r>
    <x v="60"/>
    <n v="15000000"/>
    <x v="60"/>
    <n v="2591"/>
    <x v="8"/>
    <x v="11"/>
    <x v="1"/>
    <x v="1"/>
    <n v="2779672"/>
    <n v="5789"/>
    <x v="0"/>
  </r>
  <r>
    <x v="61"/>
    <n v="9020000"/>
    <x v="61"/>
    <n v="3587"/>
    <x v="16"/>
    <x v="5"/>
    <x v="1"/>
    <x v="1"/>
    <n v="2009166"/>
    <n v="2515"/>
    <x v="0"/>
  </r>
  <r>
    <x v="62"/>
    <n v="15600000"/>
    <x v="62"/>
    <n v="3891"/>
    <x v="8"/>
    <x v="5"/>
    <x v="15"/>
    <x v="15"/>
    <n v="1852376"/>
    <n v="4009"/>
    <x v="0"/>
  </r>
  <r>
    <x v="63"/>
    <n v="9560000"/>
    <x v="63"/>
    <n v="183"/>
    <x v="13"/>
    <x v="0"/>
    <x v="14"/>
    <x v="14"/>
    <n v="39386834"/>
    <n v="52240"/>
    <x v="1"/>
  </r>
  <r>
    <x v="64"/>
    <n v="6790000"/>
    <x v="64"/>
    <n v="3187"/>
    <x v="1"/>
    <x v="2"/>
    <x v="1"/>
    <x v="1"/>
    <n v="2263813"/>
    <n v="2131"/>
    <x v="0"/>
  </r>
  <r>
    <x v="65"/>
    <n v="17700000"/>
    <x v="65"/>
    <n v="536"/>
    <x v="0"/>
    <x v="4"/>
    <x v="8"/>
    <x v="8"/>
    <n v="13464282"/>
    <n v="33022"/>
    <x v="0"/>
  </r>
  <r>
    <x v="66"/>
    <n v="22900000"/>
    <x v="66"/>
    <n v="761"/>
    <x v="0"/>
    <x v="4"/>
    <x v="5"/>
    <x v="5"/>
    <n v="9489672"/>
    <n v="30092"/>
    <x v="1"/>
  </r>
  <r>
    <x v="67"/>
    <n v="5220000"/>
    <x v="67"/>
    <n v="4411"/>
    <x v="9"/>
    <x v="10"/>
    <x v="11"/>
    <x v="11"/>
    <n v="1640383"/>
    <n v="1183"/>
    <x v="0"/>
  </r>
  <r>
    <x v="68"/>
    <n v="10300000"/>
    <x v="68"/>
    <n v="470"/>
    <x v="17"/>
    <x v="0"/>
    <x v="3"/>
    <x v="3"/>
    <n v="15400353"/>
    <n v="21915"/>
    <x v="0"/>
  </r>
  <r>
    <x v="69"/>
    <n v="2930000"/>
    <x v="69"/>
    <n v="199"/>
    <x v="0"/>
    <x v="0"/>
    <x v="17"/>
    <x v="17"/>
    <n v="36465826"/>
    <n v="14724"/>
    <x v="0"/>
  </r>
  <r>
    <x v="70"/>
    <n v="12800000"/>
    <x v="70"/>
    <n v="12860"/>
    <x v="11"/>
    <x v="5"/>
    <x v="3"/>
    <x v="3"/>
    <n v="564399"/>
    <n v="995"/>
    <x v="0"/>
  </r>
  <r>
    <x v="71"/>
    <n v="9110000"/>
    <x v="71"/>
    <n v="55678"/>
    <x v="7"/>
    <x v="2"/>
    <x v="8"/>
    <x v="8"/>
    <n v="130731"/>
    <n v="164"/>
    <x v="0"/>
  </r>
  <r>
    <x v="72"/>
    <n v="14700000"/>
    <x v="72"/>
    <n v="4461"/>
    <x v="0"/>
    <x v="3"/>
    <x v="6"/>
    <x v="6"/>
    <n v="1628069"/>
    <n v="3295"/>
    <x v="0"/>
  </r>
  <r>
    <x v="73"/>
    <n v="8542367"/>
    <x v="73"/>
    <n v="506"/>
    <x v="0"/>
    <x v="2"/>
    <x v="3"/>
    <x v="3"/>
    <n v="14354566"/>
    <n v="16882"/>
    <x v="0"/>
  </r>
  <r>
    <x v="74"/>
    <n v="8660000"/>
    <x v="74"/>
    <n v="549"/>
    <x v="0"/>
    <x v="10"/>
    <x v="10"/>
    <x v="10"/>
    <n v="13174082"/>
    <n v="15774"/>
    <x v="0"/>
  </r>
  <r>
    <x v="75"/>
    <n v="13000000"/>
    <x v="75"/>
    <n v="1301"/>
    <x v="0"/>
    <x v="12"/>
    <x v="11"/>
    <x v="11"/>
    <n v="5587079"/>
    <n v="9992"/>
    <x v="0"/>
  </r>
  <r>
    <x v="76"/>
    <n v="7820000"/>
    <x v="76"/>
    <n v="4061"/>
    <x v="1"/>
    <x v="4"/>
    <x v="7"/>
    <x v="7"/>
    <n v="1792549"/>
    <n v="1926"/>
    <x v="1"/>
  </r>
  <r>
    <x v="77"/>
    <n v="41200000"/>
    <x v="77"/>
    <n v="141"/>
    <x v="0"/>
    <x v="5"/>
    <x v="7"/>
    <x v="7"/>
    <n v="51742211"/>
    <n v="292199"/>
    <x v="1"/>
  </r>
  <r>
    <x v="78"/>
    <n v="11300000"/>
    <x v="78"/>
    <n v="880"/>
    <x v="18"/>
    <x v="2"/>
    <x v="4"/>
    <x v="4"/>
    <n v="8292073"/>
    <n v="12841"/>
    <x v="1"/>
  </r>
  <r>
    <x v="79"/>
    <n v="7050000"/>
    <x v="79"/>
    <n v="501"/>
    <x v="0"/>
    <x v="12"/>
    <x v="16"/>
    <x v="16"/>
    <n v="14567413"/>
    <n v="14072"/>
    <x v="1"/>
  </r>
  <r>
    <x v="80"/>
    <n v="7770000"/>
    <x v="80"/>
    <n v="1249"/>
    <x v="8"/>
    <x v="0"/>
    <x v="11"/>
    <x v="11"/>
    <n v="5844806"/>
    <n v="6221"/>
    <x v="0"/>
  </r>
  <r>
    <x v="81"/>
    <n v="7660000"/>
    <x v="81"/>
    <n v="499"/>
    <x v="13"/>
    <x v="0"/>
    <x v="11"/>
    <x v="11"/>
    <n v="15032815"/>
    <n v="15351"/>
    <x v="0"/>
  </r>
  <r>
    <x v="82"/>
    <n v="4440000"/>
    <x v="82"/>
    <n v="8814"/>
    <x v="19"/>
    <x v="2"/>
    <x v="17"/>
    <x v="17"/>
    <n v="829623"/>
    <n v="504"/>
    <x v="0"/>
  </r>
  <r>
    <x v="83"/>
    <n v="6210000"/>
    <x v="83"/>
    <n v="14482"/>
    <x v="1"/>
    <x v="2"/>
    <x v="11"/>
    <x v="11"/>
    <n v="505000"/>
    <n v="429"/>
    <x v="0"/>
  </r>
  <r>
    <x v="84"/>
    <n v="10900000"/>
    <x v="84"/>
    <n v="1139"/>
    <x v="11"/>
    <x v="2"/>
    <x v="7"/>
    <x v="7"/>
    <n v="6431645"/>
    <n v="9570"/>
    <x v="1"/>
  </r>
  <r>
    <x v="85"/>
    <n v="12700000"/>
    <x v="85"/>
    <n v="105887"/>
    <x v="1"/>
    <x v="6"/>
    <x v="15"/>
    <x v="15"/>
    <n v="69221"/>
    <n v="120"/>
    <x v="0"/>
  </r>
  <r>
    <x v="86"/>
    <n v="6710000"/>
    <x v="86"/>
    <n v="2451"/>
    <x v="8"/>
    <x v="2"/>
    <x v="4"/>
    <x v="4"/>
    <n v="2997736"/>
    <n v="2738"/>
    <x v="1"/>
  </r>
  <r>
    <x v="87"/>
    <n v="7350000"/>
    <x v="87"/>
    <n v="21841"/>
    <x v="2"/>
    <x v="7"/>
    <x v="11"/>
    <x v="11"/>
    <n v="336089"/>
    <n v="337"/>
    <x v="0"/>
  </r>
  <r>
    <x v="88"/>
    <n v="3280000"/>
    <x v="88"/>
    <n v="40684"/>
    <x v="9"/>
    <x v="2"/>
    <x v="7"/>
    <x v="7"/>
    <n v="181634"/>
    <n v="81"/>
    <x v="1"/>
  </r>
  <r>
    <x v="89"/>
    <n v="12400000"/>
    <x v="89"/>
    <n v="1018"/>
    <x v="20"/>
    <x v="2"/>
    <x v="15"/>
    <x v="15"/>
    <n v="7222043"/>
    <n v="12181"/>
    <x v="0"/>
  </r>
  <r>
    <x v="90"/>
    <n v="19800000"/>
    <x v="90"/>
    <n v="514"/>
    <x v="0"/>
    <x v="2"/>
    <x v="2"/>
    <x v="2"/>
    <n v="14304921"/>
    <n v="38521"/>
    <x v="1"/>
  </r>
  <r>
    <x v="91"/>
    <n v="5650000"/>
    <x v="91"/>
    <n v="6361"/>
    <x v="9"/>
    <x v="9"/>
    <x v="1"/>
    <x v="1"/>
    <n v="1164139"/>
    <n v="888"/>
    <x v="0"/>
  </r>
  <r>
    <x v="92"/>
    <n v="3110000"/>
    <x v="92"/>
    <n v="502"/>
    <x v="0"/>
    <x v="0"/>
    <x v="17"/>
    <x v="17"/>
    <n v="14666432"/>
    <n v="6195"/>
    <x v="0"/>
  </r>
  <r>
    <x v="93"/>
    <n v="16400000"/>
    <x v="93"/>
    <n v="5455"/>
    <x v="21"/>
    <x v="0"/>
    <x v="15"/>
    <x v="15"/>
    <n v="1348221"/>
    <n v="3006"/>
    <x v="0"/>
  </r>
  <r>
    <x v="94"/>
    <n v="3820000"/>
    <x v="94"/>
    <n v="1289"/>
    <x v="22"/>
    <x v="2"/>
    <x v="11"/>
    <x v="11"/>
    <n v="5714068"/>
    <n v="2964"/>
    <x v="0"/>
  </r>
  <r>
    <x v="95"/>
    <n v="11500000"/>
    <x v="95"/>
    <n v="4187"/>
    <x v="1"/>
    <x v="0"/>
    <x v="3"/>
    <x v="3"/>
    <n v="1758005"/>
    <n v="2747"/>
    <x v="0"/>
  </r>
  <r>
    <x v="96"/>
    <n v="9670000"/>
    <x v="96"/>
    <n v="621"/>
    <x v="17"/>
    <x v="2"/>
    <x v="7"/>
    <x v="7"/>
    <n v="11870927"/>
    <n v="15572"/>
    <x v="1"/>
  </r>
  <r>
    <x v="97"/>
    <n v="6760000"/>
    <x v="97"/>
    <n v="4471"/>
    <x v="15"/>
    <x v="4"/>
    <x v="5"/>
    <x v="5"/>
    <n v="1650094"/>
    <n v="1512"/>
    <x v="1"/>
  </r>
  <r>
    <x v="98"/>
    <n v="11400000"/>
    <x v="98"/>
    <n v="865"/>
    <x v="2"/>
    <x v="4"/>
    <x v="16"/>
    <x v="16"/>
    <n v="8584584"/>
    <n v="13179"/>
    <x v="1"/>
  </r>
  <r>
    <x v="99"/>
    <n v="7260000"/>
    <x v="99"/>
    <n v="326"/>
    <x v="23"/>
    <x v="0"/>
    <x v="13"/>
    <x v="13"/>
    <n v="22850626"/>
    <n v="22270"/>
    <x v="0"/>
  </r>
  <r>
    <x v="100"/>
    <n v="12000000"/>
    <x v="100"/>
    <n v="293"/>
    <x v="0"/>
    <x v="0"/>
    <x v="1"/>
    <x v="1"/>
    <n v="25172826"/>
    <n v="40956"/>
    <x v="0"/>
  </r>
  <r>
    <x v="101"/>
    <n v="9990000"/>
    <x v="101"/>
    <n v="49677"/>
    <x v="2"/>
    <x v="3"/>
    <x v="6"/>
    <x v="6"/>
    <n v="148740"/>
    <n v="201"/>
    <x v="0"/>
  </r>
  <r>
    <x v="102"/>
    <n v="28700000"/>
    <x v="102"/>
    <n v="590"/>
    <x v="0"/>
    <x v="3"/>
    <x v="17"/>
    <x v="17"/>
    <n v="12525682"/>
    <n v="48644"/>
    <x v="0"/>
  </r>
  <r>
    <x v="103"/>
    <n v="7960000"/>
    <x v="103"/>
    <n v="1093"/>
    <x v="0"/>
    <x v="2"/>
    <x v="2"/>
    <x v="2"/>
    <n v="6808189"/>
    <n v="7283"/>
    <x v="1"/>
  </r>
  <r>
    <x v="104"/>
    <n v="40300000"/>
    <x v="104"/>
    <n v="701"/>
    <x v="11"/>
    <x v="5"/>
    <x v="11"/>
    <x v="11"/>
    <n v="10601751"/>
    <n v="57489"/>
    <x v="0"/>
  </r>
  <r>
    <x v="105"/>
    <n v="13600000"/>
    <x v="105"/>
    <n v="801"/>
    <x v="0"/>
    <x v="4"/>
    <x v="14"/>
    <x v="14"/>
    <n v="9294018"/>
    <n v="16979"/>
    <x v="1"/>
  </r>
  <r>
    <x v="106"/>
    <n v="6410000"/>
    <x v="106"/>
    <n v="2489"/>
    <x v="17"/>
    <x v="2"/>
    <x v="1"/>
    <x v="1"/>
    <n v="2996510"/>
    <n v="2575"/>
    <x v="0"/>
  </r>
  <r>
    <x v="107"/>
    <n v="17800000"/>
    <x v="107"/>
    <n v="2067"/>
    <x v="9"/>
    <x v="2"/>
    <x v="3"/>
    <x v="3"/>
    <n v="3614976"/>
    <n v="8612"/>
    <x v="0"/>
  </r>
  <r>
    <x v="108"/>
    <n v="5970000"/>
    <x v="108"/>
    <n v="1398"/>
    <x v="24"/>
    <x v="0"/>
    <x v="3"/>
    <x v="3"/>
    <n v="5342941"/>
    <n v="4270"/>
    <x v="0"/>
  </r>
  <r>
    <x v="109"/>
    <n v="20500000"/>
    <x v="109"/>
    <n v="1216"/>
    <x v="0"/>
    <x v="4"/>
    <x v="15"/>
    <x v="15"/>
    <n v="6148388"/>
    <n v="16859"/>
    <x v="0"/>
  </r>
  <r>
    <x v="110"/>
    <n v="12900000"/>
    <x v="110"/>
    <n v="635"/>
    <x v="2"/>
    <x v="5"/>
    <x v="5"/>
    <x v="5"/>
    <n v="11890243"/>
    <n v="20315"/>
    <x v="1"/>
  </r>
  <r>
    <x v="111"/>
    <n v="12200000"/>
    <x v="111"/>
    <n v="12539"/>
    <x v="2"/>
    <x v="2"/>
    <x v="7"/>
    <x v="7"/>
    <n v="598067"/>
    <n v="973"/>
    <x v="1"/>
  </r>
  <r>
    <x v="112"/>
    <n v="17500000"/>
    <x v="112"/>
    <n v="551"/>
    <x v="14"/>
    <x v="2"/>
    <x v="2"/>
    <x v="2"/>
    <n v="13647803"/>
    <n v="31760"/>
    <x v="1"/>
  </r>
  <r>
    <x v="113"/>
    <n v="4500000"/>
    <x v="113"/>
    <n v="873"/>
    <x v="21"/>
    <x v="2"/>
    <x v="6"/>
    <x v="6"/>
    <n v="8616677"/>
    <n v="5155"/>
    <x v="0"/>
  </r>
  <r>
    <x v="114"/>
    <n v="17700000"/>
    <x v="114"/>
    <n v="1693"/>
    <x v="0"/>
    <x v="5"/>
    <x v="17"/>
    <x v="17"/>
    <n v="4443495"/>
    <n v="10455"/>
    <x v="0"/>
  </r>
  <r>
    <x v="115"/>
    <n v="15500000"/>
    <x v="115"/>
    <n v="6704"/>
    <x v="3"/>
    <x v="8"/>
    <x v="10"/>
    <x v="10"/>
    <n v="1122988"/>
    <n v="2312"/>
    <x v="0"/>
  </r>
  <r>
    <x v="116"/>
    <n v="4820000"/>
    <x v="116"/>
    <n v="2650"/>
    <x v="25"/>
    <x v="10"/>
    <x v="3"/>
    <x v="3"/>
    <n v="2845479"/>
    <n v="1819"/>
    <x v="0"/>
  </r>
  <r>
    <x v="117"/>
    <n v="4860000"/>
    <x v="117"/>
    <n v="2698"/>
    <x v="26"/>
    <x v="3"/>
    <x v="4"/>
    <x v="4"/>
    <n v="2792917"/>
    <n v="1801"/>
    <x v="1"/>
  </r>
  <r>
    <x v="118"/>
    <n v="7660000"/>
    <x v="118"/>
    <n v="184"/>
    <x v="0"/>
    <x v="0"/>
    <x v="9"/>
    <x v="9"/>
    <n v="40969241"/>
    <n v="41630"/>
    <x v="0"/>
  </r>
  <r>
    <x v="119"/>
    <n v="16800000"/>
    <x v="119"/>
    <n v="758"/>
    <x v="0"/>
    <x v="2"/>
    <x v="14"/>
    <x v="14"/>
    <n v="9951073"/>
    <n v="22164"/>
    <x v="1"/>
  </r>
  <r>
    <x v="120"/>
    <n v="10400000"/>
    <x v="120"/>
    <n v="2872"/>
    <x v="0"/>
    <x v="10"/>
    <x v="0"/>
    <x v="0"/>
    <n v="2630332"/>
    <n v="3621"/>
    <x v="0"/>
  </r>
  <r>
    <x v="121"/>
    <n v="10300000"/>
    <x v="121"/>
    <n v="703"/>
    <x v="2"/>
    <x v="4"/>
    <x v="16"/>
    <x v="16"/>
    <n v="10823176"/>
    <n v="14651"/>
    <x v="1"/>
  </r>
  <r>
    <x v="122"/>
    <n v="11000000"/>
    <x v="122"/>
    <n v="1773"/>
    <x v="26"/>
    <x v="2"/>
    <x v="7"/>
    <x v="7"/>
    <n v="4286431"/>
    <n v="6204"/>
    <x v="1"/>
  </r>
  <r>
    <x v="123"/>
    <n v="18900000"/>
    <x v="123"/>
    <n v="3470"/>
    <x v="14"/>
    <x v="2"/>
    <x v="14"/>
    <x v="14"/>
    <n v="2205561"/>
    <n v="5447"/>
    <x v="1"/>
  </r>
  <r>
    <x v="124"/>
    <n v="8700000"/>
    <x v="124"/>
    <n v="13233"/>
    <x v="2"/>
    <x v="2"/>
    <x v="8"/>
    <x v="8"/>
    <n v="579419"/>
    <n v="657"/>
    <x v="0"/>
  </r>
  <r>
    <x v="125"/>
    <n v="9840000"/>
    <x v="125"/>
    <n v="1678"/>
    <x v="0"/>
    <x v="2"/>
    <x v="5"/>
    <x v="5"/>
    <n v="4554501"/>
    <n v="5864"/>
    <x v="1"/>
  </r>
  <r>
    <x v="126"/>
    <n v="24900000"/>
    <x v="126"/>
    <n v="1161"/>
    <x v="0"/>
    <x v="4"/>
    <x v="8"/>
    <x v="8"/>
    <n v="6585190"/>
    <n v="21447"/>
    <x v="0"/>
  </r>
  <r>
    <x v="127"/>
    <n v="11100000"/>
    <x v="127"/>
    <n v="730"/>
    <x v="0"/>
    <x v="2"/>
    <x v="12"/>
    <x v="12"/>
    <n v="10531893"/>
    <n v="15205"/>
    <x v="1"/>
  </r>
  <r>
    <x v="128"/>
    <n v="7110000"/>
    <x v="128"/>
    <n v="1850"/>
    <x v="8"/>
    <x v="2"/>
    <x v="16"/>
    <x v="16"/>
    <n v="4136467"/>
    <n v="3843"/>
    <x v="1"/>
  </r>
  <r>
    <x v="129"/>
    <n v="5980000"/>
    <x v="129"/>
    <n v="2134"/>
    <x v="27"/>
    <x v="5"/>
    <x v="15"/>
    <x v="15"/>
    <n v="3588040"/>
    <n v="2802"/>
    <x v="0"/>
  </r>
  <r>
    <x v="130"/>
    <n v="5940000"/>
    <x v="130"/>
    <n v="4467"/>
    <x v="0"/>
    <x v="3"/>
    <x v="2"/>
    <x v="2"/>
    <n v="1713084"/>
    <n v="1330"/>
    <x v="1"/>
  </r>
  <r>
    <x v="131"/>
    <n v="8580000"/>
    <x v="131"/>
    <n v="2284"/>
    <x v="28"/>
    <x v="2"/>
    <x v="2"/>
    <x v="2"/>
    <n v="3350798"/>
    <n v="3757"/>
    <x v="1"/>
  </r>
  <r>
    <x v="132"/>
    <n v="4870000"/>
    <x v="132"/>
    <n v="1474"/>
    <x v="3"/>
    <x v="3"/>
    <x v="10"/>
    <x v="10"/>
    <n v="5412619"/>
    <n v="3304"/>
    <x v="0"/>
  </r>
  <r>
    <x v="133"/>
    <n v="4930000"/>
    <x v="133"/>
    <n v="8224"/>
    <x v="29"/>
    <x v="5"/>
    <x v="3"/>
    <x v="3"/>
    <n v="932950"/>
    <n v="599"/>
    <x v="0"/>
  </r>
  <r>
    <x v="134"/>
    <n v="10600000"/>
    <x v="134"/>
    <n v="364"/>
    <x v="0"/>
    <x v="10"/>
    <x v="5"/>
    <x v="5"/>
    <n v="21118636"/>
    <n v="29121"/>
    <x v="1"/>
  </r>
  <r>
    <x v="135"/>
    <n v="16300000"/>
    <x v="135"/>
    <n v="278"/>
    <x v="1"/>
    <x v="0"/>
    <x v="11"/>
    <x v="11"/>
    <n v="27636889"/>
    <n v="58633"/>
    <x v="0"/>
  </r>
  <r>
    <x v="136"/>
    <n v="10400000"/>
    <x v="136"/>
    <n v="342"/>
    <x v="11"/>
    <x v="0"/>
    <x v="15"/>
    <x v="15"/>
    <n v="22505415"/>
    <n v="30409"/>
    <x v="0"/>
  </r>
  <r>
    <x v="137"/>
    <n v="26000000"/>
    <x v="137"/>
    <n v="1018"/>
    <x v="7"/>
    <x v="4"/>
    <x v="3"/>
    <x v="3"/>
    <n v="7589361"/>
    <n v="25540"/>
    <x v="0"/>
  </r>
  <r>
    <x v="138"/>
    <n v="13600000"/>
    <x v="138"/>
    <n v="7184"/>
    <x v="0"/>
    <x v="3"/>
    <x v="9"/>
    <x v="9"/>
    <n v="1074262"/>
    <n v="1893"/>
    <x v="0"/>
  </r>
  <r>
    <x v="139"/>
    <n v="6790000"/>
    <x v="139"/>
    <n v="2726"/>
    <x v="14"/>
    <x v="2"/>
    <x v="1"/>
    <x v="1"/>
    <n v="2880401"/>
    <n v="2491"/>
    <x v="0"/>
  </r>
  <r>
    <x v="140"/>
    <n v="4270000"/>
    <x v="140"/>
    <n v="950"/>
    <x v="0"/>
    <x v="11"/>
    <x v="7"/>
    <x v="7"/>
    <n v="8221523"/>
    <n v="4495"/>
    <x v="1"/>
  </r>
  <r>
    <x v="141"/>
    <n v="16800000"/>
    <x v="141"/>
    <n v="558"/>
    <x v="0"/>
    <x v="2"/>
    <x v="2"/>
    <x v="2"/>
    <n v="13880800"/>
    <n v="30108"/>
    <x v="1"/>
  </r>
  <r>
    <x v="142"/>
    <n v="21400000"/>
    <x v="142"/>
    <n v="240"/>
    <x v="2"/>
    <x v="1"/>
    <x v="5"/>
    <x v="5"/>
    <n v="32335054"/>
    <n v="89167"/>
    <x v="1"/>
  </r>
  <r>
    <x v="143"/>
    <n v="8950000"/>
    <x v="143"/>
    <n v="819"/>
    <x v="3"/>
    <x v="3"/>
    <x v="11"/>
    <x v="11"/>
    <n v="9464919"/>
    <n v="10928"/>
    <x v="0"/>
  </r>
  <r>
    <x v="144"/>
    <n v="17200000"/>
    <x v="144"/>
    <n v="1014"/>
    <x v="20"/>
    <x v="13"/>
    <x v="9"/>
    <x v="9"/>
    <n v="7652573"/>
    <n v="16963"/>
    <x v="0"/>
  </r>
  <r>
    <x v="145"/>
    <n v="11200000"/>
    <x v="145"/>
    <n v="3404"/>
    <x v="27"/>
    <x v="4"/>
    <x v="6"/>
    <x v="6"/>
    <n v="2281569"/>
    <n v="3290"/>
    <x v="0"/>
  </r>
  <r>
    <x v="146"/>
    <n v="9290000"/>
    <x v="146"/>
    <n v="361"/>
    <x v="0"/>
    <x v="4"/>
    <x v="12"/>
    <x v="12"/>
    <n v="21521165"/>
    <n v="25734"/>
    <x v="1"/>
  </r>
  <r>
    <x v="147"/>
    <n v="15700000"/>
    <x v="147"/>
    <n v="1249"/>
    <x v="30"/>
    <x v="2"/>
    <x v="8"/>
    <x v="8"/>
    <n v="6316028"/>
    <n v="12570"/>
    <x v="0"/>
  </r>
  <r>
    <x v="148"/>
    <n v="17600000"/>
    <x v="148"/>
    <n v="23811"/>
    <x v="1"/>
    <x v="6"/>
    <x v="17"/>
    <x v="17"/>
    <n v="326717"/>
    <n v="739"/>
    <x v="0"/>
  </r>
  <r>
    <x v="149"/>
    <n v="19500000"/>
    <x v="149"/>
    <n v="8336"/>
    <x v="2"/>
    <x v="2"/>
    <x v="11"/>
    <x v="11"/>
    <n v="934923"/>
    <n v="2339"/>
    <x v="0"/>
  </r>
  <r>
    <x v="150"/>
    <n v="10900000"/>
    <x v="150"/>
    <n v="372"/>
    <x v="0"/>
    <x v="0"/>
    <x v="17"/>
    <x v="17"/>
    <n v="20855848"/>
    <n v="29301"/>
    <x v="0"/>
  </r>
  <r>
    <x v="151"/>
    <n v="11800000"/>
    <x v="151"/>
    <n v="3173"/>
    <x v="2"/>
    <x v="0"/>
    <x v="4"/>
    <x v="4"/>
    <n v="2466782"/>
    <n v="3719"/>
    <x v="1"/>
  </r>
  <r>
    <x v="152"/>
    <n v="9130000"/>
    <x v="152"/>
    <n v="1681"/>
    <x v="7"/>
    <x v="0"/>
    <x v="1"/>
    <x v="1"/>
    <n v="4669890"/>
    <n v="5431"/>
    <x v="0"/>
  </r>
  <r>
    <x v="153"/>
    <n v="6300000"/>
    <x v="153"/>
    <n v="3547"/>
    <x v="0"/>
    <x v="4"/>
    <x v="7"/>
    <x v="7"/>
    <n v="2211584"/>
    <n v="1776"/>
    <x v="1"/>
  </r>
  <r>
    <x v="154"/>
    <n v="10700000"/>
    <x v="154"/>
    <n v="4705"/>
    <x v="0"/>
    <x v="2"/>
    <x v="0"/>
    <x v="0"/>
    <n v="1672963"/>
    <n v="2274"/>
    <x v="0"/>
  </r>
  <r>
    <x v="155"/>
    <n v="17400000"/>
    <x v="155"/>
    <n v="120476"/>
    <x v="2"/>
    <x v="6"/>
    <x v="15"/>
    <x v="15"/>
    <n v="65358"/>
    <n v="144"/>
    <x v="0"/>
  </r>
  <r>
    <x v="156"/>
    <n v="8050000"/>
    <x v="156"/>
    <n v="4087"/>
    <x v="0"/>
    <x v="2"/>
    <x v="8"/>
    <x v="8"/>
    <n v="1923183"/>
    <n v="1970"/>
    <x v="0"/>
  </r>
  <r>
    <x v="157"/>
    <n v="1740000"/>
    <x v="157"/>
    <n v="132"/>
    <x v="7"/>
    <x v="0"/>
    <x v="5"/>
    <x v="5"/>
    <n v="59702160"/>
    <n v="13182"/>
    <x v="1"/>
  </r>
  <r>
    <x v="158"/>
    <n v="10800000"/>
    <x v="158"/>
    <n v="126639"/>
    <x v="28"/>
    <x v="6"/>
    <x v="3"/>
    <x v="3"/>
    <n v="62267"/>
    <n v="85"/>
    <x v="0"/>
  </r>
  <r>
    <x v="159"/>
    <n v="4390000"/>
    <x v="159"/>
    <n v="321"/>
    <x v="0"/>
    <x v="0"/>
    <x v="13"/>
    <x v="13"/>
    <n v="24619931"/>
    <n v="13676"/>
    <x v="0"/>
  </r>
  <r>
    <x v="160"/>
    <n v="10700000"/>
    <x v="160"/>
    <n v="4923"/>
    <x v="2"/>
    <x v="4"/>
    <x v="5"/>
    <x v="5"/>
    <n v="1609089"/>
    <n v="2173"/>
    <x v="1"/>
  </r>
  <r>
    <x v="161"/>
    <n v="8310000"/>
    <x v="161"/>
    <n v="2102"/>
    <x v="0"/>
    <x v="4"/>
    <x v="7"/>
    <x v="7"/>
    <n v="3766419"/>
    <n v="3953"/>
    <x v="1"/>
  </r>
  <r>
    <x v="162"/>
    <n v="10400000"/>
    <x v="162"/>
    <n v="230"/>
    <x v="1"/>
    <x v="0"/>
    <x v="13"/>
    <x v="13"/>
    <n v="34422726"/>
    <n v="45217"/>
    <x v="0"/>
  </r>
  <r>
    <x v="163"/>
    <n v="3490000"/>
    <x v="163"/>
    <n v="234"/>
    <x v="7"/>
    <x v="0"/>
    <x v="17"/>
    <x v="17"/>
    <n v="33916496"/>
    <n v="14915"/>
    <x v="0"/>
  </r>
  <r>
    <x v="164"/>
    <n v="11900000"/>
    <x v="164"/>
    <n v="27130"/>
    <x v="15"/>
    <x v="2"/>
    <x v="8"/>
    <x v="8"/>
    <n v="292931"/>
    <n v="439"/>
    <x v="0"/>
  </r>
  <r>
    <x v="165"/>
    <n v="11200000"/>
    <x v="165"/>
    <n v="994"/>
    <x v="2"/>
    <x v="4"/>
    <x v="16"/>
    <x v="16"/>
    <n v="8017913"/>
    <n v="11268"/>
    <x v="1"/>
  </r>
  <r>
    <x v="166"/>
    <n v="27600000"/>
    <x v="166"/>
    <n v="6933"/>
    <x v="0"/>
    <x v="2"/>
    <x v="3"/>
    <x v="3"/>
    <n v="1146577"/>
    <n v="3981"/>
    <x v="0"/>
  </r>
  <r>
    <x v="167"/>
    <n v="10800000"/>
    <x v="167"/>
    <n v="403"/>
    <x v="21"/>
    <x v="0"/>
    <x v="11"/>
    <x v="11"/>
    <n v="19748844"/>
    <n v="26799"/>
    <x v="0"/>
  </r>
  <r>
    <x v="168"/>
    <n v="8800000"/>
    <x v="168"/>
    <n v="1737"/>
    <x v="27"/>
    <x v="4"/>
    <x v="12"/>
    <x v="12"/>
    <n v="4687229"/>
    <n v="5066"/>
    <x v="1"/>
  </r>
  <r>
    <x v="169"/>
    <n v="17900000"/>
    <x v="169"/>
    <n v="2397"/>
    <x v="21"/>
    <x v="2"/>
    <x v="3"/>
    <x v="3"/>
    <n v="3327383"/>
    <n v="7468"/>
    <x v="0"/>
  </r>
  <r>
    <x v="170"/>
    <n v="12700000"/>
    <x v="170"/>
    <n v="124924"/>
    <x v="14"/>
    <x v="6"/>
    <x v="8"/>
    <x v="8"/>
    <n v="64286"/>
    <n v="102"/>
    <x v="0"/>
  </r>
  <r>
    <x v="171"/>
    <n v="9610000"/>
    <x v="171"/>
    <n v="559"/>
    <x v="11"/>
    <x v="0"/>
    <x v="11"/>
    <x v="11"/>
    <n v="14319562"/>
    <n v="17191"/>
    <x v="0"/>
  </r>
  <r>
    <x v="172"/>
    <n v="11000000"/>
    <x v="172"/>
    <n v="1958"/>
    <x v="2"/>
    <x v="1"/>
    <x v="14"/>
    <x v="14"/>
    <n v="4129618"/>
    <n v="5618"/>
    <x v="1"/>
  </r>
  <r>
    <x v="173"/>
    <n v="10600000"/>
    <x v="173"/>
    <n v="1873"/>
    <x v="31"/>
    <x v="10"/>
    <x v="8"/>
    <x v="8"/>
    <n v="4276205"/>
    <n v="5659"/>
    <x v="0"/>
  </r>
  <r>
    <x v="174"/>
    <n v="45200000"/>
    <x v="174"/>
    <n v="1625"/>
    <x v="21"/>
    <x v="2"/>
    <x v="15"/>
    <x v="15"/>
    <n v="4922306"/>
    <n v="27815"/>
    <x v="0"/>
  </r>
  <r>
    <x v="175"/>
    <n v="15100000"/>
    <x v="175"/>
    <n v="776"/>
    <x v="9"/>
    <x v="0"/>
    <x v="0"/>
    <x v="0"/>
    <n v="10454278"/>
    <n v="19459"/>
    <x v="0"/>
  </r>
  <r>
    <x v="176"/>
    <n v="11700000"/>
    <x v="176"/>
    <n v="1521"/>
    <x v="0"/>
    <x v="2"/>
    <x v="11"/>
    <x v="11"/>
    <n v="5284123"/>
    <n v="7692"/>
    <x v="0"/>
  </r>
  <r>
    <x v="177"/>
    <n v="25300000"/>
    <x v="177"/>
    <n v="554"/>
    <x v="8"/>
    <x v="4"/>
    <x v="11"/>
    <x v="11"/>
    <n v="14552402"/>
    <n v="45668"/>
    <x v="0"/>
  </r>
  <r>
    <x v="178"/>
    <n v="13200000"/>
    <x v="178"/>
    <n v="1224"/>
    <x v="2"/>
    <x v="10"/>
    <x v="3"/>
    <x v="3"/>
    <n v="6585381"/>
    <n v="10784"/>
    <x v="0"/>
  </r>
  <r>
    <x v="179"/>
    <n v="12800000"/>
    <x v="179"/>
    <n v="512"/>
    <x v="2"/>
    <x v="4"/>
    <x v="4"/>
    <x v="4"/>
    <n v="15740920"/>
    <n v="25000"/>
    <x v="1"/>
  </r>
  <r>
    <x v="180"/>
    <n v="10500000"/>
    <x v="180"/>
    <n v="2516"/>
    <x v="21"/>
    <x v="5"/>
    <x v="1"/>
    <x v="1"/>
    <n v="3201154"/>
    <n v="4173"/>
    <x v="0"/>
  </r>
  <r>
    <x v="181"/>
    <n v="7670000"/>
    <x v="181"/>
    <n v="992"/>
    <x v="0"/>
    <x v="2"/>
    <x v="16"/>
    <x v="16"/>
    <n v="8133763"/>
    <n v="7732"/>
    <x v="1"/>
  </r>
  <r>
    <x v="182"/>
    <n v="12800000"/>
    <x v="182"/>
    <n v="381"/>
    <x v="7"/>
    <x v="0"/>
    <x v="10"/>
    <x v="10"/>
    <n v="21180646"/>
    <n v="33596"/>
    <x v="0"/>
  </r>
  <r>
    <x v="183"/>
    <n v="10800000"/>
    <x v="183"/>
    <n v="4122"/>
    <x v="1"/>
    <x v="5"/>
    <x v="11"/>
    <x v="11"/>
    <n v="1960898"/>
    <n v="2620"/>
    <x v="0"/>
  </r>
  <r>
    <x v="184"/>
    <n v="8020000"/>
    <x v="184"/>
    <n v="1655"/>
    <x v="0"/>
    <x v="10"/>
    <x v="13"/>
    <x v="13"/>
    <n v="4888150"/>
    <n v="4846"/>
    <x v="0"/>
  </r>
  <r>
    <x v="185"/>
    <n v="9230000"/>
    <x v="185"/>
    <n v="47774"/>
    <x v="32"/>
    <x v="2"/>
    <x v="3"/>
    <x v="3"/>
    <n v="169581"/>
    <n v="193"/>
    <x v="0"/>
  </r>
  <r>
    <x v="186"/>
    <n v="11400000"/>
    <x v="186"/>
    <n v="418"/>
    <x v="15"/>
    <x v="0"/>
    <x v="1"/>
    <x v="1"/>
    <n v="19390985"/>
    <n v="27273"/>
    <x v="0"/>
  </r>
  <r>
    <x v="187"/>
    <n v="26300000"/>
    <x v="187"/>
    <n v="6677"/>
    <x v="9"/>
    <x v="2"/>
    <x v="1"/>
    <x v="1"/>
    <n v="1214196"/>
    <n v="3939"/>
    <x v="0"/>
  </r>
  <r>
    <x v="188"/>
    <n v="15200000"/>
    <x v="188"/>
    <n v="540"/>
    <x v="15"/>
    <x v="2"/>
    <x v="8"/>
    <x v="8"/>
    <n v="15034729"/>
    <n v="28148"/>
    <x v="0"/>
  </r>
  <r>
    <x v="189"/>
    <n v="6470000"/>
    <x v="189"/>
    <n v="2935"/>
    <x v="15"/>
    <x v="2"/>
    <x v="15"/>
    <x v="15"/>
    <n v="2773206"/>
    <n v="2204"/>
    <x v="0"/>
  </r>
  <r>
    <x v="190"/>
    <n v="7960000"/>
    <x v="190"/>
    <n v="323062"/>
    <x v="2"/>
    <x v="6"/>
    <x v="8"/>
    <x v="8"/>
    <n v="25308"/>
    <n v="25"/>
    <x v="0"/>
  </r>
  <r>
    <x v="191"/>
    <n v="25000000"/>
    <x v="191"/>
    <n v="2242"/>
    <x v="0"/>
    <x v="5"/>
    <x v="3"/>
    <x v="3"/>
    <n v="3651875"/>
    <n v="11151"/>
    <x v="0"/>
  </r>
  <r>
    <x v="192"/>
    <n v="9250000"/>
    <x v="192"/>
    <n v="2680"/>
    <x v="0"/>
    <x v="4"/>
    <x v="11"/>
    <x v="11"/>
    <n v="3079937"/>
    <n v="3451"/>
    <x v="0"/>
  </r>
  <r>
    <x v="193"/>
    <n v="23700000"/>
    <x v="193"/>
    <n v="1361"/>
    <x v="21"/>
    <x v="10"/>
    <x v="8"/>
    <x v="8"/>
    <n v="6025275"/>
    <n v="17414"/>
    <x v="0"/>
  </r>
  <r>
    <x v="194"/>
    <n v="7640000"/>
    <x v="194"/>
    <n v="2336"/>
    <x v="14"/>
    <x v="2"/>
    <x v="4"/>
    <x v="4"/>
    <n v="3521055"/>
    <n v="3271"/>
    <x v="1"/>
  </r>
  <r>
    <x v="195"/>
    <n v="9600000"/>
    <x v="195"/>
    <n v="229"/>
    <x v="7"/>
    <x v="0"/>
    <x v="10"/>
    <x v="10"/>
    <n v="35955815"/>
    <n v="41921"/>
    <x v="0"/>
  </r>
  <r>
    <x v="196"/>
    <n v="7110000"/>
    <x v="196"/>
    <n v="3364"/>
    <x v="0"/>
    <x v="4"/>
    <x v="5"/>
    <x v="5"/>
    <n v="2448233"/>
    <n v="2114"/>
    <x v="1"/>
  </r>
  <r>
    <x v="197"/>
    <n v="7470000"/>
    <x v="197"/>
    <n v="2777"/>
    <x v="24"/>
    <x v="0"/>
    <x v="9"/>
    <x v="9"/>
    <n v="2970275"/>
    <n v="2690"/>
    <x v="0"/>
  </r>
  <r>
    <x v="198"/>
    <n v="9080000"/>
    <x v="198"/>
    <n v="2804"/>
    <x v="0"/>
    <x v="3"/>
    <x v="7"/>
    <x v="7"/>
    <n v="2976788"/>
    <n v="3238"/>
    <x v="1"/>
  </r>
  <r>
    <x v="199"/>
    <n v="10000000"/>
    <x v="199"/>
    <n v="466"/>
    <x v="21"/>
    <x v="0"/>
    <x v="11"/>
    <x v="11"/>
    <n v="17738688"/>
    <n v="21459"/>
    <x v="0"/>
  </r>
  <r>
    <x v="200"/>
    <n v="6710000"/>
    <x v="200"/>
    <n v="1148"/>
    <x v="29"/>
    <x v="3"/>
    <x v="7"/>
    <x v="7"/>
    <n v="7196839"/>
    <n v="5845"/>
    <x v="1"/>
  </r>
  <r>
    <x v="201"/>
    <n v="8490000"/>
    <x v="201"/>
    <n v="43500"/>
    <x v="9"/>
    <x v="2"/>
    <x v="11"/>
    <x v="11"/>
    <n v="190471"/>
    <n v="195"/>
    <x v="0"/>
  </r>
  <r>
    <x v="202"/>
    <n v="18700000"/>
    <x v="202"/>
    <n v="180"/>
    <x v="2"/>
    <x v="2"/>
    <x v="5"/>
    <x v="5"/>
    <n v="46074003"/>
    <n v="103889"/>
    <x v="1"/>
  </r>
  <r>
    <x v="203"/>
    <n v="8140000"/>
    <x v="203"/>
    <n v="3884"/>
    <x v="2"/>
    <x v="10"/>
    <x v="5"/>
    <x v="5"/>
    <n v="2132444"/>
    <n v="2096"/>
    <x v="1"/>
  </r>
  <r>
    <x v="204"/>
    <n v="35000000"/>
    <x v="204"/>
    <n v="3122"/>
    <x v="14"/>
    <x v="5"/>
    <x v="8"/>
    <x v="8"/>
    <n v="2667659"/>
    <n v="11211"/>
    <x v="0"/>
  </r>
  <r>
    <x v="205"/>
    <n v="12400000"/>
    <x v="205"/>
    <n v="270"/>
    <x v="0"/>
    <x v="0"/>
    <x v="1"/>
    <x v="1"/>
    <n v="30792460"/>
    <n v="45926"/>
    <x v="0"/>
  </r>
  <r>
    <x v="206"/>
    <n v="27600000"/>
    <x v="206"/>
    <n v="4184"/>
    <x v="21"/>
    <x v="2"/>
    <x v="11"/>
    <x v="11"/>
    <n v="1989612"/>
    <n v="6597"/>
    <x v="0"/>
  </r>
  <r>
    <x v="207"/>
    <n v="16400000"/>
    <x v="207"/>
    <n v="618"/>
    <x v="0"/>
    <x v="2"/>
    <x v="4"/>
    <x v="4"/>
    <n v="13490850"/>
    <n v="26537"/>
    <x v="1"/>
  </r>
  <r>
    <x v="208"/>
    <n v="11400000"/>
    <x v="208"/>
    <n v="5360"/>
    <x v="2"/>
    <x v="0"/>
    <x v="11"/>
    <x v="11"/>
    <n v="1561515"/>
    <n v="2127"/>
    <x v="0"/>
  </r>
  <r>
    <x v="209"/>
    <n v="13800000"/>
    <x v="209"/>
    <n v="440"/>
    <x v="21"/>
    <x v="0"/>
    <x v="17"/>
    <x v="17"/>
    <n v="18986207"/>
    <n v="31364"/>
    <x v="0"/>
  </r>
  <r>
    <x v="210"/>
    <n v="24700000"/>
    <x v="210"/>
    <n v="1413"/>
    <x v="7"/>
    <x v="10"/>
    <x v="8"/>
    <x v="8"/>
    <n v="5934751"/>
    <n v="17481"/>
    <x v="0"/>
  </r>
  <r>
    <x v="211"/>
    <n v="10100000"/>
    <x v="211"/>
    <n v="4095"/>
    <x v="28"/>
    <x v="0"/>
    <x v="17"/>
    <x v="17"/>
    <n v="2043186"/>
    <n v="2466"/>
    <x v="0"/>
  </r>
  <r>
    <x v="212"/>
    <n v="6940000"/>
    <x v="212"/>
    <n v="104"/>
    <x v="0"/>
    <x v="0"/>
    <x v="6"/>
    <x v="6"/>
    <n v="80517004"/>
    <n v="66731"/>
    <x v="0"/>
  </r>
  <r>
    <x v="213"/>
    <n v="9030000"/>
    <x v="213"/>
    <n v="805"/>
    <x v="33"/>
    <x v="2"/>
    <x v="2"/>
    <x v="2"/>
    <n v="10410808"/>
    <n v="11217"/>
    <x v="1"/>
  </r>
  <r>
    <x v="214"/>
    <n v="10600000"/>
    <x v="214"/>
    <n v="136"/>
    <x v="0"/>
    <x v="0"/>
    <x v="6"/>
    <x v="6"/>
    <n v="61664469"/>
    <n v="77941"/>
    <x v="0"/>
  </r>
  <r>
    <x v="215"/>
    <n v="18800000"/>
    <x v="215"/>
    <n v="170"/>
    <x v="0"/>
    <x v="2"/>
    <x v="17"/>
    <x v="17"/>
    <n v="49407665"/>
    <n v="110588"/>
    <x v="0"/>
  </r>
  <r>
    <x v="216"/>
    <n v="8030000"/>
    <x v="216"/>
    <n v="1278"/>
    <x v="8"/>
    <x v="10"/>
    <x v="11"/>
    <x v="11"/>
    <n v="6588774"/>
    <n v="6283"/>
    <x v="0"/>
  </r>
  <r>
    <x v="217"/>
    <n v="15700000"/>
    <x v="217"/>
    <n v="73019"/>
    <x v="14"/>
    <x v="2"/>
    <x v="3"/>
    <x v="3"/>
    <n v="115528"/>
    <n v="215"/>
    <x v="0"/>
  </r>
  <r>
    <x v="218"/>
    <n v="29200000"/>
    <x v="218"/>
    <n v="1313"/>
    <x v="2"/>
    <x v="2"/>
    <x v="5"/>
    <x v="5"/>
    <n v="6435753"/>
    <n v="22239"/>
    <x v="1"/>
  </r>
  <r>
    <x v="219"/>
    <n v="10600000"/>
    <x v="219"/>
    <n v="22897"/>
    <x v="5"/>
    <x v="2"/>
    <x v="11"/>
    <x v="11"/>
    <n v="368488"/>
    <n v="463"/>
    <x v="0"/>
  </r>
  <r>
    <x v="220"/>
    <n v="8530000"/>
    <x v="220"/>
    <n v="62019"/>
    <x v="14"/>
    <x v="6"/>
    <x v="11"/>
    <x v="11"/>
    <n v="136275"/>
    <n v="138"/>
    <x v="0"/>
  </r>
  <r>
    <x v="221"/>
    <n v="13400000"/>
    <x v="221"/>
    <n v="2870"/>
    <x v="0"/>
    <x v="9"/>
    <x v="11"/>
    <x v="11"/>
    <n v="2944766"/>
    <n v="4669"/>
    <x v="0"/>
  </r>
  <r>
    <x v="222"/>
    <n v="7760000"/>
    <x v="222"/>
    <n v="2649"/>
    <x v="0"/>
    <x v="3"/>
    <x v="16"/>
    <x v="16"/>
    <n v="3189015"/>
    <n v="2929"/>
    <x v="1"/>
  </r>
  <r>
    <x v="223"/>
    <n v="12500000"/>
    <x v="223"/>
    <n v="2025"/>
    <x v="15"/>
    <x v="3"/>
    <x v="16"/>
    <x v="16"/>
    <n v="4177254"/>
    <n v="6173"/>
    <x v="1"/>
  </r>
  <r>
    <x v="224"/>
    <n v="17100000"/>
    <x v="224"/>
    <n v="365"/>
    <x v="1"/>
    <x v="2"/>
    <x v="3"/>
    <x v="3"/>
    <n v="23263064"/>
    <n v="46849"/>
    <x v="0"/>
  </r>
  <r>
    <x v="225"/>
    <n v="8120000"/>
    <x v="225"/>
    <n v="959"/>
    <x v="26"/>
    <x v="1"/>
    <x v="2"/>
    <x v="2"/>
    <n v="8856603"/>
    <n v="8467"/>
    <x v="1"/>
  </r>
  <r>
    <x v="226"/>
    <n v="21600000"/>
    <x v="226"/>
    <n v="86"/>
    <x v="6"/>
    <x v="3"/>
    <x v="5"/>
    <x v="5"/>
    <n v="98913059"/>
    <n v="251163"/>
    <x v="1"/>
  </r>
  <r>
    <x v="227"/>
    <n v="7700000"/>
    <x v="227"/>
    <n v="23817"/>
    <x v="2"/>
    <x v="4"/>
    <x v="4"/>
    <x v="4"/>
    <n v="359239"/>
    <n v="323"/>
    <x v="1"/>
  </r>
  <r>
    <x v="228"/>
    <n v="30900000"/>
    <x v="228"/>
    <n v="3279"/>
    <x v="2"/>
    <x v="2"/>
    <x v="11"/>
    <x v="11"/>
    <n v="2604204"/>
    <n v="9424"/>
    <x v="0"/>
  </r>
  <r>
    <x v="229"/>
    <n v="9200000"/>
    <x v="229"/>
    <n v="2503"/>
    <x v="34"/>
    <x v="11"/>
    <x v="16"/>
    <x v="16"/>
    <n v="3411623"/>
    <n v="3676"/>
    <x v="1"/>
  </r>
  <r>
    <x v="230"/>
    <n v="20200000"/>
    <x v="230"/>
    <n v="1490"/>
    <x v="7"/>
    <x v="2"/>
    <x v="5"/>
    <x v="5"/>
    <n v="5779045"/>
    <n v="13557"/>
    <x v="1"/>
  </r>
  <r>
    <x v="231"/>
    <n v="10400000"/>
    <x v="231"/>
    <n v="2475"/>
    <x v="0"/>
    <x v="2"/>
    <x v="1"/>
    <x v="1"/>
    <n v="3452430"/>
    <n v="4202"/>
    <x v="0"/>
  </r>
  <r>
    <x v="232"/>
    <n v="20400000"/>
    <x v="232"/>
    <n v="232"/>
    <x v="2"/>
    <x v="2"/>
    <x v="2"/>
    <x v="2"/>
    <n v="37030461"/>
    <n v="87931"/>
    <x v="1"/>
  </r>
  <r>
    <x v="233"/>
    <n v="15800000"/>
    <x v="233"/>
    <n v="1356"/>
    <x v="0"/>
    <x v="1"/>
    <x v="7"/>
    <x v="7"/>
    <n v="6312666"/>
    <n v="11652"/>
    <x v="1"/>
  </r>
  <r>
    <x v="234"/>
    <n v="3300000"/>
    <x v="234"/>
    <n v="2576"/>
    <x v="27"/>
    <x v="4"/>
    <x v="8"/>
    <x v="8"/>
    <n v="3323305"/>
    <n v="1281"/>
    <x v="0"/>
  </r>
  <r>
    <x v="235"/>
    <n v="13700000"/>
    <x v="235"/>
    <n v="1422"/>
    <x v="8"/>
    <x v="2"/>
    <x v="14"/>
    <x v="14"/>
    <n v="6029180"/>
    <n v="9634"/>
    <x v="1"/>
  </r>
  <r>
    <x v="236"/>
    <n v="12300000"/>
    <x v="236"/>
    <n v="2140"/>
    <x v="0"/>
    <x v="7"/>
    <x v="13"/>
    <x v="13"/>
    <n v="4010883"/>
    <n v="5748"/>
    <x v="0"/>
  </r>
  <r>
    <x v="237"/>
    <n v="9650000"/>
    <x v="237"/>
    <n v="692"/>
    <x v="26"/>
    <x v="14"/>
    <x v="14"/>
    <x v="14"/>
    <n v="12410895"/>
    <n v="13945"/>
    <x v="1"/>
  </r>
  <r>
    <x v="238"/>
    <n v="12200000"/>
    <x v="238"/>
    <n v="868"/>
    <x v="0"/>
    <x v="4"/>
    <x v="1"/>
    <x v="1"/>
    <n v="9904239"/>
    <n v="14055"/>
    <x v="0"/>
  </r>
  <r>
    <x v="239"/>
    <n v="8550000"/>
    <x v="239"/>
    <n v="1054"/>
    <x v="0"/>
    <x v="2"/>
    <x v="4"/>
    <x v="4"/>
    <n v="8168717"/>
    <n v="8112"/>
    <x v="1"/>
  </r>
  <r>
    <x v="240"/>
    <n v="8300000"/>
    <x v="240"/>
    <n v="32960"/>
    <x v="15"/>
    <x v="2"/>
    <x v="6"/>
    <x v="6"/>
    <n v="261500"/>
    <n v="252"/>
    <x v="0"/>
  </r>
  <r>
    <x v="241"/>
    <n v="17300000"/>
    <x v="241"/>
    <n v="16093"/>
    <x v="2"/>
    <x v="2"/>
    <x v="8"/>
    <x v="8"/>
    <n v="537108"/>
    <n v="1075"/>
    <x v="0"/>
  </r>
  <r>
    <x v="242"/>
    <n v="26200000"/>
    <x v="242"/>
    <n v="515"/>
    <x v="0"/>
    <x v="2"/>
    <x v="15"/>
    <x v="15"/>
    <n v="16753604"/>
    <n v="50874"/>
    <x v="0"/>
  </r>
  <r>
    <x v="243"/>
    <n v="12000000"/>
    <x v="243"/>
    <n v="500"/>
    <x v="0"/>
    <x v="2"/>
    <x v="1"/>
    <x v="1"/>
    <n v="17327363"/>
    <n v="24000"/>
    <x v="0"/>
  </r>
  <r>
    <x v="244"/>
    <n v="13700000"/>
    <x v="244"/>
    <n v="1194"/>
    <x v="0"/>
    <x v="2"/>
    <x v="16"/>
    <x v="16"/>
    <n v="7252405"/>
    <n v="11474"/>
    <x v="1"/>
  </r>
  <r>
    <x v="245"/>
    <n v="24100000"/>
    <x v="245"/>
    <n v="3235"/>
    <x v="21"/>
    <x v="2"/>
    <x v="1"/>
    <x v="1"/>
    <n v="2686052"/>
    <n v="7450"/>
    <x v="0"/>
  </r>
  <r>
    <x v="246"/>
    <n v="15000000"/>
    <x v="246"/>
    <n v="2387"/>
    <x v="8"/>
    <x v="5"/>
    <x v="15"/>
    <x v="15"/>
    <n v="3654432"/>
    <n v="6284"/>
    <x v="0"/>
  </r>
  <r>
    <x v="247"/>
    <n v="19500000"/>
    <x v="247"/>
    <n v="548"/>
    <x v="8"/>
    <x v="4"/>
    <x v="14"/>
    <x v="14"/>
    <n v="15855238"/>
    <n v="35584"/>
    <x v="1"/>
  </r>
  <r>
    <x v="248"/>
    <n v="15700000"/>
    <x v="248"/>
    <n v="353"/>
    <x v="0"/>
    <x v="4"/>
    <x v="7"/>
    <x v="7"/>
    <n v="24710309"/>
    <n v="44476"/>
    <x v="1"/>
  </r>
  <r>
    <x v="249"/>
    <n v="10200000"/>
    <x v="249"/>
    <n v="741"/>
    <x v="1"/>
    <x v="2"/>
    <x v="11"/>
    <x v="11"/>
    <n v="11732497"/>
    <n v="13765"/>
    <x v="0"/>
  </r>
  <r>
    <x v="250"/>
    <n v="7830000"/>
    <x v="250"/>
    <n v="1290"/>
    <x v="19"/>
    <x v="3"/>
    <x v="16"/>
    <x v="16"/>
    <n v="6748278"/>
    <n v="6070"/>
    <x v="1"/>
  </r>
  <r>
    <x v="251"/>
    <n v="9870000"/>
    <x v="251"/>
    <n v="2427"/>
    <x v="0"/>
    <x v="2"/>
    <x v="9"/>
    <x v="9"/>
    <n v="3591848"/>
    <n v="4067"/>
    <x v="0"/>
  </r>
  <r>
    <x v="252"/>
    <n v="11600000"/>
    <x v="252"/>
    <n v="6146"/>
    <x v="1"/>
    <x v="5"/>
    <x v="15"/>
    <x v="15"/>
    <n v="1418836"/>
    <n v="1887"/>
    <x v="0"/>
  </r>
  <r>
    <x v="253"/>
    <n v="26900000"/>
    <x v="253"/>
    <n v="202195"/>
    <x v="2"/>
    <x v="4"/>
    <x v="5"/>
    <x v="5"/>
    <n v="43291"/>
    <n v="133"/>
    <x v="1"/>
  </r>
  <r>
    <x v="254"/>
    <n v="24300000"/>
    <x v="254"/>
    <n v="275"/>
    <x v="17"/>
    <x v="0"/>
    <x v="10"/>
    <x v="10"/>
    <n v="31824483"/>
    <n v="88364"/>
    <x v="0"/>
  </r>
  <r>
    <x v="255"/>
    <n v="11700000"/>
    <x v="255"/>
    <n v="2439"/>
    <x v="2"/>
    <x v="2"/>
    <x v="2"/>
    <x v="2"/>
    <n v="3597989"/>
    <n v="4797"/>
    <x v="1"/>
  </r>
  <r>
    <x v="256"/>
    <n v="14900000"/>
    <x v="256"/>
    <n v="70318"/>
    <x v="28"/>
    <x v="2"/>
    <x v="11"/>
    <x v="11"/>
    <n v="124821"/>
    <n v="212"/>
    <x v="0"/>
  </r>
  <r>
    <x v="257"/>
    <n v="9810000"/>
    <x v="257"/>
    <n v="276842"/>
    <x v="0"/>
    <x v="6"/>
    <x v="3"/>
    <x v="3"/>
    <n v="31707"/>
    <n v="35"/>
    <x v="0"/>
  </r>
  <r>
    <x v="258"/>
    <n v="12000000"/>
    <x v="258"/>
    <n v="1782"/>
    <x v="14"/>
    <x v="4"/>
    <x v="8"/>
    <x v="8"/>
    <n v="4940623"/>
    <n v="6734"/>
    <x v="0"/>
  </r>
  <r>
    <x v="259"/>
    <n v="9860000"/>
    <x v="259"/>
    <n v="216"/>
    <x v="7"/>
    <x v="0"/>
    <x v="0"/>
    <x v="0"/>
    <n v="40665340"/>
    <n v="45648"/>
    <x v="0"/>
  </r>
  <r>
    <x v="260"/>
    <n v="22200000"/>
    <x v="260"/>
    <n v="575"/>
    <x v="0"/>
    <x v="4"/>
    <x v="4"/>
    <x v="4"/>
    <n v="15290190"/>
    <n v="38609"/>
    <x v="1"/>
  </r>
  <r>
    <x v="261"/>
    <n v="19700000"/>
    <x v="261"/>
    <n v="2428"/>
    <x v="0"/>
    <x v="5"/>
    <x v="2"/>
    <x v="2"/>
    <n v="3708144"/>
    <n v="8114"/>
    <x v="1"/>
  </r>
  <r>
    <x v="262"/>
    <n v="14400000"/>
    <x v="262"/>
    <n v="4974"/>
    <x v="0"/>
    <x v="5"/>
    <x v="9"/>
    <x v="9"/>
    <n v="1770407"/>
    <n v="2895"/>
    <x v="0"/>
  </r>
  <r>
    <x v="263"/>
    <n v="7350000"/>
    <x v="263"/>
    <n v="123"/>
    <x v="7"/>
    <x v="0"/>
    <x v="6"/>
    <x v="6"/>
    <n v="72602920"/>
    <n v="59756"/>
    <x v="0"/>
  </r>
  <r>
    <x v="264"/>
    <n v="9920000"/>
    <x v="264"/>
    <n v="1005"/>
    <x v="35"/>
    <x v="2"/>
    <x v="17"/>
    <x v="17"/>
    <n v="8799601"/>
    <n v="9871"/>
    <x v="0"/>
  </r>
  <r>
    <x v="265"/>
    <n v="11600000"/>
    <x v="265"/>
    <n v="555"/>
    <x v="2"/>
    <x v="2"/>
    <x v="16"/>
    <x v="16"/>
    <n v="15968917"/>
    <n v="20901"/>
    <x v="1"/>
  </r>
  <r>
    <x v="266"/>
    <n v="8280000"/>
    <x v="266"/>
    <n v="454"/>
    <x v="0"/>
    <x v="0"/>
    <x v="3"/>
    <x v="3"/>
    <n v="19718373"/>
    <n v="18238"/>
    <x v="0"/>
  </r>
  <r>
    <x v="267"/>
    <n v="21600000"/>
    <x v="267"/>
    <n v="736"/>
    <x v="2"/>
    <x v="4"/>
    <x v="16"/>
    <x v="16"/>
    <n v="12095324"/>
    <n v="29348"/>
    <x v="1"/>
  </r>
  <r>
    <x v="268"/>
    <n v="4910000"/>
    <x v="268"/>
    <n v="3620"/>
    <x v="0"/>
    <x v="2"/>
    <x v="15"/>
    <x v="15"/>
    <n v="2451100"/>
    <n v="1356"/>
    <x v="0"/>
  </r>
  <r>
    <x v="269"/>
    <n v="18200000"/>
    <x v="269"/>
    <n v="689"/>
    <x v="7"/>
    <x v="2"/>
    <x v="16"/>
    <x v="16"/>
    <n v="13057026"/>
    <n v="26415"/>
    <x v="1"/>
  </r>
  <r>
    <x v="270"/>
    <n v="12500000"/>
    <x v="270"/>
    <n v="1309"/>
    <x v="8"/>
    <x v="7"/>
    <x v="8"/>
    <x v="8"/>
    <n v="6781549"/>
    <n v="9549"/>
    <x v="0"/>
  </r>
  <r>
    <x v="271"/>
    <n v="23000000"/>
    <x v="271"/>
    <n v="4075"/>
    <x v="2"/>
    <x v="4"/>
    <x v="14"/>
    <x v="14"/>
    <n v="2184756"/>
    <n v="5644"/>
    <x v="1"/>
  </r>
  <r>
    <x v="272"/>
    <n v="17500000"/>
    <x v="272"/>
    <n v="408"/>
    <x v="2"/>
    <x v="1"/>
    <x v="14"/>
    <x v="14"/>
    <n v="21792036"/>
    <n v="42892"/>
    <x v="1"/>
  </r>
  <r>
    <x v="273"/>
    <n v="6360000"/>
    <x v="273"/>
    <n v="231228"/>
    <x v="36"/>
    <x v="6"/>
    <x v="6"/>
    <x v="6"/>
    <n v="38815"/>
    <n v="28"/>
    <x v="0"/>
  </r>
  <r>
    <x v="274"/>
    <n v="14100000"/>
    <x v="274"/>
    <n v="2483"/>
    <x v="2"/>
    <x v="1"/>
    <x v="7"/>
    <x v="7"/>
    <n v="3601781"/>
    <n v="5679"/>
    <x v="1"/>
  </r>
  <r>
    <x v="275"/>
    <n v="20100000"/>
    <x v="275"/>
    <n v="5076"/>
    <x v="21"/>
    <x v="5"/>
    <x v="11"/>
    <x v="11"/>
    <n v="1762814"/>
    <n v="3960"/>
    <x v="0"/>
  </r>
  <r>
    <x v="276"/>
    <n v="14900000"/>
    <x v="276"/>
    <n v="19677"/>
    <x v="0"/>
    <x v="2"/>
    <x v="9"/>
    <x v="9"/>
    <n v="454720"/>
    <n v="757"/>
    <x v="0"/>
  </r>
  <r>
    <x v="277"/>
    <n v="9620000"/>
    <x v="277"/>
    <n v="21850"/>
    <x v="0"/>
    <x v="0"/>
    <x v="8"/>
    <x v="8"/>
    <n v="410324"/>
    <n v="440"/>
    <x v="0"/>
  </r>
  <r>
    <x v="278"/>
    <n v="19900000"/>
    <x v="278"/>
    <n v="1307"/>
    <x v="21"/>
    <x v="7"/>
    <x v="14"/>
    <x v="14"/>
    <n v="6854582"/>
    <n v="15226"/>
    <x v="1"/>
  </r>
  <r>
    <x v="279"/>
    <n v="16200000"/>
    <x v="279"/>
    <n v="6500"/>
    <x v="2"/>
    <x v="10"/>
    <x v="3"/>
    <x v="3"/>
    <n v="1378550"/>
    <n v="2492"/>
    <x v="0"/>
  </r>
  <r>
    <x v="280"/>
    <n v="17400000"/>
    <x v="280"/>
    <n v="888"/>
    <x v="0"/>
    <x v="2"/>
    <x v="1"/>
    <x v="1"/>
    <n v="10100299"/>
    <n v="19595"/>
    <x v="0"/>
  </r>
  <r>
    <x v="281"/>
    <n v="16600000"/>
    <x v="281"/>
    <n v="1194"/>
    <x v="5"/>
    <x v="7"/>
    <x v="5"/>
    <x v="5"/>
    <n v="7540944"/>
    <n v="13903"/>
    <x v="1"/>
  </r>
  <r>
    <x v="282"/>
    <n v="10200000"/>
    <x v="282"/>
    <n v="2384"/>
    <x v="14"/>
    <x v="2"/>
    <x v="8"/>
    <x v="8"/>
    <n v="3774784"/>
    <n v="4279"/>
    <x v="0"/>
  </r>
  <r>
    <x v="283"/>
    <n v="5940000"/>
    <x v="283"/>
    <n v="3117"/>
    <x v="0"/>
    <x v="2"/>
    <x v="1"/>
    <x v="1"/>
    <n v="2883029"/>
    <n v="1906"/>
    <x v="0"/>
  </r>
  <r>
    <x v="284"/>
    <n v="11500000"/>
    <x v="284"/>
    <n v="4139"/>
    <x v="0"/>
    <x v="2"/>
    <x v="1"/>
    <x v="1"/>
    <n v="2180797"/>
    <n v="2778"/>
    <x v="0"/>
  </r>
  <r>
    <x v="285"/>
    <n v="21000000"/>
    <x v="285"/>
    <n v="2316"/>
    <x v="2"/>
    <x v="10"/>
    <x v="5"/>
    <x v="5"/>
    <n v="3919835"/>
    <n v="9067"/>
    <x v="1"/>
  </r>
  <r>
    <x v="286"/>
    <n v="16100000"/>
    <x v="286"/>
    <n v="6214"/>
    <x v="2"/>
    <x v="2"/>
    <x v="7"/>
    <x v="7"/>
    <n v="1457781"/>
    <n v="2591"/>
    <x v="1"/>
  </r>
  <r>
    <x v="287"/>
    <n v="23400000"/>
    <x v="287"/>
    <n v="2446"/>
    <x v="0"/>
    <x v="5"/>
    <x v="15"/>
    <x v="15"/>
    <n v="3699563"/>
    <n v="9567"/>
    <x v="0"/>
  </r>
  <r>
    <x v="288"/>
    <n v="17300000"/>
    <x v="288"/>
    <n v="942"/>
    <x v="9"/>
    <x v="2"/>
    <x v="3"/>
    <x v="3"/>
    <n v="9646486"/>
    <n v="18365"/>
    <x v="0"/>
  </r>
  <r>
    <x v="289"/>
    <n v="7850000"/>
    <x v="289"/>
    <n v="1012"/>
    <x v="0"/>
    <x v="2"/>
    <x v="12"/>
    <x v="12"/>
    <n v="8974910"/>
    <n v="7757"/>
    <x v="1"/>
  </r>
  <r>
    <x v="290"/>
    <n v="10300000"/>
    <x v="290"/>
    <n v="168"/>
    <x v="37"/>
    <x v="0"/>
    <x v="0"/>
    <x v="0"/>
    <n v="54147641"/>
    <n v="61310"/>
    <x v="0"/>
  </r>
  <r>
    <x v="291"/>
    <n v="9560000"/>
    <x v="291"/>
    <n v="1040"/>
    <x v="21"/>
    <x v="10"/>
    <x v="15"/>
    <x v="15"/>
    <n v="8746981"/>
    <n v="9192"/>
    <x v="0"/>
  </r>
  <r>
    <x v="292"/>
    <n v="9790000"/>
    <x v="292"/>
    <n v="994"/>
    <x v="2"/>
    <x v="2"/>
    <x v="11"/>
    <x v="11"/>
    <n v="9179770"/>
    <n v="9849"/>
    <x v="0"/>
  </r>
  <r>
    <x v="293"/>
    <n v="18600000"/>
    <x v="293"/>
    <n v="3518"/>
    <x v="0"/>
    <x v="2"/>
    <x v="10"/>
    <x v="10"/>
    <n v="2604691"/>
    <n v="5287"/>
    <x v="0"/>
  </r>
  <r>
    <x v="294"/>
    <n v="21500000"/>
    <x v="294"/>
    <n v="1332"/>
    <x v="37"/>
    <x v="5"/>
    <x v="1"/>
    <x v="1"/>
    <n v="6880276"/>
    <n v="16141"/>
    <x v="0"/>
  </r>
  <r>
    <x v="295"/>
    <n v="17700000"/>
    <x v="295"/>
    <n v="2263"/>
    <x v="2"/>
    <x v="0"/>
    <x v="11"/>
    <x v="11"/>
    <n v="4055561"/>
    <n v="7821"/>
    <x v="0"/>
  </r>
  <r>
    <x v="296"/>
    <n v="20000000"/>
    <x v="296"/>
    <n v="6817"/>
    <x v="5"/>
    <x v="5"/>
    <x v="15"/>
    <x v="15"/>
    <n v="1347749"/>
    <n v="2934"/>
    <x v="0"/>
  </r>
  <r>
    <x v="297"/>
    <n v="8750000"/>
    <x v="297"/>
    <n v="2488"/>
    <x v="3"/>
    <x v="2"/>
    <x v="7"/>
    <x v="7"/>
    <n v="3689275"/>
    <n v="3517"/>
    <x v="1"/>
  </r>
  <r>
    <x v="298"/>
    <n v="6150000"/>
    <x v="298"/>
    <n v="1359"/>
    <x v="31"/>
    <x v="3"/>
    <x v="16"/>
    <x v="16"/>
    <n v="6761800"/>
    <n v="4525"/>
    <x v="1"/>
  </r>
  <r>
    <x v="299"/>
    <n v="41600000"/>
    <x v="299"/>
    <n v="1327"/>
    <x v="7"/>
    <x v="3"/>
    <x v="3"/>
    <x v="3"/>
    <n v="6927307"/>
    <n v="31349"/>
    <x v="0"/>
  </r>
  <r>
    <x v="300"/>
    <n v="16900000"/>
    <x v="300"/>
    <n v="1925"/>
    <x v="0"/>
    <x v="5"/>
    <x v="6"/>
    <x v="6"/>
    <n v="4778358"/>
    <n v="8779"/>
    <x v="0"/>
  </r>
  <r>
    <x v="301"/>
    <n v="13200000"/>
    <x v="301"/>
    <n v="972"/>
    <x v="2"/>
    <x v="2"/>
    <x v="7"/>
    <x v="7"/>
    <n v="9487965"/>
    <n v="13580"/>
    <x v="1"/>
  </r>
  <r>
    <x v="302"/>
    <n v="25600000"/>
    <x v="302"/>
    <n v="4075"/>
    <x v="0"/>
    <x v="5"/>
    <x v="3"/>
    <x v="3"/>
    <n v="2266958"/>
    <n v="6282"/>
    <x v="0"/>
  </r>
  <r>
    <x v="303"/>
    <n v="9340000"/>
    <x v="303"/>
    <n v="2151"/>
    <x v="0"/>
    <x v="2"/>
    <x v="5"/>
    <x v="5"/>
    <n v="4303920"/>
    <n v="4342"/>
    <x v="1"/>
  </r>
  <r>
    <x v="304"/>
    <n v="18600000"/>
    <x v="304"/>
    <n v="261392"/>
    <x v="2"/>
    <x v="6"/>
    <x v="8"/>
    <x v="8"/>
    <n v="35502"/>
    <n v="71"/>
    <x v="0"/>
  </r>
  <r>
    <x v="305"/>
    <n v="16000000"/>
    <x v="305"/>
    <n v="1186"/>
    <x v="2"/>
    <x v="2"/>
    <x v="14"/>
    <x v="14"/>
    <n v="7821378"/>
    <n v="13491"/>
    <x v="1"/>
  </r>
  <r>
    <x v="306"/>
    <n v="5370000"/>
    <x v="306"/>
    <n v="652"/>
    <x v="38"/>
    <x v="3"/>
    <x v="16"/>
    <x v="16"/>
    <n v="14214592"/>
    <n v="8236"/>
    <x v="1"/>
  </r>
  <r>
    <x v="307"/>
    <n v="2790000"/>
    <x v="307"/>
    <n v="122"/>
    <x v="13"/>
    <x v="0"/>
    <x v="8"/>
    <x v="8"/>
    <n v="76150509"/>
    <n v="22869"/>
    <x v="0"/>
  </r>
  <r>
    <x v="308"/>
    <n v="17800000"/>
    <x v="308"/>
    <n v="1713"/>
    <x v="2"/>
    <x v="2"/>
    <x v="2"/>
    <x v="2"/>
    <n v="5439431"/>
    <n v="10391"/>
    <x v="1"/>
  </r>
  <r>
    <x v="309"/>
    <n v="15500000"/>
    <x v="309"/>
    <n v="550"/>
    <x v="0"/>
    <x v="2"/>
    <x v="4"/>
    <x v="4"/>
    <n v="16924091"/>
    <n v="28182"/>
    <x v="1"/>
  </r>
  <r>
    <x v="310"/>
    <n v="18600000"/>
    <x v="310"/>
    <n v="2434"/>
    <x v="7"/>
    <x v="2"/>
    <x v="14"/>
    <x v="14"/>
    <n v="3825906"/>
    <n v="7642"/>
    <x v="1"/>
  </r>
  <r>
    <x v="311"/>
    <n v="7370000"/>
    <x v="311"/>
    <n v="927"/>
    <x v="0"/>
    <x v="2"/>
    <x v="4"/>
    <x v="4"/>
    <n v="10047901"/>
    <n v="7950"/>
    <x v="1"/>
  </r>
  <r>
    <x v="312"/>
    <n v="12300000"/>
    <x v="312"/>
    <n v="2058"/>
    <x v="21"/>
    <x v="2"/>
    <x v="10"/>
    <x v="10"/>
    <n v="4528863"/>
    <n v="5977"/>
    <x v="0"/>
  </r>
  <r>
    <x v="313"/>
    <n v="28700000"/>
    <x v="313"/>
    <n v="4257"/>
    <x v="2"/>
    <x v="10"/>
    <x v="1"/>
    <x v="1"/>
    <n v="2201689"/>
    <n v="6742"/>
    <x v="0"/>
  </r>
  <r>
    <x v="314"/>
    <n v="29900000"/>
    <x v="314"/>
    <n v="4536"/>
    <x v="2"/>
    <x v="10"/>
    <x v="14"/>
    <x v="14"/>
    <n v="2070368"/>
    <n v="6592"/>
    <x v="1"/>
  </r>
  <r>
    <x v="315"/>
    <n v="19400000"/>
    <x v="315"/>
    <n v="981"/>
    <x v="0"/>
    <x v="2"/>
    <x v="1"/>
    <x v="1"/>
    <n v="9559129"/>
    <n v="19776"/>
    <x v="0"/>
  </r>
  <r>
    <x v="316"/>
    <n v="6680000"/>
    <x v="316"/>
    <n v="2005"/>
    <x v="0"/>
    <x v="5"/>
    <x v="7"/>
    <x v="7"/>
    <n v="4683596"/>
    <n v="3332"/>
    <x v="1"/>
  </r>
  <r>
    <x v="317"/>
    <n v="7530000"/>
    <x v="317"/>
    <n v="527"/>
    <x v="0"/>
    <x v="2"/>
    <x v="7"/>
    <x v="7"/>
    <n v="17830617"/>
    <n v="14288"/>
    <x v="1"/>
  </r>
  <r>
    <x v="318"/>
    <n v="11100000"/>
    <x v="318"/>
    <n v="15"/>
    <x v="7"/>
    <x v="4"/>
    <x v="5"/>
    <x v="5"/>
    <n v="626459041"/>
    <n v="740000"/>
    <x v="1"/>
  </r>
  <r>
    <x v="319"/>
    <n v="3970000"/>
    <x v="319"/>
    <n v="207469"/>
    <x v="9"/>
    <x v="6"/>
    <x v="8"/>
    <x v="8"/>
    <n v="45397"/>
    <n v="19"/>
    <x v="0"/>
  </r>
  <r>
    <x v="320"/>
    <n v="10600000"/>
    <x v="320"/>
    <n v="141"/>
    <x v="39"/>
    <x v="0"/>
    <x v="11"/>
    <x v="11"/>
    <n v="66890205"/>
    <n v="75177"/>
    <x v="0"/>
  </r>
  <r>
    <x v="321"/>
    <n v="21700000"/>
    <x v="321"/>
    <n v="801"/>
    <x v="39"/>
    <x v="3"/>
    <x v="7"/>
    <x v="7"/>
    <n v="11769959"/>
    <n v="27091"/>
    <x v="1"/>
  </r>
  <r>
    <x v="322"/>
    <n v="19900000"/>
    <x v="322"/>
    <n v="1663"/>
    <x v="30"/>
    <x v="2"/>
    <x v="7"/>
    <x v="7"/>
    <n v="5685743"/>
    <n v="11966"/>
    <x v="1"/>
  </r>
  <r>
    <x v="323"/>
    <n v="10200000"/>
    <x v="323"/>
    <n v="2790"/>
    <x v="0"/>
    <x v="4"/>
    <x v="7"/>
    <x v="7"/>
    <n v="3399887"/>
    <n v="3656"/>
    <x v="1"/>
  </r>
  <r>
    <x v="324"/>
    <n v="9150000"/>
    <x v="324"/>
    <n v="764"/>
    <x v="0"/>
    <x v="4"/>
    <x v="11"/>
    <x v="11"/>
    <n v="12424231"/>
    <n v="11976"/>
    <x v="0"/>
  </r>
  <r>
    <x v="325"/>
    <n v="20200000"/>
    <x v="325"/>
    <n v="53208"/>
    <x v="14"/>
    <x v="2"/>
    <x v="11"/>
    <x v="11"/>
    <n v="178666"/>
    <n v="380"/>
    <x v="0"/>
  </r>
  <r>
    <x v="326"/>
    <n v="16200000"/>
    <x v="326"/>
    <n v="663"/>
    <x v="7"/>
    <x v="4"/>
    <x v="5"/>
    <x v="5"/>
    <n v="14336910"/>
    <n v="24434"/>
    <x v="1"/>
  </r>
  <r>
    <x v="327"/>
    <n v="8960000"/>
    <x v="327"/>
    <n v="2416"/>
    <x v="3"/>
    <x v="3"/>
    <x v="7"/>
    <x v="7"/>
    <n v="3940814"/>
    <n v="3709"/>
    <x v="1"/>
  </r>
  <r>
    <x v="328"/>
    <n v="14700000"/>
    <x v="328"/>
    <n v="40"/>
    <x v="40"/>
    <x v="0"/>
    <x v="14"/>
    <x v="14"/>
    <n v="238097104"/>
    <n v="367500"/>
    <x v="1"/>
  </r>
  <r>
    <x v="329"/>
    <n v="3860000"/>
    <x v="329"/>
    <n v="118"/>
    <x v="0"/>
    <x v="0"/>
    <x v="8"/>
    <x v="8"/>
    <n v="80896507"/>
    <n v="32712"/>
    <x v="0"/>
  </r>
  <r>
    <x v="330"/>
    <n v="11700000"/>
    <x v="330"/>
    <n v="50"/>
    <x v="0"/>
    <x v="0"/>
    <x v="4"/>
    <x v="4"/>
    <n v="190586011"/>
    <n v="234000"/>
    <x v="1"/>
  </r>
  <r>
    <x v="331"/>
    <n v="14800000"/>
    <x v="331"/>
    <n v="451"/>
    <x v="0"/>
    <x v="0"/>
    <x v="17"/>
    <x v="17"/>
    <n v="21244578"/>
    <n v="32816"/>
    <x v="0"/>
  </r>
  <r>
    <x v="332"/>
    <n v="14900000"/>
    <x v="332"/>
    <n v="332"/>
    <x v="21"/>
    <x v="0"/>
    <x v="10"/>
    <x v="10"/>
    <n v="28886765"/>
    <n v="44880"/>
    <x v="0"/>
  </r>
  <r>
    <x v="333"/>
    <n v="15800000"/>
    <x v="333"/>
    <n v="2228"/>
    <x v="0"/>
    <x v="1"/>
    <x v="3"/>
    <x v="3"/>
    <n v="4322265"/>
    <n v="7092"/>
    <x v="0"/>
  </r>
  <r>
    <x v="334"/>
    <n v="7630000"/>
    <x v="334"/>
    <n v="5764"/>
    <x v="0"/>
    <x v="2"/>
    <x v="12"/>
    <x v="12"/>
    <n v="1665615"/>
    <n v="1324"/>
    <x v="1"/>
  </r>
  <r>
    <x v="335"/>
    <n v="13400000"/>
    <x v="335"/>
    <n v="20818"/>
    <x v="2"/>
    <x v="4"/>
    <x v="9"/>
    <x v="9"/>
    <n v="464239"/>
    <n v="644"/>
    <x v="0"/>
  </r>
  <r>
    <x v="336"/>
    <n v="12400000"/>
    <x v="336"/>
    <n v="37332"/>
    <x v="0"/>
    <x v="9"/>
    <x v="8"/>
    <x v="8"/>
    <n v="258439"/>
    <n v="332"/>
    <x v="0"/>
  </r>
  <r>
    <x v="337"/>
    <n v="13100000"/>
    <x v="337"/>
    <n v="3060"/>
    <x v="0"/>
    <x v="4"/>
    <x v="1"/>
    <x v="1"/>
    <n v="3162965"/>
    <n v="4281"/>
    <x v="0"/>
  </r>
  <r>
    <x v="338"/>
    <n v="18500000"/>
    <x v="338"/>
    <n v="1822"/>
    <x v="41"/>
    <x v="10"/>
    <x v="17"/>
    <x v="17"/>
    <n v="5313231"/>
    <n v="10154"/>
    <x v="0"/>
  </r>
  <r>
    <x v="339"/>
    <n v="10700000"/>
    <x v="339"/>
    <n v="778"/>
    <x v="0"/>
    <x v="3"/>
    <x v="4"/>
    <x v="4"/>
    <n v="12430998"/>
    <n v="13753"/>
    <x v="1"/>
  </r>
  <r>
    <x v="340"/>
    <n v="9980000"/>
    <x v="340"/>
    <n v="4944"/>
    <x v="1"/>
    <x v="2"/>
    <x v="9"/>
    <x v="9"/>
    <n v="1957114"/>
    <n v="2019"/>
    <x v="0"/>
  </r>
  <r>
    <x v="341"/>
    <n v="24200000"/>
    <x v="341"/>
    <n v="563"/>
    <x v="0"/>
    <x v="2"/>
    <x v="4"/>
    <x v="4"/>
    <n v="17242531"/>
    <n v="42984"/>
    <x v="1"/>
  </r>
  <r>
    <x v="342"/>
    <n v="22600000"/>
    <x v="342"/>
    <n v="1689"/>
    <x v="2"/>
    <x v="2"/>
    <x v="5"/>
    <x v="5"/>
    <n v="5753143"/>
    <n v="13381"/>
    <x v="1"/>
  </r>
  <r>
    <x v="343"/>
    <n v="13800000"/>
    <x v="343"/>
    <n v="2963"/>
    <x v="27"/>
    <x v="4"/>
    <x v="11"/>
    <x v="11"/>
    <n v="3280778"/>
    <n v="4657"/>
    <x v="0"/>
  </r>
  <r>
    <x v="344"/>
    <n v="8850000"/>
    <x v="344"/>
    <n v="258594"/>
    <x v="8"/>
    <x v="6"/>
    <x v="3"/>
    <x v="3"/>
    <n v="37728"/>
    <n v="34"/>
    <x v="0"/>
  </r>
  <r>
    <x v="345"/>
    <n v="15400000"/>
    <x v="345"/>
    <n v="2015"/>
    <x v="14"/>
    <x v="2"/>
    <x v="16"/>
    <x v="16"/>
    <n v="4867632"/>
    <n v="7643"/>
    <x v="1"/>
  </r>
  <r>
    <x v="346"/>
    <n v="25400000"/>
    <x v="346"/>
    <n v="225"/>
    <x v="11"/>
    <x v="4"/>
    <x v="1"/>
    <x v="1"/>
    <n v="43541231"/>
    <n v="112889"/>
    <x v="0"/>
  </r>
  <r>
    <x v="347"/>
    <n v="22600000"/>
    <x v="347"/>
    <n v="586"/>
    <x v="2"/>
    <x v="4"/>
    <x v="4"/>
    <x v="4"/>
    <n v="16756747"/>
    <n v="38567"/>
    <x v="1"/>
  </r>
  <r>
    <x v="348"/>
    <n v="14600000"/>
    <x v="348"/>
    <n v="2329"/>
    <x v="42"/>
    <x v="2"/>
    <x v="3"/>
    <x v="3"/>
    <n v="4210460"/>
    <n v="6269"/>
    <x v="0"/>
  </r>
  <r>
    <x v="349"/>
    <n v="18400000"/>
    <x v="349"/>
    <n v="3406"/>
    <x v="28"/>
    <x v="5"/>
    <x v="8"/>
    <x v="8"/>
    <n v="2886040"/>
    <n v="5402"/>
    <x v="0"/>
  </r>
  <r>
    <x v="350"/>
    <n v="8580000"/>
    <x v="350"/>
    <n v="453930"/>
    <x v="2"/>
    <x v="6"/>
    <x v="8"/>
    <x v="8"/>
    <n v="21746"/>
    <n v="19"/>
    <x v="0"/>
  </r>
  <r>
    <x v="351"/>
    <n v="18200000"/>
    <x v="351"/>
    <n v="838"/>
    <x v="0"/>
    <x v="1"/>
    <x v="1"/>
    <x v="1"/>
    <n v="11767497"/>
    <n v="21718"/>
    <x v="0"/>
  </r>
  <r>
    <x v="352"/>
    <n v="17300000"/>
    <x v="352"/>
    <n v="486"/>
    <x v="2"/>
    <x v="3"/>
    <x v="5"/>
    <x v="5"/>
    <n v="20341928"/>
    <n v="35597"/>
    <x v="1"/>
  </r>
  <r>
    <x v="353"/>
    <n v="20400000"/>
    <x v="353"/>
    <n v="1699"/>
    <x v="2"/>
    <x v="10"/>
    <x v="11"/>
    <x v="11"/>
    <n v="5809826"/>
    <n v="12007"/>
    <x v="0"/>
  </r>
  <r>
    <x v="354"/>
    <n v="14500000"/>
    <x v="354"/>
    <n v="7424"/>
    <x v="0"/>
    <x v="4"/>
    <x v="11"/>
    <x v="11"/>
    <n v="1330768"/>
    <n v="1953"/>
    <x v="0"/>
  </r>
  <r>
    <x v="355"/>
    <n v="16800000"/>
    <x v="355"/>
    <n v="857"/>
    <x v="0"/>
    <x v="5"/>
    <x v="14"/>
    <x v="14"/>
    <n v="11534085"/>
    <n v="19603"/>
    <x v="1"/>
  </r>
  <r>
    <x v="356"/>
    <n v="10800000"/>
    <x v="356"/>
    <n v="10968"/>
    <x v="9"/>
    <x v="0"/>
    <x v="11"/>
    <x v="11"/>
    <n v="902716"/>
    <n v="985"/>
    <x v="0"/>
  </r>
  <r>
    <x v="357"/>
    <n v="16100000"/>
    <x v="357"/>
    <n v="1986"/>
    <x v="15"/>
    <x v="5"/>
    <x v="3"/>
    <x v="3"/>
    <n v="4988284"/>
    <n v="8107"/>
    <x v="0"/>
  </r>
  <r>
    <x v="358"/>
    <n v="19400000"/>
    <x v="358"/>
    <n v="883"/>
    <x v="0"/>
    <x v="10"/>
    <x v="2"/>
    <x v="2"/>
    <n v="11285194"/>
    <n v="21971"/>
    <x v="1"/>
  </r>
  <r>
    <x v="359"/>
    <n v="19400000"/>
    <x v="359"/>
    <n v="510"/>
    <x v="36"/>
    <x v="2"/>
    <x v="8"/>
    <x v="8"/>
    <n v="19615409"/>
    <n v="38039"/>
    <x v="0"/>
  </r>
  <r>
    <x v="360"/>
    <n v="17000000"/>
    <x v="360"/>
    <n v="64830"/>
    <x v="28"/>
    <x v="2"/>
    <x v="13"/>
    <x v="13"/>
    <n v="154019"/>
    <n v="262"/>
    <x v="0"/>
  </r>
  <r>
    <x v="361"/>
    <n v="17500000"/>
    <x v="361"/>
    <n v="155255"/>
    <x v="14"/>
    <x v="2"/>
    <x v="8"/>
    <x v="8"/>
    <n v="64464"/>
    <n v="113"/>
    <x v="0"/>
  </r>
  <r>
    <x v="362"/>
    <n v="13700000"/>
    <x v="362"/>
    <n v="1078"/>
    <x v="0"/>
    <x v="2"/>
    <x v="1"/>
    <x v="1"/>
    <n v="9281245"/>
    <n v="12709"/>
    <x v="0"/>
  </r>
  <r>
    <x v="363"/>
    <n v="15900000"/>
    <x v="363"/>
    <n v="2045"/>
    <x v="43"/>
    <x v="0"/>
    <x v="14"/>
    <x v="14"/>
    <n v="4897245"/>
    <n v="7775"/>
    <x v="1"/>
  </r>
  <r>
    <x v="364"/>
    <n v="19400000"/>
    <x v="364"/>
    <n v="8921"/>
    <x v="2"/>
    <x v="2"/>
    <x v="14"/>
    <x v="14"/>
    <n v="1128681"/>
    <n v="2175"/>
    <x v="1"/>
  </r>
  <r>
    <x v="365"/>
    <n v="28400000"/>
    <x v="365"/>
    <n v="5793"/>
    <x v="1"/>
    <x v="2"/>
    <x v="6"/>
    <x v="6"/>
    <n v="1738683"/>
    <n v="4902"/>
    <x v="0"/>
  </r>
  <r>
    <x v="366"/>
    <n v="17600000"/>
    <x v="366"/>
    <n v="22882"/>
    <x v="2"/>
    <x v="2"/>
    <x v="11"/>
    <x v="11"/>
    <n v="441169"/>
    <n v="769"/>
    <x v="0"/>
  </r>
  <r>
    <x v="367"/>
    <n v="6760000"/>
    <x v="367"/>
    <n v="2801"/>
    <x v="29"/>
    <x v="2"/>
    <x v="8"/>
    <x v="8"/>
    <n v="3600544"/>
    <n v="2413"/>
    <x v="0"/>
  </r>
  <r>
    <x v="368"/>
    <n v="19100000"/>
    <x v="368"/>
    <n v="238"/>
    <x v="0"/>
    <x v="0"/>
    <x v="17"/>
    <x v="17"/>
    <n v="42377766"/>
    <n v="80252"/>
    <x v="0"/>
  </r>
  <r>
    <x v="369"/>
    <n v="12500000"/>
    <x v="369"/>
    <n v="1305"/>
    <x v="8"/>
    <x v="4"/>
    <x v="1"/>
    <x v="1"/>
    <n v="7728932"/>
    <n v="9579"/>
    <x v="0"/>
  </r>
  <r>
    <x v="370"/>
    <n v="11400000"/>
    <x v="370"/>
    <n v="297480"/>
    <x v="2"/>
    <x v="2"/>
    <x v="11"/>
    <x v="11"/>
    <n v="34150"/>
    <n v="38"/>
    <x v="0"/>
  </r>
  <r>
    <x v="371"/>
    <n v="22600000"/>
    <x v="371"/>
    <n v="278"/>
    <x v="0"/>
    <x v="2"/>
    <x v="2"/>
    <x v="2"/>
    <n v="36462317"/>
    <n v="81295"/>
    <x v="1"/>
  </r>
  <r>
    <x v="372"/>
    <n v="14000000"/>
    <x v="372"/>
    <n v="17789"/>
    <x v="1"/>
    <x v="14"/>
    <x v="0"/>
    <x v="0"/>
    <n v="571031"/>
    <n v="787"/>
    <x v="0"/>
  </r>
  <r>
    <x v="373"/>
    <n v="9420000"/>
    <x v="373"/>
    <n v="847"/>
    <x v="8"/>
    <x v="5"/>
    <x v="16"/>
    <x v="16"/>
    <n v="12170732"/>
    <n v="11122"/>
    <x v="1"/>
  </r>
  <r>
    <x v="374"/>
    <n v="6100000"/>
    <x v="374"/>
    <n v="1011"/>
    <x v="26"/>
    <x v="2"/>
    <x v="17"/>
    <x v="17"/>
    <n v="10268962"/>
    <n v="6034"/>
    <x v="0"/>
  </r>
  <r>
    <x v="375"/>
    <n v="7500000"/>
    <x v="375"/>
    <n v="623"/>
    <x v="7"/>
    <x v="0"/>
    <x v="8"/>
    <x v="8"/>
    <n v="16463643"/>
    <n v="12039"/>
    <x v="0"/>
  </r>
  <r>
    <x v="376"/>
    <n v="9060000"/>
    <x v="376"/>
    <n v="1177"/>
    <x v="15"/>
    <x v="1"/>
    <x v="15"/>
    <x v="15"/>
    <n v="8746901"/>
    <n v="7698"/>
    <x v="0"/>
  </r>
  <r>
    <x v="377"/>
    <n v="1100000"/>
    <x v="377"/>
    <n v="124"/>
    <x v="0"/>
    <x v="0"/>
    <x v="14"/>
    <x v="14"/>
    <n v="82900477"/>
    <n v="8871"/>
    <x v="1"/>
  </r>
  <r>
    <x v="378"/>
    <n v="15200000"/>
    <x v="378"/>
    <n v="323"/>
    <x v="11"/>
    <x v="0"/>
    <x v="3"/>
    <x v="3"/>
    <n v="31867369"/>
    <n v="47059"/>
    <x v="0"/>
  </r>
  <r>
    <x v="379"/>
    <n v="3180000"/>
    <x v="379"/>
    <n v="6806"/>
    <x v="14"/>
    <x v="4"/>
    <x v="1"/>
    <x v="1"/>
    <n v="1514231"/>
    <n v="467"/>
    <x v="0"/>
  </r>
  <r>
    <x v="380"/>
    <n v="14200000"/>
    <x v="380"/>
    <n v="312949"/>
    <x v="44"/>
    <x v="6"/>
    <x v="9"/>
    <x v="9"/>
    <n v="33007"/>
    <n v="45"/>
    <x v="0"/>
  </r>
  <r>
    <x v="381"/>
    <n v="18600000"/>
    <x v="381"/>
    <n v="1597"/>
    <x v="17"/>
    <x v="5"/>
    <x v="11"/>
    <x v="11"/>
    <n v="6494396"/>
    <n v="11647"/>
    <x v="0"/>
  </r>
  <r>
    <x v="382"/>
    <n v="13200000"/>
    <x v="382"/>
    <n v="739"/>
    <x v="0"/>
    <x v="2"/>
    <x v="9"/>
    <x v="9"/>
    <n v="14051052"/>
    <n v="17862"/>
    <x v="0"/>
  </r>
  <r>
    <x v="383"/>
    <n v="17100000"/>
    <x v="383"/>
    <n v="3705"/>
    <x v="2"/>
    <x v="2"/>
    <x v="5"/>
    <x v="5"/>
    <n v="2817829"/>
    <n v="4615"/>
    <x v="1"/>
  </r>
  <r>
    <x v="384"/>
    <n v="20200000"/>
    <x v="384"/>
    <n v="129079"/>
    <x v="2"/>
    <x v="6"/>
    <x v="2"/>
    <x v="2"/>
    <n v="81224"/>
    <n v="156"/>
    <x v="1"/>
  </r>
  <r>
    <x v="385"/>
    <n v="10700000"/>
    <x v="385"/>
    <n v="2944"/>
    <x v="27"/>
    <x v="2"/>
    <x v="3"/>
    <x v="3"/>
    <n v="3538447"/>
    <n v="3635"/>
    <x v="0"/>
  </r>
  <r>
    <x v="386"/>
    <n v="18600000"/>
    <x v="386"/>
    <n v="651"/>
    <x v="26"/>
    <x v="2"/>
    <x v="2"/>
    <x v="2"/>
    <n v="16007318"/>
    <n v="28571"/>
    <x v="1"/>
  </r>
  <r>
    <x v="387"/>
    <n v="33800000"/>
    <x v="387"/>
    <n v="130"/>
    <x v="2"/>
    <x v="0"/>
    <x v="8"/>
    <x v="8"/>
    <n v="80227559"/>
    <n v="260000"/>
    <x v="0"/>
  </r>
  <r>
    <x v="388"/>
    <n v="9560000"/>
    <x v="388"/>
    <n v="25822"/>
    <x v="2"/>
    <x v="2"/>
    <x v="4"/>
    <x v="4"/>
    <n v="406089"/>
    <n v="370"/>
    <x v="1"/>
  </r>
  <r>
    <x v="389"/>
    <n v="46800000"/>
    <x v="389"/>
    <n v="544"/>
    <x v="25"/>
    <x v="5"/>
    <x v="11"/>
    <x v="11"/>
    <n v="19292757"/>
    <n v="86029"/>
    <x v="0"/>
  </r>
  <r>
    <x v="390"/>
    <n v="12800000"/>
    <x v="390"/>
    <n v="1106"/>
    <x v="3"/>
    <x v="2"/>
    <x v="3"/>
    <x v="3"/>
    <n v="9529115"/>
    <n v="11573"/>
    <x v="0"/>
  </r>
  <r>
    <x v="391"/>
    <n v="3820000"/>
    <x v="391"/>
    <n v="2798"/>
    <x v="27"/>
    <x v="4"/>
    <x v="13"/>
    <x v="13"/>
    <n v="3772007"/>
    <n v="1365"/>
    <x v="0"/>
  </r>
  <r>
    <x v="392"/>
    <n v="17600000"/>
    <x v="392"/>
    <n v="9298"/>
    <x v="7"/>
    <x v="2"/>
    <x v="1"/>
    <x v="1"/>
    <n v="1138011"/>
    <n v="1893"/>
    <x v="0"/>
  </r>
  <r>
    <x v="393"/>
    <n v="27100000"/>
    <x v="393"/>
    <n v="1782"/>
    <x v="45"/>
    <x v="3"/>
    <x v="11"/>
    <x v="11"/>
    <n v="5929606"/>
    <n v="15208"/>
    <x v="0"/>
  </r>
  <r>
    <x v="394"/>
    <n v="11800000"/>
    <x v="394"/>
    <n v="7484"/>
    <x v="27"/>
    <x v="3"/>
    <x v="7"/>
    <x v="7"/>
    <n v="1420832"/>
    <n v="1577"/>
    <x v="1"/>
  </r>
  <r>
    <x v="395"/>
    <n v="23900000"/>
    <x v="395"/>
    <n v="2667"/>
    <x v="0"/>
    <x v="11"/>
    <x v="1"/>
    <x v="1"/>
    <n v="3964953"/>
    <n v="8961"/>
    <x v="0"/>
  </r>
  <r>
    <x v="396"/>
    <n v="16500000"/>
    <x v="396"/>
    <n v="291"/>
    <x v="0"/>
    <x v="0"/>
    <x v="0"/>
    <x v="0"/>
    <n v="36355332"/>
    <n v="56701"/>
    <x v="0"/>
  </r>
  <r>
    <x v="397"/>
    <n v="32600000"/>
    <x v="397"/>
    <n v="769"/>
    <x v="2"/>
    <x v="2"/>
    <x v="5"/>
    <x v="5"/>
    <n v="13816548"/>
    <n v="42393"/>
    <x v="1"/>
  </r>
  <r>
    <x v="398"/>
    <n v="9340000"/>
    <x v="398"/>
    <n v="355029"/>
    <x v="2"/>
    <x v="6"/>
    <x v="3"/>
    <x v="3"/>
    <n v="30120"/>
    <n v="26"/>
    <x v="0"/>
  </r>
  <r>
    <x v="399"/>
    <n v="20800000"/>
    <x v="399"/>
    <n v="173"/>
    <x v="39"/>
    <x v="0"/>
    <x v="17"/>
    <x v="17"/>
    <n v="61702814"/>
    <n v="120231"/>
    <x v="0"/>
  </r>
  <r>
    <x v="400"/>
    <n v="26500000"/>
    <x v="400"/>
    <n v="1751"/>
    <x v="0"/>
    <x v="3"/>
    <x v="0"/>
    <x v="0"/>
    <n v="6104083"/>
    <n v="15134"/>
    <x v="0"/>
  </r>
  <r>
    <x v="401"/>
    <n v="20700000"/>
    <x v="401"/>
    <n v="884"/>
    <x v="15"/>
    <x v="2"/>
    <x v="2"/>
    <x v="2"/>
    <n v="12225677"/>
    <n v="23416"/>
    <x v="1"/>
  </r>
  <r>
    <x v="402"/>
    <n v="12300000"/>
    <x v="402"/>
    <n v="2506"/>
    <x v="0"/>
    <x v="5"/>
    <x v="5"/>
    <x v="5"/>
    <n v="4270578"/>
    <n v="4908"/>
    <x v="1"/>
  </r>
  <r>
    <x v="403"/>
    <n v="12200000"/>
    <x v="403"/>
    <n v="357496"/>
    <x v="2"/>
    <x v="6"/>
    <x v="8"/>
    <x v="8"/>
    <n v="30075"/>
    <n v="34"/>
    <x v="0"/>
  </r>
  <r>
    <x v="404"/>
    <n v="20500000"/>
    <x v="404"/>
    <n v="4172"/>
    <x v="21"/>
    <x v="2"/>
    <x v="8"/>
    <x v="8"/>
    <n v="2569132"/>
    <n v="4914"/>
    <x v="0"/>
  </r>
  <r>
    <x v="405"/>
    <n v="9930000"/>
    <x v="405"/>
    <n v="287763"/>
    <x v="2"/>
    <x v="6"/>
    <x v="15"/>
    <x v="15"/>
    <n v="37390"/>
    <n v="35"/>
    <x v="0"/>
  </r>
  <r>
    <x v="406"/>
    <n v="39800000"/>
    <x v="406"/>
    <n v="135"/>
    <x v="0"/>
    <x v="0"/>
    <x v="1"/>
    <x v="1"/>
    <n v="79601604"/>
    <n v="294815"/>
    <x v="0"/>
  </r>
  <r>
    <x v="407"/>
    <n v="9380000"/>
    <x v="407"/>
    <n v="197"/>
    <x v="0"/>
    <x v="0"/>
    <x v="17"/>
    <x v="17"/>
    <n v="54630801"/>
    <n v="47614"/>
    <x v="0"/>
  </r>
  <r>
    <x v="408"/>
    <n v="26700000"/>
    <x v="408"/>
    <n v="582"/>
    <x v="2"/>
    <x v="0"/>
    <x v="14"/>
    <x v="14"/>
    <n v="18547867"/>
    <n v="45876"/>
    <x v="1"/>
  </r>
  <r>
    <x v="409"/>
    <n v="16800000"/>
    <x v="409"/>
    <n v="3392"/>
    <x v="26"/>
    <x v="0"/>
    <x v="8"/>
    <x v="8"/>
    <n v="3176316"/>
    <n v="4953"/>
    <x v="0"/>
  </r>
  <r>
    <x v="410"/>
    <n v="10400000"/>
    <x v="410"/>
    <n v="2230"/>
    <x v="8"/>
    <x v="3"/>
    <x v="2"/>
    <x v="2"/>
    <n v="4953094"/>
    <n v="4664"/>
    <x v="1"/>
  </r>
  <r>
    <x v="411"/>
    <n v="9200000"/>
    <x v="411"/>
    <n v="2939"/>
    <x v="28"/>
    <x v="4"/>
    <x v="1"/>
    <x v="1"/>
    <n v="3669578"/>
    <n v="3130"/>
    <x v="0"/>
  </r>
  <r>
    <x v="412"/>
    <n v="15500000"/>
    <x v="412"/>
    <n v="422"/>
    <x v="0"/>
    <x v="0"/>
    <x v="9"/>
    <x v="9"/>
    <n v="25567871"/>
    <n v="36730"/>
    <x v="0"/>
  </r>
  <r>
    <x v="413"/>
    <n v="39600000"/>
    <x v="413"/>
    <n v="1193"/>
    <x v="6"/>
    <x v="11"/>
    <x v="17"/>
    <x v="17"/>
    <n v="9089021"/>
    <n v="33194"/>
    <x v="0"/>
  </r>
  <r>
    <x v="414"/>
    <n v="12500000"/>
    <x v="414"/>
    <n v="758"/>
    <x v="30"/>
    <x v="2"/>
    <x v="16"/>
    <x v="16"/>
    <n v="14264041"/>
    <n v="16491"/>
    <x v="1"/>
  </r>
  <r>
    <x v="415"/>
    <n v="23400000"/>
    <x v="415"/>
    <n v="545"/>
    <x v="0"/>
    <x v="2"/>
    <x v="4"/>
    <x v="4"/>
    <n v="19933774"/>
    <n v="42936"/>
    <x v="1"/>
  </r>
  <r>
    <x v="416"/>
    <n v="32700000"/>
    <x v="416"/>
    <n v="3297"/>
    <x v="1"/>
    <x v="7"/>
    <x v="6"/>
    <x v="6"/>
    <n v="3321446"/>
    <n v="9918"/>
    <x v="0"/>
  </r>
  <r>
    <x v="417"/>
    <n v="37700000"/>
    <x v="417"/>
    <n v="996"/>
    <x v="2"/>
    <x v="5"/>
    <x v="5"/>
    <x v="5"/>
    <n v="10989134"/>
    <n v="37851"/>
    <x v="1"/>
  </r>
  <r>
    <x v="418"/>
    <n v="16500000"/>
    <x v="418"/>
    <n v="1222"/>
    <x v="2"/>
    <x v="3"/>
    <x v="16"/>
    <x v="16"/>
    <n v="8993056"/>
    <n v="13502"/>
    <x v="1"/>
  </r>
  <r>
    <x v="419"/>
    <n v="17400000"/>
    <x v="419"/>
    <n v="1077"/>
    <x v="1"/>
    <x v="0"/>
    <x v="10"/>
    <x v="10"/>
    <n v="10166920"/>
    <n v="16156"/>
    <x v="0"/>
  </r>
  <r>
    <x v="420"/>
    <n v="11300000"/>
    <x v="420"/>
    <n v="793"/>
    <x v="31"/>
    <x v="3"/>
    <x v="4"/>
    <x v="4"/>
    <n v="13858296"/>
    <n v="14250"/>
    <x v="1"/>
  </r>
  <r>
    <x v="421"/>
    <n v="15700000"/>
    <x v="421"/>
    <n v="219410"/>
    <x v="44"/>
    <x v="6"/>
    <x v="17"/>
    <x v="17"/>
    <n v="50021"/>
    <n v="72"/>
    <x v="0"/>
  </r>
  <r>
    <x v="422"/>
    <n v="18500000"/>
    <x v="422"/>
    <n v="131"/>
    <x v="9"/>
    <x v="0"/>
    <x v="13"/>
    <x v="13"/>
    <n v="83781578"/>
    <n v="141221"/>
    <x v="0"/>
  </r>
  <r>
    <x v="423"/>
    <n v="17000000"/>
    <x v="423"/>
    <n v="985"/>
    <x v="2"/>
    <x v="4"/>
    <x v="8"/>
    <x v="8"/>
    <n v="11160632"/>
    <n v="17259"/>
    <x v="0"/>
  </r>
  <r>
    <x v="424"/>
    <n v="15200000"/>
    <x v="424"/>
    <n v="8495"/>
    <x v="0"/>
    <x v="14"/>
    <x v="8"/>
    <x v="8"/>
    <n v="1300634"/>
    <n v="1789"/>
    <x v="0"/>
  </r>
  <r>
    <x v="425"/>
    <n v="13500000"/>
    <x v="425"/>
    <n v="1650"/>
    <x v="28"/>
    <x v="2"/>
    <x v="4"/>
    <x v="4"/>
    <n v="6713601"/>
    <n v="8182"/>
    <x v="1"/>
  </r>
  <r>
    <x v="426"/>
    <n v="21600000"/>
    <x v="426"/>
    <n v="430"/>
    <x v="0"/>
    <x v="2"/>
    <x v="15"/>
    <x v="15"/>
    <n v="25707509"/>
    <n v="50233"/>
    <x v="0"/>
  </r>
  <r>
    <x v="427"/>
    <n v="10300000"/>
    <x v="427"/>
    <n v="147"/>
    <x v="3"/>
    <x v="0"/>
    <x v="8"/>
    <x v="8"/>
    <n v="75202541"/>
    <n v="70068"/>
    <x v="0"/>
  </r>
  <r>
    <x v="428"/>
    <n v="12100000"/>
    <x v="428"/>
    <n v="9928"/>
    <x v="26"/>
    <x v="10"/>
    <x v="8"/>
    <x v="8"/>
    <n v="1116166"/>
    <n v="1219"/>
    <x v="0"/>
  </r>
  <r>
    <x v="429"/>
    <n v="24200000"/>
    <x v="429"/>
    <n v="1568"/>
    <x v="2"/>
    <x v="4"/>
    <x v="2"/>
    <x v="2"/>
    <n v="7107584"/>
    <n v="15434"/>
    <x v="1"/>
  </r>
  <r>
    <x v="430"/>
    <n v="11000000"/>
    <x v="430"/>
    <n v="3579"/>
    <x v="0"/>
    <x v="2"/>
    <x v="16"/>
    <x v="16"/>
    <n v="3109904"/>
    <n v="3073"/>
    <x v="1"/>
  </r>
  <r>
    <x v="431"/>
    <n v="13300000"/>
    <x v="431"/>
    <n v="949"/>
    <x v="9"/>
    <x v="2"/>
    <x v="5"/>
    <x v="5"/>
    <n v="11697855"/>
    <n v="14015"/>
    <x v="1"/>
  </r>
  <r>
    <x v="432"/>
    <n v="15500000"/>
    <x v="432"/>
    <n v="927"/>
    <x v="0"/>
    <x v="1"/>
    <x v="8"/>
    <x v="8"/>
    <n v="12007371"/>
    <n v="16721"/>
    <x v="0"/>
  </r>
  <r>
    <x v="433"/>
    <n v="9650000"/>
    <x v="433"/>
    <n v="216926"/>
    <x v="2"/>
    <x v="6"/>
    <x v="8"/>
    <x v="8"/>
    <n v="51473"/>
    <n v="44"/>
    <x v="0"/>
  </r>
  <r>
    <x v="434"/>
    <n v="23700000"/>
    <x v="434"/>
    <n v="573"/>
    <x v="0"/>
    <x v="2"/>
    <x v="4"/>
    <x v="4"/>
    <n v="19529944"/>
    <n v="41361"/>
    <x v="1"/>
  </r>
  <r>
    <x v="435"/>
    <n v="13200000"/>
    <x v="435"/>
    <n v="3060"/>
    <x v="8"/>
    <x v="2"/>
    <x v="3"/>
    <x v="3"/>
    <n v="3668065"/>
    <n v="4314"/>
    <x v="0"/>
  </r>
  <r>
    <x v="436"/>
    <n v="13800000"/>
    <x v="436"/>
    <n v="2579"/>
    <x v="0"/>
    <x v="4"/>
    <x v="8"/>
    <x v="8"/>
    <n v="4388387"/>
    <n v="5351"/>
    <x v="0"/>
  </r>
  <r>
    <x v="437"/>
    <n v="17800000"/>
    <x v="437"/>
    <n v="1105"/>
    <x v="2"/>
    <x v="2"/>
    <x v="16"/>
    <x v="16"/>
    <n v="10267412"/>
    <n v="16109"/>
    <x v="1"/>
  </r>
  <r>
    <x v="438"/>
    <n v="11600000"/>
    <x v="438"/>
    <n v="955"/>
    <x v="15"/>
    <x v="2"/>
    <x v="14"/>
    <x v="14"/>
    <n v="11766746"/>
    <n v="12147"/>
    <x v="1"/>
  </r>
  <r>
    <x v="439"/>
    <n v="14200000"/>
    <x v="439"/>
    <n v="2016"/>
    <x v="2"/>
    <x v="2"/>
    <x v="5"/>
    <x v="5"/>
    <n v="5587224"/>
    <n v="7044"/>
    <x v="1"/>
  </r>
  <r>
    <x v="440"/>
    <n v="28100000"/>
    <x v="440"/>
    <n v="8817"/>
    <x v="2"/>
    <x v="10"/>
    <x v="7"/>
    <x v="7"/>
    <n v="1282827"/>
    <n v="3187"/>
    <x v="1"/>
  </r>
  <r>
    <x v="441"/>
    <n v="20300000"/>
    <x v="441"/>
    <n v="681"/>
    <x v="37"/>
    <x v="9"/>
    <x v="17"/>
    <x v="17"/>
    <n v="16543358"/>
    <n v="29809"/>
    <x v="0"/>
  </r>
  <r>
    <x v="442"/>
    <n v="11100000"/>
    <x v="442"/>
    <n v="9177"/>
    <x v="46"/>
    <x v="0"/>
    <x v="15"/>
    <x v="15"/>
    <n v="1230683"/>
    <n v="1210"/>
    <x v="0"/>
  </r>
  <r>
    <x v="443"/>
    <n v="8780000"/>
    <x v="443"/>
    <n v="291"/>
    <x v="26"/>
    <x v="4"/>
    <x v="3"/>
    <x v="3"/>
    <n v="38993076"/>
    <n v="30172"/>
    <x v="0"/>
  </r>
  <r>
    <x v="444"/>
    <n v="31100000"/>
    <x v="444"/>
    <n v="577"/>
    <x v="2"/>
    <x v="3"/>
    <x v="7"/>
    <x v="7"/>
    <n v="19846552"/>
    <n v="53899"/>
    <x v="1"/>
  </r>
  <r>
    <x v="445"/>
    <n v="22800000"/>
    <x v="445"/>
    <n v="2549"/>
    <x v="0"/>
    <x v="4"/>
    <x v="14"/>
    <x v="14"/>
    <n v="4453409"/>
    <n v="8945"/>
    <x v="1"/>
  </r>
  <r>
    <x v="446"/>
    <n v="16200000"/>
    <x v="446"/>
    <n v="629"/>
    <x v="0"/>
    <x v="2"/>
    <x v="16"/>
    <x v="16"/>
    <n v="18105625"/>
    <n v="25755"/>
    <x v="1"/>
  </r>
  <r>
    <x v="447"/>
    <n v="28300000"/>
    <x v="447"/>
    <n v="985"/>
    <x v="8"/>
    <x v="4"/>
    <x v="1"/>
    <x v="1"/>
    <n v="11678337"/>
    <n v="28731"/>
    <x v="0"/>
  </r>
  <r>
    <x v="448"/>
    <n v="1640000"/>
    <x v="448"/>
    <n v="110"/>
    <x v="7"/>
    <x v="0"/>
    <x v="17"/>
    <x v="17"/>
    <n v="103891131"/>
    <n v="14909"/>
    <x v="0"/>
  </r>
  <r>
    <x v="449"/>
    <n v="12500000"/>
    <x v="449"/>
    <n v="132"/>
    <x v="0"/>
    <x v="0"/>
    <x v="9"/>
    <x v="9"/>
    <n v="86603615"/>
    <n v="94697"/>
    <x v="0"/>
  </r>
  <r>
    <x v="450"/>
    <n v="20000000"/>
    <x v="450"/>
    <n v="1569"/>
    <x v="0"/>
    <x v="10"/>
    <x v="9"/>
    <x v="9"/>
    <n v="7285983"/>
    <n v="12747"/>
    <x v="0"/>
  </r>
  <r>
    <x v="451"/>
    <n v="17600000"/>
    <x v="451"/>
    <n v="2205"/>
    <x v="47"/>
    <x v="0"/>
    <x v="15"/>
    <x v="15"/>
    <n v="5196304"/>
    <n v="7982"/>
    <x v="0"/>
  </r>
  <r>
    <x v="452"/>
    <n v="23500000"/>
    <x v="452"/>
    <n v="6342"/>
    <x v="2"/>
    <x v="2"/>
    <x v="8"/>
    <x v="8"/>
    <n v="1811014"/>
    <n v="3705"/>
    <x v="0"/>
  </r>
  <r>
    <x v="453"/>
    <n v="17900000"/>
    <x v="453"/>
    <n v="835"/>
    <x v="6"/>
    <x v="1"/>
    <x v="1"/>
    <x v="1"/>
    <n v="13772251"/>
    <n v="21437"/>
    <x v="0"/>
  </r>
  <r>
    <x v="454"/>
    <n v="19300000"/>
    <x v="454"/>
    <n v="906"/>
    <x v="30"/>
    <x v="2"/>
    <x v="15"/>
    <x v="15"/>
    <n v="12698799"/>
    <n v="21302"/>
    <x v="0"/>
  </r>
  <r>
    <x v="455"/>
    <n v="27900000"/>
    <x v="455"/>
    <n v="783"/>
    <x v="2"/>
    <x v="2"/>
    <x v="16"/>
    <x v="16"/>
    <n v="14746825"/>
    <n v="35632"/>
    <x v="1"/>
  </r>
  <r>
    <x v="456"/>
    <n v="31100000"/>
    <x v="456"/>
    <n v="6577"/>
    <x v="2"/>
    <x v="15"/>
    <x v="3"/>
    <x v="3"/>
    <n v="1762914"/>
    <n v="4729"/>
    <x v="0"/>
  </r>
  <r>
    <x v="457"/>
    <n v="20100000"/>
    <x v="457"/>
    <n v="4335"/>
    <x v="1"/>
    <x v="2"/>
    <x v="10"/>
    <x v="10"/>
    <n v="2666256"/>
    <n v="4637"/>
    <x v="0"/>
  </r>
  <r>
    <x v="458"/>
    <n v="19100000"/>
    <x v="458"/>
    <n v="1055"/>
    <x v="6"/>
    <x v="3"/>
    <x v="14"/>
    <x v="14"/>
    <n v="10975489"/>
    <n v="18104"/>
    <x v="1"/>
  </r>
  <r>
    <x v="459"/>
    <n v="16600000"/>
    <x v="459"/>
    <n v="3150"/>
    <x v="2"/>
    <x v="0"/>
    <x v="8"/>
    <x v="8"/>
    <n v="3676294"/>
    <n v="5270"/>
    <x v="0"/>
  </r>
  <r>
    <x v="460"/>
    <n v="33600000"/>
    <x v="460"/>
    <n v="228"/>
    <x v="2"/>
    <x v="3"/>
    <x v="15"/>
    <x v="15"/>
    <n v="50839597"/>
    <n v="147368"/>
    <x v="0"/>
  </r>
  <r>
    <x v="461"/>
    <n v="16600000"/>
    <x v="461"/>
    <n v="649"/>
    <x v="0"/>
    <x v="11"/>
    <x v="7"/>
    <x v="7"/>
    <n v="17912534"/>
    <n v="25578"/>
    <x v="1"/>
  </r>
  <r>
    <x v="462"/>
    <n v="25100000"/>
    <x v="462"/>
    <n v="1126"/>
    <x v="8"/>
    <x v="4"/>
    <x v="1"/>
    <x v="1"/>
    <n v="10427009"/>
    <n v="22291"/>
    <x v="0"/>
  </r>
  <r>
    <x v="463"/>
    <n v="25600000"/>
    <x v="463"/>
    <n v="634"/>
    <x v="0"/>
    <x v="2"/>
    <x v="2"/>
    <x v="2"/>
    <n v="18428609"/>
    <n v="40379"/>
    <x v="1"/>
  </r>
  <r>
    <x v="464"/>
    <n v="20300000"/>
    <x v="464"/>
    <n v="481"/>
    <x v="33"/>
    <x v="9"/>
    <x v="18"/>
    <x v="18"/>
    <n v="24317087"/>
    <n v="42204"/>
    <x v="1"/>
  </r>
  <r>
    <x v="465"/>
    <n v="12000000"/>
    <x v="465"/>
    <n v="5110"/>
    <x v="0"/>
    <x v="2"/>
    <x v="6"/>
    <x v="6"/>
    <n v="2295029"/>
    <n v="2348"/>
    <x v="0"/>
  </r>
  <r>
    <x v="466"/>
    <n v="21100000"/>
    <x v="466"/>
    <n v="314"/>
    <x v="0"/>
    <x v="2"/>
    <x v="5"/>
    <x v="5"/>
    <n v="37326192"/>
    <n v="67197"/>
    <x v="1"/>
  </r>
  <r>
    <x v="467"/>
    <n v="15600000"/>
    <x v="467"/>
    <n v="381"/>
    <x v="20"/>
    <x v="5"/>
    <x v="4"/>
    <x v="4"/>
    <n v="30798727"/>
    <n v="40945"/>
    <x v="1"/>
  </r>
  <r>
    <x v="468"/>
    <n v="30200000"/>
    <x v="468"/>
    <n v="665"/>
    <x v="0"/>
    <x v="4"/>
    <x v="1"/>
    <x v="1"/>
    <n v="17754150"/>
    <n v="45414"/>
    <x v="0"/>
  </r>
  <r>
    <x v="469"/>
    <n v="29600000"/>
    <x v="469"/>
    <n v="479"/>
    <x v="2"/>
    <x v="4"/>
    <x v="16"/>
    <x v="16"/>
    <n v="25146496"/>
    <n v="61795"/>
    <x v="1"/>
  </r>
  <r>
    <x v="470"/>
    <n v="11300000"/>
    <x v="470"/>
    <n v="705"/>
    <x v="0"/>
    <x v="4"/>
    <x v="1"/>
    <x v="1"/>
    <n v="16820171"/>
    <n v="16028"/>
    <x v="0"/>
  </r>
  <r>
    <x v="471"/>
    <n v="10300000"/>
    <x v="471"/>
    <n v="4824"/>
    <x v="0"/>
    <x v="4"/>
    <x v="15"/>
    <x v="15"/>
    <n v="2473200"/>
    <n v="2135"/>
    <x v="0"/>
  </r>
  <r>
    <x v="472"/>
    <n v="26600000"/>
    <x v="472"/>
    <n v="2152"/>
    <x v="0"/>
    <x v="4"/>
    <x v="1"/>
    <x v="1"/>
    <n v="5544462"/>
    <n v="12361"/>
    <x v="0"/>
  </r>
  <r>
    <x v="473"/>
    <n v="9110000"/>
    <x v="473"/>
    <n v="23392"/>
    <x v="9"/>
    <x v="2"/>
    <x v="15"/>
    <x v="15"/>
    <n v="512698"/>
    <n v="389"/>
    <x v="0"/>
  </r>
  <r>
    <x v="474"/>
    <n v="15800000"/>
    <x v="474"/>
    <n v="756"/>
    <x v="0"/>
    <x v="3"/>
    <x v="1"/>
    <x v="1"/>
    <n v="15874955"/>
    <n v="20899"/>
    <x v="0"/>
  </r>
  <r>
    <x v="475"/>
    <n v="11500000"/>
    <x v="475"/>
    <n v="2838"/>
    <x v="0"/>
    <x v="2"/>
    <x v="13"/>
    <x v="13"/>
    <n v="4238183"/>
    <n v="4052"/>
    <x v="0"/>
  </r>
  <r>
    <x v="476"/>
    <n v="27600000"/>
    <x v="476"/>
    <n v="57344"/>
    <x v="2"/>
    <x v="6"/>
    <x v="1"/>
    <x v="1"/>
    <n v="210794"/>
    <n v="481"/>
    <x v="0"/>
  </r>
  <r>
    <x v="477"/>
    <n v="12400000"/>
    <x v="477"/>
    <n v="3464"/>
    <x v="27"/>
    <x v="3"/>
    <x v="11"/>
    <x v="11"/>
    <n v="3478912"/>
    <n v="3580"/>
    <x v="0"/>
  </r>
  <r>
    <x v="478"/>
    <n v="8710000"/>
    <x v="478"/>
    <n v="8467"/>
    <x v="0"/>
    <x v="4"/>
    <x v="16"/>
    <x v="16"/>
    <n v="1438325"/>
    <n v="1029"/>
    <x v="1"/>
  </r>
  <r>
    <x v="479"/>
    <n v="8240000"/>
    <x v="479"/>
    <n v="1554"/>
    <x v="8"/>
    <x v="10"/>
    <x v="9"/>
    <x v="9"/>
    <n v="7764490"/>
    <n v="5302"/>
    <x v="0"/>
  </r>
  <r>
    <x v="480"/>
    <n v="16500000"/>
    <x v="480"/>
    <n v="1760"/>
    <x v="2"/>
    <x v="3"/>
    <x v="12"/>
    <x v="12"/>
    <n v="6919854"/>
    <n v="9375"/>
    <x v="1"/>
  </r>
  <r>
    <x v="481"/>
    <n v="19200000"/>
    <x v="481"/>
    <n v="2343"/>
    <x v="8"/>
    <x v="4"/>
    <x v="16"/>
    <x v="16"/>
    <n v="5196473"/>
    <n v="8195"/>
    <x v="1"/>
  </r>
  <r>
    <x v="482"/>
    <n v="26600000"/>
    <x v="482"/>
    <n v="901"/>
    <x v="0"/>
    <x v="10"/>
    <x v="11"/>
    <x v="11"/>
    <n v="13511133"/>
    <n v="29523"/>
    <x v="0"/>
  </r>
  <r>
    <x v="483"/>
    <n v="7750000"/>
    <x v="483"/>
    <n v="82945"/>
    <x v="9"/>
    <x v="2"/>
    <x v="3"/>
    <x v="3"/>
    <n v="147113"/>
    <n v="93"/>
    <x v="0"/>
  </r>
  <r>
    <x v="484"/>
    <n v="23800000"/>
    <x v="484"/>
    <n v="493"/>
    <x v="2"/>
    <x v="4"/>
    <x v="2"/>
    <x v="2"/>
    <n v="24837527"/>
    <n v="48276"/>
    <x v="1"/>
  </r>
  <r>
    <x v="485"/>
    <n v="17100000"/>
    <x v="485"/>
    <n v="694"/>
    <x v="9"/>
    <x v="5"/>
    <x v="7"/>
    <x v="7"/>
    <n v="17819054"/>
    <n v="24640"/>
    <x v="1"/>
  </r>
  <r>
    <x v="486"/>
    <n v="26600000"/>
    <x v="486"/>
    <n v="623"/>
    <x v="0"/>
    <x v="2"/>
    <x v="2"/>
    <x v="2"/>
    <n v="19686967"/>
    <n v="42697"/>
    <x v="1"/>
  </r>
  <r>
    <x v="487"/>
    <n v="23500000"/>
    <x v="487"/>
    <n v="699"/>
    <x v="8"/>
    <x v="2"/>
    <x v="2"/>
    <x v="2"/>
    <n v="17574479"/>
    <n v="33619"/>
    <x v="1"/>
  </r>
  <r>
    <x v="488"/>
    <n v="16500000"/>
    <x v="488"/>
    <n v="2135"/>
    <x v="0"/>
    <x v="2"/>
    <x v="10"/>
    <x v="10"/>
    <n v="5758977"/>
    <n v="7728"/>
    <x v="0"/>
  </r>
  <r>
    <x v="489"/>
    <n v="24200000"/>
    <x v="489"/>
    <n v="1109"/>
    <x v="19"/>
    <x v="2"/>
    <x v="1"/>
    <x v="1"/>
    <n v="11101690"/>
    <n v="21821"/>
    <x v="0"/>
  </r>
  <r>
    <x v="490"/>
    <n v="16300000"/>
    <x v="490"/>
    <n v="1050"/>
    <x v="2"/>
    <x v="3"/>
    <x v="4"/>
    <x v="4"/>
    <n v="11824383"/>
    <n v="15524"/>
    <x v="1"/>
  </r>
  <r>
    <x v="491"/>
    <n v="9110000"/>
    <x v="491"/>
    <n v="120"/>
    <x v="7"/>
    <x v="4"/>
    <x v="11"/>
    <x v="11"/>
    <n v="104200849"/>
    <n v="75917"/>
    <x v="0"/>
  </r>
  <r>
    <x v="492"/>
    <n v="20300000"/>
    <x v="492"/>
    <n v="1741"/>
    <x v="2"/>
    <x v="2"/>
    <x v="16"/>
    <x v="16"/>
    <n v="7221019"/>
    <n v="11660"/>
    <x v="1"/>
  </r>
  <r>
    <x v="493"/>
    <n v="15300000"/>
    <x v="493"/>
    <n v="386"/>
    <x v="21"/>
    <x v="0"/>
    <x v="3"/>
    <x v="3"/>
    <n v="32497021"/>
    <n v="39637"/>
    <x v="0"/>
  </r>
  <r>
    <x v="494"/>
    <n v="21700000"/>
    <x v="494"/>
    <n v="266"/>
    <x v="1"/>
    <x v="0"/>
    <x v="13"/>
    <x v="13"/>
    <n v="46706279"/>
    <n v="81579"/>
    <x v="0"/>
  </r>
  <r>
    <x v="495"/>
    <n v="17900000"/>
    <x v="495"/>
    <n v="340113"/>
    <x v="2"/>
    <x v="4"/>
    <x v="4"/>
    <x v="4"/>
    <n v="36785"/>
    <n v="53"/>
    <x v="1"/>
  </r>
  <r>
    <x v="496"/>
    <n v="17400000"/>
    <x v="496"/>
    <n v="9051"/>
    <x v="2"/>
    <x v="0"/>
    <x v="11"/>
    <x v="11"/>
    <n v="1384395"/>
    <n v="1922"/>
    <x v="0"/>
  </r>
  <r>
    <x v="497"/>
    <n v="12800000"/>
    <x v="497"/>
    <n v="176331"/>
    <x v="6"/>
    <x v="2"/>
    <x v="8"/>
    <x v="8"/>
    <n v="71162"/>
    <n v="73"/>
    <x v="0"/>
  </r>
  <r>
    <x v="498"/>
    <n v="13000000"/>
    <x v="498"/>
    <n v="13745"/>
    <x v="2"/>
    <x v="2"/>
    <x v="1"/>
    <x v="1"/>
    <n v="913384"/>
    <n v="946"/>
    <x v="0"/>
  </r>
  <r>
    <x v="499"/>
    <n v="13400000"/>
    <x v="499"/>
    <n v="176"/>
    <x v="40"/>
    <x v="0"/>
    <x v="8"/>
    <x v="8"/>
    <n v="71448032"/>
    <n v="76136"/>
    <x v="0"/>
  </r>
  <r>
    <x v="500"/>
    <n v="9460000"/>
    <x v="500"/>
    <n v="1163"/>
    <x v="0"/>
    <x v="2"/>
    <x v="14"/>
    <x v="14"/>
    <n v="10832612"/>
    <n v="8134"/>
    <x v="1"/>
  </r>
  <r>
    <x v="501"/>
    <n v="18800000"/>
    <x v="501"/>
    <n v="491"/>
    <x v="0"/>
    <x v="2"/>
    <x v="1"/>
    <x v="1"/>
    <n v="25698334"/>
    <n v="38289"/>
    <x v="0"/>
  </r>
  <r>
    <x v="502"/>
    <n v="17100000"/>
    <x v="502"/>
    <n v="940"/>
    <x v="19"/>
    <x v="3"/>
    <x v="12"/>
    <x v="12"/>
    <n v="13441346"/>
    <n v="18191"/>
    <x v="1"/>
  </r>
  <r>
    <x v="503"/>
    <n v="4280000"/>
    <x v="503"/>
    <n v="733530"/>
    <x v="9"/>
    <x v="6"/>
    <x v="15"/>
    <x v="15"/>
    <n v="17231"/>
    <n v="6"/>
    <x v="0"/>
  </r>
  <r>
    <x v="504"/>
    <n v="17100000"/>
    <x v="504"/>
    <n v="380"/>
    <x v="0"/>
    <x v="4"/>
    <x v="8"/>
    <x v="8"/>
    <n v="33276638"/>
    <n v="45000"/>
    <x v="0"/>
  </r>
  <r>
    <x v="505"/>
    <n v="21500000"/>
    <x v="505"/>
    <n v="1053"/>
    <x v="14"/>
    <x v="1"/>
    <x v="2"/>
    <x v="2"/>
    <n v="12063434"/>
    <n v="20418"/>
    <x v="1"/>
  </r>
  <r>
    <x v="506"/>
    <n v="4040000"/>
    <x v="506"/>
    <n v="207445"/>
    <x v="0"/>
    <x v="6"/>
    <x v="6"/>
    <x v="6"/>
    <n v="61573"/>
    <n v="19"/>
    <x v="0"/>
  </r>
  <r>
    <x v="507"/>
    <n v="24000000"/>
    <x v="507"/>
    <n v="12784"/>
    <x v="2"/>
    <x v="4"/>
    <x v="7"/>
    <x v="7"/>
    <n v="996475"/>
    <n v="1877"/>
    <x v="1"/>
  </r>
  <r>
    <x v="508"/>
    <n v="25100000"/>
    <x v="508"/>
    <n v="707"/>
    <x v="0"/>
    <x v="2"/>
    <x v="4"/>
    <x v="4"/>
    <n v="18151463"/>
    <n v="35502"/>
    <x v="1"/>
  </r>
  <r>
    <x v="509"/>
    <n v="16000000"/>
    <x v="509"/>
    <n v="2359"/>
    <x v="16"/>
    <x v="2"/>
    <x v="7"/>
    <x v="7"/>
    <n v="5487197"/>
    <n v="6783"/>
    <x v="1"/>
  </r>
  <r>
    <x v="510"/>
    <n v="22100000"/>
    <x v="510"/>
    <n v="1194"/>
    <x v="27"/>
    <x v="2"/>
    <x v="16"/>
    <x v="16"/>
    <n v="10784020"/>
    <n v="18509"/>
    <x v="1"/>
  </r>
  <r>
    <x v="511"/>
    <n v="10600000"/>
    <x v="511"/>
    <n v="10594"/>
    <x v="0"/>
    <x v="0"/>
    <x v="16"/>
    <x v="16"/>
    <n v="1220680"/>
    <n v="1001"/>
    <x v="1"/>
  </r>
  <r>
    <x v="512"/>
    <n v="11800000"/>
    <x v="512"/>
    <n v="2510"/>
    <x v="0"/>
    <x v="4"/>
    <x v="1"/>
    <x v="1"/>
    <n v="5161330"/>
    <n v="4701"/>
    <x v="0"/>
  </r>
  <r>
    <x v="513"/>
    <n v="16300000"/>
    <x v="513"/>
    <n v="294382"/>
    <x v="14"/>
    <x v="6"/>
    <x v="15"/>
    <x v="15"/>
    <n v="44191"/>
    <n v="55"/>
    <x v="0"/>
  </r>
  <r>
    <x v="514"/>
    <n v="8050000"/>
    <x v="514"/>
    <n v="138"/>
    <x v="0"/>
    <x v="0"/>
    <x v="17"/>
    <x v="17"/>
    <n v="94197751"/>
    <n v="58333"/>
    <x v="0"/>
  </r>
  <r>
    <x v="515"/>
    <n v="14100000"/>
    <x v="515"/>
    <n v="7549"/>
    <x v="13"/>
    <x v="0"/>
    <x v="9"/>
    <x v="9"/>
    <n v="1728966"/>
    <n v="1868"/>
    <x v="0"/>
  </r>
  <r>
    <x v="516"/>
    <n v="7980000"/>
    <x v="516"/>
    <n v="3068"/>
    <x v="28"/>
    <x v="2"/>
    <x v="3"/>
    <x v="3"/>
    <n v="4262585"/>
    <n v="2601"/>
    <x v="0"/>
  </r>
  <r>
    <x v="517"/>
    <n v="19400000"/>
    <x v="517"/>
    <n v="465"/>
    <x v="0"/>
    <x v="3"/>
    <x v="16"/>
    <x v="16"/>
    <n v="28213776"/>
    <n v="41720"/>
    <x v="1"/>
  </r>
  <r>
    <x v="518"/>
    <n v="14300000"/>
    <x v="518"/>
    <n v="1829"/>
    <x v="0"/>
    <x v="0"/>
    <x v="6"/>
    <x v="6"/>
    <n v="7180826"/>
    <n v="7818"/>
    <x v="0"/>
  </r>
  <r>
    <x v="519"/>
    <n v="19400000"/>
    <x v="519"/>
    <n v="1108"/>
    <x v="21"/>
    <x v="10"/>
    <x v="3"/>
    <x v="3"/>
    <n v="11859506"/>
    <n v="17509"/>
    <x v="0"/>
  </r>
  <r>
    <x v="520"/>
    <n v="20400000"/>
    <x v="520"/>
    <n v="1119"/>
    <x v="0"/>
    <x v="4"/>
    <x v="4"/>
    <x v="4"/>
    <n v="11764328"/>
    <n v="18231"/>
    <x v="1"/>
  </r>
  <r>
    <x v="521"/>
    <n v="16200000"/>
    <x v="521"/>
    <n v="1703"/>
    <x v="2"/>
    <x v="2"/>
    <x v="5"/>
    <x v="5"/>
    <n v="7745310"/>
    <n v="9513"/>
    <x v="1"/>
  </r>
  <r>
    <x v="522"/>
    <n v="9990000"/>
    <x v="522"/>
    <n v="1631"/>
    <x v="1"/>
    <x v="4"/>
    <x v="7"/>
    <x v="7"/>
    <n v="8106484"/>
    <n v="6125"/>
    <x v="1"/>
  </r>
  <r>
    <x v="523"/>
    <n v="7010000"/>
    <x v="523"/>
    <n v="2907"/>
    <x v="27"/>
    <x v="3"/>
    <x v="15"/>
    <x v="15"/>
    <n v="4553360"/>
    <n v="2411"/>
    <x v="0"/>
  </r>
  <r>
    <x v="524"/>
    <n v="34900000"/>
    <x v="524"/>
    <n v="700"/>
    <x v="2"/>
    <x v="0"/>
    <x v="14"/>
    <x v="14"/>
    <n v="18969120"/>
    <n v="49857"/>
    <x v="1"/>
  </r>
  <r>
    <x v="525"/>
    <n v="15800000"/>
    <x v="525"/>
    <n v="10850"/>
    <x v="0"/>
    <x v="10"/>
    <x v="11"/>
    <x v="11"/>
    <n v="1223453"/>
    <n v="1456"/>
    <x v="0"/>
  </r>
  <r>
    <x v="526"/>
    <n v="20000000"/>
    <x v="526"/>
    <n v="4637"/>
    <x v="0"/>
    <x v="2"/>
    <x v="9"/>
    <x v="9"/>
    <n v="2866195"/>
    <n v="4313"/>
    <x v="0"/>
  </r>
  <r>
    <x v="527"/>
    <n v="30100000"/>
    <x v="527"/>
    <n v="133"/>
    <x v="3"/>
    <x v="0"/>
    <x v="11"/>
    <x v="11"/>
    <n v="100016124"/>
    <n v="226316"/>
    <x v="0"/>
  </r>
  <r>
    <x v="528"/>
    <n v="32400000"/>
    <x v="528"/>
    <n v="12045"/>
    <x v="21"/>
    <x v="5"/>
    <x v="3"/>
    <x v="3"/>
    <n v="1104578"/>
    <n v="2690"/>
    <x v="0"/>
  </r>
  <r>
    <x v="529"/>
    <n v="19200000"/>
    <x v="529"/>
    <n v="6623"/>
    <x v="0"/>
    <x v="2"/>
    <x v="6"/>
    <x v="6"/>
    <n v="2014956"/>
    <n v="2899"/>
    <x v="0"/>
  </r>
  <r>
    <x v="530"/>
    <n v="10800000"/>
    <x v="530"/>
    <n v="2743"/>
    <x v="0"/>
    <x v="5"/>
    <x v="11"/>
    <x v="11"/>
    <n v="4882421"/>
    <n v="3937"/>
    <x v="0"/>
  </r>
  <r>
    <x v="531"/>
    <n v="20300000"/>
    <x v="531"/>
    <n v="488"/>
    <x v="0"/>
    <x v="3"/>
    <x v="2"/>
    <x v="2"/>
    <n v="27473052"/>
    <n v="41598"/>
    <x v="1"/>
  </r>
  <r>
    <x v="532"/>
    <n v="33200000"/>
    <x v="532"/>
    <n v="622"/>
    <x v="0"/>
    <x v="2"/>
    <x v="14"/>
    <x v="14"/>
    <n v="21651389"/>
    <n v="53376"/>
    <x v="1"/>
  </r>
  <r>
    <x v="533"/>
    <n v="11500000"/>
    <x v="533"/>
    <n v="3956"/>
    <x v="2"/>
    <x v="3"/>
    <x v="16"/>
    <x v="16"/>
    <n v="3405339"/>
    <n v="2907"/>
    <x v="1"/>
  </r>
  <r>
    <x v="534"/>
    <n v="44700000"/>
    <x v="534"/>
    <n v="502"/>
    <x v="48"/>
    <x v="0"/>
    <x v="3"/>
    <x v="3"/>
    <n v="27005421"/>
    <n v="89044"/>
    <x v="0"/>
  </r>
  <r>
    <x v="535"/>
    <n v="34400000"/>
    <x v="535"/>
    <n v="192"/>
    <x v="0"/>
    <x v="10"/>
    <x v="10"/>
    <x v="10"/>
    <n v="70728442"/>
    <n v="179167"/>
    <x v="0"/>
  </r>
  <r>
    <x v="536"/>
    <n v="30400000"/>
    <x v="536"/>
    <n v="227"/>
    <x v="9"/>
    <x v="2"/>
    <x v="3"/>
    <x v="3"/>
    <n v="60306313"/>
    <n v="133921"/>
    <x v="0"/>
  </r>
  <r>
    <x v="537"/>
    <n v="33500000"/>
    <x v="537"/>
    <n v="4013"/>
    <x v="21"/>
    <x v="3"/>
    <x v="3"/>
    <x v="3"/>
    <n v="3433408"/>
    <n v="8348"/>
    <x v="0"/>
  </r>
  <r>
    <x v="538"/>
    <n v="14900000"/>
    <x v="538"/>
    <n v="1218"/>
    <x v="0"/>
    <x v="0"/>
    <x v="6"/>
    <x v="6"/>
    <n v="11273483"/>
    <n v="12233"/>
    <x v="0"/>
  </r>
  <r>
    <x v="539"/>
    <n v="19800000"/>
    <x v="539"/>
    <n v="6913"/>
    <x v="2"/>
    <x v="2"/>
    <x v="8"/>
    <x v="8"/>
    <n v="2009319"/>
    <n v="2864"/>
    <x v="0"/>
  </r>
  <r>
    <x v="540"/>
    <n v="28000000"/>
    <x v="540"/>
    <n v="735"/>
    <x v="0"/>
    <x v="0"/>
    <x v="10"/>
    <x v="10"/>
    <n v="18841095"/>
    <n v="38095"/>
    <x v="0"/>
  </r>
  <r>
    <x v="541"/>
    <n v="13500000"/>
    <x v="541"/>
    <n v="1391"/>
    <x v="19"/>
    <x v="2"/>
    <x v="16"/>
    <x v="16"/>
    <n v="9960759"/>
    <n v="9705"/>
    <x v="1"/>
  </r>
  <r>
    <x v="542"/>
    <n v="16000000"/>
    <x v="542"/>
    <n v="123252"/>
    <x v="49"/>
    <x v="6"/>
    <x v="5"/>
    <x v="5"/>
    <n v="112456"/>
    <n v="130"/>
    <x v="1"/>
  </r>
  <r>
    <x v="543"/>
    <n v="15300000"/>
    <x v="543"/>
    <n v="1067"/>
    <x v="1"/>
    <x v="3"/>
    <x v="15"/>
    <x v="15"/>
    <n v="12995912"/>
    <n v="14339"/>
    <x v="0"/>
  </r>
  <r>
    <x v="544"/>
    <n v="13900000"/>
    <x v="544"/>
    <n v="2104"/>
    <x v="1"/>
    <x v="4"/>
    <x v="5"/>
    <x v="5"/>
    <n v="6641523"/>
    <n v="6606"/>
    <x v="1"/>
  </r>
  <r>
    <x v="545"/>
    <n v="15700000"/>
    <x v="545"/>
    <n v="85360"/>
    <x v="0"/>
    <x v="6"/>
    <x v="6"/>
    <x v="6"/>
    <n v="163179"/>
    <n v="184"/>
    <x v="0"/>
  </r>
  <r>
    <x v="546"/>
    <n v="14500000"/>
    <x v="546"/>
    <n v="1882"/>
    <x v="2"/>
    <x v="4"/>
    <x v="7"/>
    <x v="7"/>
    <n v="7453290"/>
    <n v="7705"/>
    <x v="1"/>
  </r>
  <r>
    <x v="547"/>
    <n v="23800000"/>
    <x v="547"/>
    <n v="1387"/>
    <x v="7"/>
    <x v="1"/>
    <x v="4"/>
    <x v="4"/>
    <n v="10049803"/>
    <n v="17159"/>
    <x v="1"/>
  </r>
  <r>
    <x v="548"/>
    <n v="17100000"/>
    <x v="548"/>
    <n v="25928"/>
    <x v="28"/>
    <x v="2"/>
    <x v="13"/>
    <x v="13"/>
    <n v="538156"/>
    <n v="660"/>
    <x v="0"/>
  </r>
  <r>
    <x v="549"/>
    <n v="16800000"/>
    <x v="549"/>
    <n v="80086"/>
    <x v="14"/>
    <x v="2"/>
    <x v="1"/>
    <x v="1"/>
    <n v="175006"/>
    <n v="210"/>
    <x v="0"/>
  </r>
  <r>
    <x v="550"/>
    <n v="21400000"/>
    <x v="550"/>
    <n v="421"/>
    <x v="0"/>
    <x v="2"/>
    <x v="3"/>
    <x v="3"/>
    <n v="33309705"/>
    <n v="50831"/>
    <x v="0"/>
  </r>
  <r>
    <x v="551"/>
    <n v="8920000"/>
    <x v="551"/>
    <n v="205"/>
    <x v="0"/>
    <x v="0"/>
    <x v="17"/>
    <x v="17"/>
    <n v="68507891"/>
    <n v="43512"/>
    <x v="0"/>
  </r>
  <r>
    <x v="552"/>
    <n v="23100000"/>
    <x v="552"/>
    <n v="214"/>
    <x v="37"/>
    <x v="0"/>
    <x v="9"/>
    <x v="9"/>
    <n v="65664760"/>
    <n v="107944"/>
    <x v="0"/>
  </r>
  <r>
    <x v="553"/>
    <n v="32300000"/>
    <x v="553"/>
    <n v="978"/>
    <x v="6"/>
    <x v="3"/>
    <x v="8"/>
    <x v="8"/>
    <n v="14507032"/>
    <n v="33027"/>
    <x v="0"/>
  </r>
  <r>
    <x v="554"/>
    <n v="13100000"/>
    <x v="554"/>
    <n v="172"/>
    <x v="0"/>
    <x v="2"/>
    <x v="1"/>
    <x v="1"/>
    <n v="81909824"/>
    <n v="76163"/>
    <x v="0"/>
  </r>
  <r>
    <x v="555"/>
    <n v="28500000"/>
    <x v="555"/>
    <n v="4102"/>
    <x v="0"/>
    <x v="7"/>
    <x v="15"/>
    <x v="15"/>
    <n v="3447264"/>
    <n v="6948"/>
    <x v="0"/>
  </r>
  <r>
    <x v="556"/>
    <n v="15500000"/>
    <x v="556"/>
    <n v="2360"/>
    <x v="1"/>
    <x v="5"/>
    <x v="15"/>
    <x v="15"/>
    <n v="6003777"/>
    <n v="6568"/>
    <x v="0"/>
  </r>
  <r>
    <x v="557"/>
    <n v="14500000"/>
    <x v="557"/>
    <n v="10764"/>
    <x v="2"/>
    <x v="4"/>
    <x v="1"/>
    <x v="1"/>
    <n v="1322083"/>
    <n v="1347"/>
    <x v="0"/>
  </r>
  <r>
    <x v="558"/>
    <n v="30400000"/>
    <x v="558"/>
    <n v="2814"/>
    <x v="0"/>
    <x v="0"/>
    <x v="3"/>
    <x v="3"/>
    <n v="5072163"/>
    <n v="10803"/>
    <x v="0"/>
  </r>
  <r>
    <x v="559"/>
    <n v="21000000"/>
    <x v="559"/>
    <n v="753"/>
    <x v="0"/>
    <x v="0"/>
    <x v="6"/>
    <x v="6"/>
    <n v="19067439"/>
    <n v="27888"/>
    <x v="0"/>
  </r>
  <r>
    <x v="560"/>
    <n v="11900000"/>
    <x v="560"/>
    <n v="323"/>
    <x v="0"/>
    <x v="0"/>
    <x v="17"/>
    <x v="17"/>
    <n v="44801022"/>
    <n v="36842"/>
    <x v="0"/>
  </r>
  <r>
    <x v="561"/>
    <n v="49000000"/>
    <x v="561"/>
    <n v="84"/>
    <x v="0"/>
    <x v="0"/>
    <x v="15"/>
    <x v="15"/>
    <n v="172338247"/>
    <n v="583333"/>
    <x v="0"/>
  </r>
  <r>
    <x v="562"/>
    <n v="23100000"/>
    <x v="562"/>
    <n v="3430"/>
    <x v="0"/>
    <x v="5"/>
    <x v="17"/>
    <x v="17"/>
    <n v="4263708"/>
    <n v="6735"/>
    <x v="0"/>
  </r>
  <r>
    <x v="563"/>
    <n v="17100000"/>
    <x v="563"/>
    <n v="4688"/>
    <x v="0"/>
    <x v="5"/>
    <x v="3"/>
    <x v="3"/>
    <n v="3120022"/>
    <n v="3648"/>
    <x v="0"/>
  </r>
  <r>
    <x v="564"/>
    <n v="21900000"/>
    <x v="564"/>
    <n v="1781"/>
    <x v="2"/>
    <x v="2"/>
    <x v="11"/>
    <x v="11"/>
    <n v="8263263"/>
    <n v="12296"/>
    <x v="0"/>
  </r>
  <r>
    <x v="565"/>
    <n v="37800000"/>
    <x v="565"/>
    <n v="275"/>
    <x v="0"/>
    <x v="10"/>
    <x v="14"/>
    <x v="14"/>
    <n v="53418112"/>
    <n v="137455"/>
    <x v="1"/>
  </r>
  <r>
    <x v="566"/>
    <n v="11700000"/>
    <x v="566"/>
    <n v="2023"/>
    <x v="0"/>
    <x v="2"/>
    <x v="15"/>
    <x v="15"/>
    <n v="7264736"/>
    <n v="5783"/>
    <x v="0"/>
  </r>
  <r>
    <x v="567"/>
    <n v="12700000"/>
    <x v="567"/>
    <n v="168"/>
    <x v="0"/>
    <x v="0"/>
    <x v="17"/>
    <x v="17"/>
    <n v="87646198"/>
    <n v="75595"/>
    <x v="0"/>
  </r>
  <r>
    <x v="568"/>
    <n v="22600000"/>
    <x v="568"/>
    <n v="201"/>
    <x v="0"/>
    <x v="0"/>
    <x v="3"/>
    <x v="3"/>
    <n v="73237958"/>
    <n v="112438"/>
    <x v="0"/>
  </r>
  <r>
    <x v="569"/>
    <n v="39900000"/>
    <x v="569"/>
    <n v="344550"/>
    <x v="2"/>
    <x v="4"/>
    <x v="3"/>
    <x v="3"/>
    <n v="42842"/>
    <n v="116"/>
    <x v="0"/>
  </r>
  <r>
    <x v="570"/>
    <n v="20600000"/>
    <x v="570"/>
    <n v="1037"/>
    <x v="2"/>
    <x v="2"/>
    <x v="14"/>
    <x v="14"/>
    <n v="14231397"/>
    <n v="19865"/>
    <x v="1"/>
  </r>
  <r>
    <x v="571"/>
    <n v="8790000"/>
    <x v="571"/>
    <n v="211"/>
    <x v="0"/>
    <x v="0"/>
    <x v="11"/>
    <x v="11"/>
    <n v="70267692"/>
    <n v="41659"/>
    <x v="0"/>
  </r>
  <r>
    <x v="572"/>
    <n v="25700000"/>
    <x v="572"/>
    <n v="93867"/>
    <x v="14"/>
    <x v="2"/>
    <x v="8"/>
    <x v="8"/>
    <n v="158228"/>
    <n v="274"/>
    <x v="0"/>
  </r>
  <r>
    <x v="573"/>
    <n v="14400000"/>
    <x v="573"/>
    <n v="64999"/>
    <x v="2"/>
    <x v="2"/>
    <x v="13"/>
    <x v="13"/>
    <n v="230821"/>
    <n v="222"/>
    <x v="0"/>
  </r>
  <r>
    <x v="574"/>
    <n v="12100000"/>
    <x v="574"/>
    <n v="40463"/>
    <x v="0"/>
    <x v="9"/>
    <x v="4"/>
    <x v="4"/>
    <n v="370029"/>
    <n v="299"/>
    <x v="1"/>
  </r>
  <r>
    <x v="575"/>
    <n v="49100000"/>
    <x v="575"/>
    <n v="2093"/>
    <x v="32"/>
    <x v="5"/>
    <x v="15"/>
    <x v="15"/>
    <n v="7171018"/>
    <n v="23459"/>
    <x v="0"/>
  </r>
  <r>
    <x v="576"/>
    <n v="32800000"/>
    <x v="576"/>
    <n v="628"/>
    <x v="2"/>
    <x v="11"/>
    <x v="4"/>
    <x v="4"/>
    <n v="23954355"/>
    <n v="52229"/>
    <x v="1"/>
  </r>
  <r>
    <x v="577"/>
    <n v="56800000"/>
    <x v="577"/>
    <n v="461"/>
    <x v="0"/>
    <x v="2"/>
    <x v="1"/>
    <x v="1"/>
    <n v="32575811"/>
    <n v="123210"/>
    <x v="0"/>
  </r>
  <r>
    <x v="578"/>
    <n v="15700000"/>
    <x v="578"/>
    <n v="1850"/>
    <x v="28"/>
    <x v="0"/>
    <x v="10"/>
    <x v="10"/>
    <n v="8143393"/>
    <n v="8486"/>
    <x v="0"/>
  </r>
  <r>
    <x v="579"/>
    <n v="30900000"/>
    <x v="579"/>
    <n v="1306"/>
    <x v="7"/>
    <x v="10"/>
    <x v="14"/>
    <x v="14"/>
    <n v="11570481"/>
    <n v="23660"/>
    <x v="1"/>
  </r>
  <r>
    <x v="580"/>
    <n v="17300000"/>
    <x v="580"/>
    <n v="806"/>
    <x v="0"/>
    <x v="2"/>
    <x v="6"/>
    <x v="6"/>
    <n v="18822941"/>
    <n v="21464"/>
    <x v="0"/>
  </r>
  <r>
    <x v="581"/>
    <n v="20600000"/>
    <x v="581"/>
    <n v="497"/>
    <x v="21"/>
    <x v="0"/>
    <x v="13"/>
    <x v="13"/>
    <n v="30530331"/>
    <n v="41449"/>
    <x v="0"/>
  </r>
  <r>
    <x v="582"/>
    <n v="24100000"/>
    <x v="582"/>
    <n v="1068"/>
    <x v="0"/>
    <x v="4"/>
    <x v="8"/>
    <x v="8"/>
    <n v="14241913"/>
    <n v="22566"/>
    <x v="0"/>
  </r>
  <r>
    <x v="583"/>
    <n v="14400000"/>
    <x v="583"/>
    <n v="4772"/>
    <x v="27"/>
    <x v="2"/>
    <x v="16"/>
    <x v="16"/>
    <n v="3245159"/>
    <n v="3018"/>
    <x v="1"/>
  </r>
  <r>
    <x v="584"/>
    <n v="10200000"/>
    <x v="584"/>
    <n v="2628"/>
    <x v="0"/>
    <x v="4"/>
    <x v="11"/>
    <x v="11"/>
    <n v="5804598"/>
    <n v="3881"/>
    <x v="0"/>
  </r>
  <r>
    <x v="585"/>
    <n v="14000000"/>
    <x v="585"/>
    <n v="8522"/>
    <x v="0"/>
    <x v="2"/>
    <x v="15"/>
    <x v="15"/>
    <n v="1803476"/>
    <n v="1643"/>
    <x v="0"/>
  </r>
  <r>
    <x v="586"/>
    <n v="38300000"/>
    <x v="586"/>
    <n v="9385"/>
    <x v="2"/>
    <x v="16"/>
    <x v="17"/>
    <x v="17"/>
    <n v="1645654"/>
    <n v="4081"/>
    <x v="0"/>
  </r>
  <r>
    <x v="587"/>
    <n v="31600000"/>
    <x v="587"/>
    <n v="221"/>
    <x v="40"/>
    <x v="2"/>
    <x v="8"/>
    <x v="8"/>
    <n v="70016268"/>
    <n v="142986"/>
    <x v="0"/>
  </r>
  <r>
    <x v="588"/>
    <n v="34000000"/>
    <x v="588"/>
    <n v="7805"/>
    <x v="11"/>
    <x v="5"/>
    <x v="10"/>
    <x v="10"/>
    <n v="2005361"/>
    <n v="4356"/>
    <x v="0"/>
  </r>
  <r>
    <x v="589"/>
    <n v="27200000"/>
    <x v="589"/>
    <n v="10611"/>
    <x v="44"/>
    <x v="6"/>
    <x v="14"/>
    <x v="14"/>
    <n v="1477238"/>
    <n v="2563"/>
    <x v="1"/>
  </r>
  <r>
    <x v="590"/>
    <n v="20800000"/>
    <x v="590"/>
    <n v="35090"/>
    <x v="9"/>
    <x v="2"/>
    <x v="6"/>
    <x v="6"/>
    <n v="448453"/>
    <n v="593"/>
    <x v="0"/>
  </r>
  <r>
    <x v="591"/>
    <n v="19200000"/>
    <x v="591"/>
    <n v="829"/>
    <x v="0"/>
    <x v="1"/>
    <x v="8"/>
    <x v="8"/>
    <n v="19048369"/>
    <n v="23160"/>
    <x v="0"/>
  </r>
  <r>
    <x v="592"/>
    <n v="24100000"/>
    <x v="592"/>
    <n v="1124"/>
    <x v="8"/>
    <x v="4"/>
    <x v="8"/>
    <x v="8"/>
    <n v="14067494"/>
    <n v="21441"/>
    <x v="0"/>
  </r>
  <r>
    <x v="593"/>
    <n v="15800000"/>
    <x v="593"/>
    <n v="348"/>
    <x v="21"/>
    <x v="0"/>
    <x v="17"/>
    <x v="17"/>
    <n v="45475300"/>
    <n v="45402"/>
    <x v="0"/>
  </r>
  <r>
    <x v="594"/>
    <n v="21700000"/>
    <x v="594"/>
    <n v="20493"/>
    <x v="0"/>
    <x v="7"/>
    <x v="15"/>
    <x v="15"/>
    <n v="772838"/>
    <n v="1059"/>
    <x v="0"/>
  </r>
  <r>
    <x v="595"/>
    <n v="25900000"/>
    <x v="595"/>
    <n v="1847"/>
    <x v="3"/>
    <x v="5"/>
    <x v="11"/>
    <x v="11"/>
    <n v="8589118"/>
    <n v="14023"/>
    <x v="0"/>
  </r>
  <r>
    <x v="596"/>
    <n v="27900000"/>
    <x v="596"/>
    <n v="937"/>
    <x v="2"/>
    <x v="4"/>
    <x v="16"/>
    <x v="16"/>
    <n v="17060033"/>
    <n v="29776"/>
    <x v="1"/>
  </r>
  <r>
    <x v="597"/>
    <n v="17200000"/>
    <x v="597"/>
    <n v="263815"/>
    <x v="28"/>
    <x v="6"/>
    <x v="13"/>
    <x v="13"/>
    <n v="60278"/>
    <n v="65"/>
    <x v="0"/>
  </r>
  <r>
    <x v="598"/>
    <n v="11000000"/>
    <x v="598"/>
    <n v="100799"/>
    <x v="0"/>
    <x v="6"/>
    <x v="6"/>
    <x v="6"/>
    <n v="158190"/>
    <n v="109"/>
    <x v="0"/>
  </r>
  <r>
    <x v="599"/>
    <n v="28900000"/>
    <x v="599"/>
    <n v="996"/>
    <x v="0"/>
    <x v="4"/>
    <x v="4"/>
    <x v="4"/>
    <n v="16022082"/>
    <n v="29016"/>
    <x v="1"/>
  </r>
  <r>
    <x v="600"/>
    <n v="35100000"/>
    <x v="600"/>
    <n v="4218"/>
    <x v="2"/>
    <x v="0"/>
    <x v="6"/>
    <x v="6"/>
    <n v="3789189"/>
    <n v="8321"/>
    <x v="0"/>
  </r>
  <r>
    <x v="601"/>
    <n v="27100000"/>
    <x v="601"/>
    <n v="2416"/>
    <x v="0"/>
    <x v="2"/>
    <x v="8"/>
    <x v="8"/>
    <n v="6624015"/>
    <n v="11217"/>
    <x v="0"/>
  </r>
  <r>
    <x v="602"/>
    <n v="26100000"/>
    <x v="602"/>
    <n v="151"/>
    <x v="40"/>
    <x v="0"/>
    <x v="14"/>
    <x v="14"/>
    <n v="107077435"/>
    <n v="172848"/>
    <x v="1"/>
  </r>
  <r>
    <x v="603"/>
    <n v="27800000"/>
    <x v="603"/>
    <n v="1134"/>
    <x v="2"/>
    <x v="4"/>
    <x v="14"/>
    <x v="14"/>
    <n v="14339544"/>
    <n v="24515"/>
    <x v="1"/>
  </r>
  <r>
    <x v="604"/>
    <n v="30600000"/>
    <x v="604"/>
    <n v="559"/>
    <x v="2"/>
    <x v="1"/>
    <x v="8"/>
    <x v="8"/>
    <n v="29104337"/>
    <n v="54741"/>
    <x v="0"/>
  </r>
  <r>
    <x v="605"/>
    <n v="22500000"/>
    <x v="605"/>
    <n v="46847"/>
    <x v="7"/>
    <x v="6"/>
    <x v="15"/>
    <x v="15"/>
    <n v="347143"/>
    <n v="480"/>
    <x v="0"/>
  </r>
  <r>
    <x v="606"/>
    <n v="32700000"/>
    <x v="606"/>
    <n v="1687"/>
    <x v="0"/>
    <x v="2"/>
    <x v="1"/>
    <x v="1"/>
    <n v="9628014"/>
    <n v="19384"/>
    <x v="0"/>
  </r>
  <r>
    <x v="607"/>
    <n v="23700000"/>
    <x v="607"/>
    <n v="440"/>
    <x v="0"/>
    <x v="0"/>
    <x v="3"/>
    <x v="3"/>
    <n v="36928131"/>
    <n v="53864"/>
    <x v="0"/>
  </r>
  <r>
    <x v="608"/>
    <n v="17800000"/>
    <x v="608"/>
    <n v="1500"/>
    <x v="0"/>
    <x v="7"/>
    <x v="17"/>
    <x v="17"/>
    <n v="10893445"/>
    <n v="11867"/>
    <x v="0"/>
  </r>
  <r>
    <x v="609"/>
    <n v="21700000"/>
    <x v="609"/>
    <n v="2553"/>
    <x v="22"/>
    <x v="0"/>
    <x v="15"/>
    <x v="15"/>
    <n v="6405841"/>
    <n v="8500"/>
    <x v="0"/>
  </r>
  <r>
    <x v="610"/>
    <n v="30600000"/>
    <x v="610"/>
    <n v="5179"/>
    <x v="50"/>
    <x v="5"/>
    <x v="9"/>
    <x v="9"/>
    <n v="3203104"/>
    <n v="5908"/>
    <x v="0"/>
  </r>
  <r>
    <x v="611"/>
    <n v="10100000"/>
    <x v="611"/>
    <n v="124407"/>
    <x v="2"/>
    <x v="2"/>
    <x v="10"/>
    <x v="10"/>
    <n v="133714"/>
    <n v="81"/>
    <x v="0"/>
  </r>
  <r>
    <x v="612"/>
    <n v="25200000"/>
    <x v="612"/>
    <n v="26104"/>
    <x v="3"/>
    <x v="0"/>
    <x v="9"/>
    <x v="9"/>
    <n v="636747"/>
    <n v="965"/>
    <x v="0"/>
  </r>
  <r>
    <x v="613"/>
    <n v="28500000"/>
    <x v="613"/>
    <n v="736"/>
    <x v="13"/>
    <x v="0"/>
    <x v="17"/>
    <x v="17"/>
    <n v="22634964"/>
    <n v="38723"/>
    <x v="0"/>
  </r>
  <r>
    <x v="614"/>
    <n v="37500000"/>
    <x v="614"/>
    <n v="229"/>
    <x v="2"/>
    <x v="3"/>
    <x v="5"/>
    <x v="5"/>
    <n v="72900922"/>
    <n v="163755"/>
    <x v="1"/>
  </r>
  <r>
    <x v="615"/>
    <n v="25500000"/>
    <x v="615"/>
    <n v="517"/>
    <x v="20"/>
    <x v="2"/>
    <x v="2"/>
    <x v="2"/>
    <n v="32635697"/>
    <n v="49323"/>
    <x v="1"/>
  </r>
  <r>
    <x v="616"/>
    <n v="17900000"/>
    <x v="616"/>
    <n v="159529"/>
    <x v="0"/>
    <x v="5"/>
    <x v="6"/>
    <x v="6"/>
    <n v="106032"/>
    <n v="112"/>
    <x v="0"/>
  </r>
  <r>
    <x v="617"/>
    <n v="20200000"/>
    <x v="617"/>
    <n v="4107"/>
    <x v="0"/>
    <x v="2"/>
    <x v="5"/>
    <x v="5"/>
    <n v="4128158"/>
    <n v="4918"/>
    <x v="1"/>
  </r>
  <r>
    <x v="618"/>
    <n v="60000000"/>
    <x v="618"/>
    <n v="419"/>
    <x v="0"/>
    <x v="9"/>
    <x v="17"/>
    <x v="17"/>
    <n v="40466625"/>
    <n v="143198"/>
    <x v="0"/>
  </r>
  <r>
    <x v="619"/>
    <n v="31400000"/>
    <x v="619"/>
    <n v="9478"/>
    <x v="0"/>
    <x v="3"/>
    <x v="6"/>
    <x v="6"/>
    <n v="1793472"/>
    <n v="3313"/>
    <x v="0"/>
  </r>
  <r>
    <x v="620"/>
    <n v="19500000"/>
    <x v="620"/>
    <n v="4186"/>
    <x v="0"/>
    <x v="4"/>
    <x v="16"/>
    <x v="16"/>
    <n v="4060075"/>
    <n v="4658"/>
    <x v="1"/>
  </r>
  <r>
    <x v="621"/>
    <n v="14300000"/>
    <x v="621"/>
    <n v="837"/>
    <x v="8"/>
    <x v="3"/>
    <x v="16"/>
    <x v="16"/>
    <n v="20521364"/>
    <n v="17085"/>
    <x v="1"/>
  </r>
  <r>
    <x v="622"/>
    <n v="30000000"/>
    <x v="622"/>
    <n v="4980"/>
    <x v="0"/>
    <x v="0"/>
    <x v="6"/>
    <x v="6"/>
    <n v="3444796"/>
    <n v="6024"/>
    <x v="0"/>
  </r>
  <r>
    <x v="623"/>
    <n v="8510000"/>
    <x v="623"/>
    <n v="55786"/>
    <x v="2"/>
    <x v="2"/>
    <x v="3"/>
    <x v="3"/>
    <n v="308773"/>
    <n v="153"/>
    <x v="0"/>
  </r>
  <r>
    <x v="624"/>
    <n v="33200000"/>
    <x v="624"/>
    <n v="6894"/>
    <x v="2"/>
    <x v="0"/>
    <x v="3"/>
    <x v="3"/>
    <n v="2505717"/>
    <n v="4816"/>
    <x v="0"/>
  </r>
  <r>
    <x v="625"/>
    <n v="46100000"/>
    <x v="625"/>
    <n v="4596"/>
    <x v="21"/>
    <x v="2"/>
    <x v="6"/>
    <x v="6"/>
    <n v="3762783"/>
    <n v="10030"/>
    <x v="0"/>
  </r>
  <r>
    <x v="626"/>
    <n v="30300000"/>
    <x v="626"/>
    <n v="1119"/>
    <x v="21"/>
    <x v="3"/>
    <x v="7"/>
    <x v="7"/>
    <n v="15598878"/>
    <n v="27078"/>
    <x v="1"/>
  </r>
  <r>
    <x v="627"/>
    <n v="9000000"/>
    <x v="627"/>
    <n v="101405"/>
    <x v="9"/>
    <x v="2"/>
    <x v="17"/>
    <x v="17"/>
    <n v="170872"/>
    <n v="89"/>
    <x v="0"/>
  </r>
  <r>
    <x v="628"/>
    <n v="38000000"/>
    <x v="628"/>
    <n v="285226"/>
    <x v="2"/>
    <x v="6"/>
    <x v="6"/>
    <x v="6"/>
    <n v="60871"/>
    <n v="133"/>
    <x v="0"/>
  </r>
  <r>
    <x v="629"/>
    <n v="16500000"/>
    <x v="629"/>
    <n v="1460"/>
    <x v="0"/>
    <x v="4"/>
    <x v="16"/>
    <x v="16"/>
    <n v="11890769"/>
    <n v="11301"/>
    <x v="1"/>
  </r>
  <r>
    <x v="630"/>
    <n v="24200000"/>
    <x v="630"/>
    <n v="1214"/>
    <x v="42"/>
    <x v="0"/>
    <x v="3"/>
    <x v="3"/>
    <n v="14408589"/>
    <n v="19934"/>
    <x v="0"/>
  </r>
  <r>
    <x v="631"/>
    <n v="17900000"/>
    <x v="631"/>
    <n v="4510"/>
    <x v="0"/>
    <x v="2"/>
    <x v="10"/>
    <x v="10"/>
    <n v="3878745"/>
    <n v="3969"/>
    <x v="0"/>
  </r>
  <r>
    <x v="632"/>
    <n v="13000000"/>
    <x v="632"/>
    <n v="254"/>
    <x v="21"/>
    <x v="0"/>
    <x v="11"/>
    <x v="11"/>
    <n v="68923260"/>
    <n v="51181"/>
    <x v="0"/>
  </r>
  <r>
    <x v="633"/>
    <n v="8360000"/>
    <x v="633"/>
    <n v="3475"/>
    <x v="27"/>
    <x v="2"/>
    <x v="3"/>
    <x v="3"/>
    <n v="5048408"/>
    <n v="2406"/>
    <x v="0"/>
  </r>
  <r>
    <x v="634"/>
    <n v="26900000"/>
    <x v="634"/>
    <n v="2464"/>
    <x v="0"/>
    <x v="0"/>
    <x v="10"/>
    <x v="10"/>
    <n v="7321651"/>
    <n v="10917"/>
    <x v="0"/>
  </r>
  <r>
    <x v="635"/>
    <n v="46900000"/>
    <x v="635"/>
    <n v="1982"/>
    <x v="11"/>
    <x v="5"/>
    <x v="1"/>
    <x v="1"/>
    <n v="8900224"/>
    <n v="23663"/>
    <x v="0"/>
  </r>
  <r>
    <x v="636"/>
    <n v="34400000"/>
    <x v="636"/>
    <n v="5734"/>
    <x v="2"/>
    <x v="10"/>
    <x v="1"/>
    <x v="1"/>
    <n v="3101354"/>
    <n v="5999"/>
    <x v="0"/>
  </r>
  <r>
    <x v="637"/>
    <n v="40500000"/>
    <x v="637"/>
    <n v="3672"/>
    <x v="2"/>
    <x v="0"/>
    <x v="1"/>
    <x v="1"/>
    <n v="4887020"/>
    <n v="11029"/>
    <x v="0"/>
  </r>
  <r>
    <x v="638"/>
    <n v="22900000"/>
    <x v="638"/>
    <n v="1209"/>
    <x v="5"/>
    <x v="4"/>
    <x v="13"/>
    <x v="13"/>
    <n v="14834578"/>
    <n v="18941"/>
    <x v="0"/>
  </r>
  <r>
    <x v="639"/>
    <n v="18400000"/>
    <x v="639"/>
    <n v="3408"/>
    <x v="0"/>
    <x v="4"/>
    <x v="7"/>
    <x v="7"/>
    <n v="5354914"/>
    <n v="5399"/>
    <x v="1"/>
  </r>
  <r>
    <x v="640"/>
    <n v="19600000"/>
    <x v="640"/>
    <n v="3325"/>
    <x v="8"/>
    <x v="2"/>
    <x v="7"/>
    <x v="7"/>
    <n v="5501791"/>
    <n v="5895"/>
    <x v="1"/>
  </r>
  <r>
    <x v="641"/>
    <n v="27500000"/>
    <x v="641"/>
    <n v="26142"/>
    <x v="2"/>
    <x v="2"/>
    <x v="5"/>
    <x v="5"/>
    <n v="699998"/>
    <n v="1052"/>
    <x v="1"/>
  </r>
  <r>
    <x v="642"/>
    <n v="24300000"/>
    <x v="642"/>
    <n v="478"/>
    <x v="11"/>
    <x v="0"/>
    <x v="9"/>
    <x v="9"/>
    <n v="38307688"/>
    <n v="50837"/>
    <x v="0"/>
  </r>
  <r>
    <x v="643"/>
    <n v="21300000"/>
    <x v="643"/>
    <n v="56"/>
    <x v="0"/>
    <x v="0"/>
    <x v="0"/>
    <x v="0"/>
    <n v="327365475"/>
    <n v="380357"/>
    <x v="0"/>
  </r>
  <r>
    <x v="644"/>
    <n v="26300000"/>
    <x v="644"/>
    <n v="1659"/>
    <x v="0"/>
    <x v="2"/>
    <x v="1"/>
    <x v="1"/>
    <n v="11057761"/>
    <n v="15853"/>
    <x v="0"/>
  </r>
  <r>
    <x v="645"/>
    <n v="31700000"/>
    <x v="645"/>
    <n v="579"/>
    <x v="0"/>
    <x v="2"/>
    <x v="4"/>
    <x v="4"/>
    <n v="32287411"/>
    <n v="54750"/>
    <x v="1"/>
  </r>
  <r>
    <x v="646"/>
    <n v="17400000"/>
    <x v="646"/>
    <n v="99303"/>
    <x v="2"/>
    <x v="2"/>
    <x v="11"/>
    <x v="11"/>
    <n v="189219"/>
    <n v="175"/>
    <x v="0"/>
  </r>
  <r>
    <x v="647"/>
    <n v="20700000"/>
    <x v="647"/>
    <n v="2732"/>
    <x v="0"/>
    <x v="2"/>
    <x v="16"/>
    <x v="16"/>
    <n v="6934978"/>
    <n v="7577"/>
    <x v="1"/>
  </r>
  <r>
    <x v="648"/>
    <n v="42900000"/>
    <x v="648"/>
    <n v="17091"/>
    <x v="20"/>
    <x v="4"/>
    <x v="7"/>
    <x v="7"/>
    <n v="1108870"/>
    <n v="2510"/>
    <x v="1"/>
  </r>
  <r>
    <x v="649"/>
    <n v="30500000"/>
    <x v="649"/>
    <n v="609"/>
    <x v="2"/>
    <x v="1"/>
    <x v="8"/>
    <x v="8"/>
    <n v="31157506"/>
    <n v="50082"/>
    <x v="0"/>
  </r>
  <r>
    <x v="650"/>
    <n v="33700000"/>
    <x v="650"/>
    <n v="153631"/>
    <x v="2"/>
    <x v="6"/>
    <x v="9"/>
    <x v="9"/>
    <n v="123393"/>
    <n v="219"/>
    <x v="0"/>
  </r>
  <r>
    <x v="651"/>
    <n v="11900000"/>
    <x v="651"/>
    <n v="2487"/>
    <x v="0"/>
    <x v="9"/>
    <x v="9"/>
    <x v="9"/>
    <n v="7661958"/>
    <n v="4785"/>
    <x v="0"/>
  </r>
  <r>
    <x v="652"/>
    <n v="43600000"/>
    <x v="652"/>
    <n v="4533"/>
    <x v="0"/>
    <x v="16"/>
    <x v="0"/>
    <x v="0"/>
    <n v="4216027"/>
    <n v="9618"/>
    <x v="0"/>
  </r>
  <r>
    <x v="653"/>
    <n v="15300000"/>
    <x v="653"/>
    <n v="4649"/>
    <x v="0"/>
    <x v="9"/>
    <x v="17"/>
    <x v="17"/>
    <n v="4120771"/>
    <n v="3291"/>
    <x v="0"/>
  </r>
  <r>
    <x v="654"/>
    <n v="39400000"/>
    <x v="654"/>
    <n v="802"/>
    <x v="8"/>
    <x v="2"/>
    <x v="5"/>
    <x v="5"/>
    <n v="24050283"/>
    <n v="49127"/>
    <x v="1"/>
  </r>
  <r>
    <x v="655"/>
    <n v="14900000"/>
    <x v="655"/>
    <n v="111814"/>
    <x v="2"/>
    <x v="2"/>
    <x v="4"/>
    <x v="4"/>
    <n v="172533"/>
    <n v="133"/>
    <x v="1"/>
  </r>
  <r>
    <x v="656"/>
    <n v="26300000"/>
    <x v="656"/>
    <n v="148"/>
    <x v="21"/>
    <x v="0"/>
    <x v="15"/>
    <x v="15"/>
    <n v="130540926"/>
    <n v="177703"/>
    <x v="0"/>
  </r>
  <r>
    <x v="657"/>
    <n v="47200000"/>
    <x v="657"/>
    <n v="20433"/>
    <x v="7"/>
    <x v="2"/>
    <x v="8"/>
    <x v="8"/>
    <n v="960021"/>
    <n v="2310"/>
    <x v="0"/>
  </r>
  <r>
    <x v="658"/>
    <n v="28500000"/>
    <x v="658"/>
    <n v="3703"/>
    <x v="1"/>
    <x v="5"/>
    <x v="3"/>
    <x v="3"/>
    <n v="5320007"/>
    <n v="7696"/>
    <x v="0"/>
  </r>
  <r>
    <x v="659"/>
    <n v="21500000"/>
    <x v="659"/>
    <n v="2609"/>
    <x v="15"/>
    <x v="4"/>
    <x v="14"/>
    <x v="14"/>
    <n v="7577273"/>
    <n v="8241"/>
    <x v="1"/>
  </r>
  <r>
    <x v="660"/>
    <n v="10300000"/>
    <x v="660"/>
    <n v="1773"/>
    <x v="0"/>
    <x v="2"/>
    <x v="13"/>
    <x v="13"/>
    <n v="11261227"/>
    <n v="5809"/>
    <x v="0"/>
  </r>
  <r>
    <x v="661"/>
    <n v="42800000"/>
    <x v="661"/>
    <n v="668"/>
    <x v="0"/>
    <x v="2"/>
    <x v="5"/>
    <x v="5"/>
    <n v="30003077"/>
    <n v="64072"/>
    <x v="1"/>
  </r>
  <r>
    <x v="662"/>
    <n v="25000000"/>
    <x v="662"/>
    <n v="118"/>
    <x v="51"/>
    <x v="0"/>
    <x v="17"/>
    <x v="17"/>
    <n v="169926439"/>
    <n v="211864"/>
    <x v="0"/>
  </r>
  <r>
    <x v="663"/>
    <n v="23800000"/>
    <x v="663"/>
    <n v="1538"/>
    <x v="0"/>
    <x v="8"/>
    <x v="5"/>
    <x v="5"/>
    <n v="13087345"/>
    <n v="15475"/>
    <x v="1"/>
  </r>
  <r>
    <x v="664"/>
    <n v="33300000"/>
    <x v="664"/>
    <n v="8079"/>
    <x v="27"/>
    <x v="2"/>
    <x v="7"/>
    <x v="7"/>
    <n v="2508476"/>
    <n v="4122"/>
    <x v="1"/>
  </r>
  <r>
    <x v="665"/>
    <n v="19900000"/>
    <x v="665"/>
    <n v="1522"/>
    <x v="6"/>
    <x v="10"/>
    <x v="15"/>
    <x v="15"/>
    <n v="13400900"/>
    <n v="13075"/>
    <x v="0"/>
  </r>
  <r>
    <x v="666"/>
    <n v="19200000"/>
    <x v="666"/>
    <n v="4708"/>
    <x v="0"/>
    <x v="5"/>
    <x v="3"/>
    <x v="3"/>
    <n v="4314762"/>
    <n v="4078"/>
    <x v="0"/>
  </r>
  <r>
    <x v="667"/>
    <n v="38600000"/>
    <x v="667"/>
    <n v="7365"/>
    <x v="0"/>
    <x v="10"/>
    <x v="8"/>
    <x v="8"/>
    <n v="2761430"/>
    <n v="5241"/>
    <x v="0"/>
  </r>
  <r>
    <x v="668"/>
    <n v="14400000"/>
    <x v="668"/>
    <n v="148"/>
    <x v="0"/>
    <x v="0"/>
    <x v="17"/>
    <x v="17"/>
    <n v="139401972"/>
    <n v="97297"/>
    <x v="0"/>
  </r>
  <r>
    <x v="669"/>
    <n v="17600000"/>
    <x v="669"/>
    <n v="186"/>
    <x v="0"/>
    <x v="0"/>
    <x v="13"/>
    <x v="13"/>
    <n v="111816684"/>
    <n v="94624"/>
    <x v="0"/>
  </r>
  <r>
    <x v="670"/>
    <n v="22100000"/>
    <x v="670"/>
    <n v="2322"/>
    <x v="27"/>
    <x v="3"/>
    <x v="8"/>
    <x v="8"/>
    <n v="9046321"/>
    <n v="9518"/>
    <x v="0"/>
  </r>
  <r>
    <x v="671"/>
    <n v="20800000"/>
    <x v="671"/>
    <n v="2894"/>
    <x v="0"/>
    <x v="4"/>
    <x v="16"/>
    <x v="16"/>
    <n v="7245947"/>
    <n v="7187"/>
    <x v="1"/>
  </r>
  <r>
    <x v="672"/>
    <n v="36200000"/>
    <x v="672"/>
    <n v="5557"/>
    <x v="0"/>
    <x v="5"/>
    <x v="3"/>
    <x v="3"/>
    <n v="3784441"/>
    <n v="6514"/>
    <x v="0"/>
  </r>
  <r>
    <x v="673"/>
    <n v="22900000"/>
    <x v="673"/>
    <n v="8564"/>
    <x v="5"/>
    <x v="0"/>
    <x v="3"/>
    <x v="3"/>
    <n v="2474294"/>
    <n v="2674"/>
    <x v="0"/>
  </r>
  <r>
    <x v="674"/>
    <n v="13200000"/>
    <x v="674"/>
    <n v="239"/>
    <x v="13"/>
    <x v="0"/>
    <x v="13"/>
    <x v="13"/>
    <n v="88863810"/>
    <n v="55230"/>
    <x v="0"/>
  </r>
  <r>
    <x v="675"/>
    <n v="19300000"/>
    <x v="675"/>
    <n v="6722"/>
    <x v="28"/>
    <x v="0"/>
    <x v="8"/>
    <x v="8"/>
    <n v="3171140"/>
    <n v="2871"/>
    <x v="0"/>
  </r>
  <r>
    <x v="676"/>
    <n v="24600000"/>
    <x v="676"/>
    <n v="104"/>
    <x v="0"/>
    <x v="0"/>
    <x v="17"/>
    <x v="17"/>
    <n v="205639484"/>
    <n v="236538"/>
    <x v="0"/>
  </r>
  <r>
    <x v="677"/>
    <n v="22800000"/>
    <x v="677"/>
    <n v="8194"/>
    <x v="6"/>
    <x v="2"/>
    <x v="9"/>
    <x v="9"/>
    <n v="2620988"/>
    <n v="2783"/>
    <x v="0"/>
  </r>
  <r>
    <x v="678"/>
    <n v="28600000"/>
    <x v="678"/>
    <n v="2007"/>
    <x v="9"/>
    <x v="0"/>
    <x v="10"/>
    <x v="10"/>
    <n v="10727095"/>
    <n v="14250"/>
    <x v="0"/>
  </r>
  <r>
    <x v="679"/>
    <n v="17200000"/>
    <x v="679"/>
    <n v="34834"/>
    <x v="52"/>
    <x v="2"/>
    <x v="0"/>
    <x v="0"/>
    <n v="617948"/>
    <n v="494"/>
    <x v="0"/>
  </r>
  <r>
    <x v="680"/>
    <n v="28600000"/>
    <x v="680"/>
    <n v="338"/>
    <x v="37"/>
    <x v="0"/>
    <x v="15"/>
    <x v="15"/>
    <n v="64042945"/>
    <n v="84615"/>
    <x v="0"/>
  </r>
  <r>
    <x v="681"/>
    <n v="32100000"/>
    <x v="681"/>
    <n v="169"/>
    <x v="0"/>
    <x v="2"/>
    <x v="4"/>
    <x v="4"/>
    <n v="128806260"/>
    <n v="189941"/>
    <x v="1"/>
  </r>
  <r>
    <x v="682"/>
    <n v="33900000"/>
    <x v="682"/>
    <n v="153"/>
    <x v="13"/>
    <x v="0"/>
    <x v="15"/>
    <x v="15"/>
    <n v="142418710"/>
    <n v="221569"/>
    <x v="0"/>
  </r>
  <r>
    <x v="683"/>
    <n v="36800000"/>
    <x v="683"/>
    <n v="1046"/>
    <x v="2"/>
    <x v="2"/>
    <x v="1"/>
    <x v="1"/>
    <n v="21173321"/>
    <n v="35182"/>
    <x v="0"/>
  </r>
  <r>
    <x v="684"/>
    <n v="36300000"/>
    <x v="684"/>
    <n v="1072"/>
    <x v="0"/>
    <x v="2"/>
    <x v="7"/>
    <x v="7"/>
    <n v="20703136"/>
    <n v="33862"/>
    <x v="1"/>
  </r>
  <r>
    <x v="685"/>
    <n v="28000000"/>
    <x v="685"/>
    <n v="7507"/>
    <x v="27"/>
    <x v="2"/>
    <x v="16"/>
    <x v="16"/>
    <n v="3016971"/>
    <n v="3730"/>
    <x v="1"/>
  </r>
  <r>
    <x v="686"/>
    <n v="35700000"/>
    <x v="686"/>
    <n v="8101"/>
    <x v="2"/>
    <x v="0"/>
    <x v="11"/>
    <x v="11"/>
    <n v="2789672"/>
    <n v="4407"/>
    <x v="0"/>
  </r>
  <r>
    <x v="687"/>
    <n v="16200000"/>
    <x v="687"/>
    <n v="1645"/>
    <x v="12"/>
    <x v="2"/>
    <x v="16"/>
    <x v="16"/>
    <n v="13887245"/>
    <n v="9848"/>
    <x v="1"/>
  </r>
  <r>
    <x v="688"/>
    <n v="38200000"/>
    <x v="688"/>
    <n v="16322"/>
    <x v="0"/>
    <x v="2"/>
    <x v="6"/>
    <x v="6"/>
    <n v="1408602"/>
    <n v="2340"/>
    <x v="0"/>
  </r>
  <r>
    <x v="689"/>
    <n v="28600000"/>
    <x v="689"/>
    <n v="5343"/>
    <x v="17"/>
    <x v="10"/>
    <x v="3"/>
    <x v="3"/>
    <n v="4314638"/>
    <n v="5353"/>
    <x v="0"/>
  </r>
  <r>
    <x v="690"/>
    <n v="40400000"/>
    <x v="690"/>
    <n v="1066"/>
    <x v="20"/>
    <x v="4"/>
    <x v="1"/>
    <x v="1"/>
    <n v="21829269"/>
    <n v="37899"/>
    <x v="0"/>
  </r>
  <r>
    <x v="691"/>
    <n v="12800000"/>
    <x v="691"/>
    <n v="33044"/>
    <x v="0"/>
    <x v="6"/>
    <x v="3"/>
    <x v="3"/>
    <n v="702051"/>
    <n v="387"/>
    <x v="0"/>
  </r>
  <r>
    <x v="692"/>
    <n v="28300000"/>
    <x v="692"/>
    <n v="2027"/>
    <x v="0"/>
    <x v="2"/>
    <x v="5"/>
    <x v="5"/>
    <n v="11464079"/>
    <n v="13962"/>
    <x v="1"/>
  </r>
  <r>
    <x v="693"/>
    <n v="23600000"/>
    <x v="693"/>
    <n v="3661"/>
    <x v="0"/>
    <x v="2"/>
    <x v="6"/>
    <x v="6"/>
    <n v="6355265"/>
    <n v="6446"/>
    <x v="0"/>
  </r>
  <r>
    <x v="694"/>
    <n v="36800000"/>
    <x v="694"/>
    <n v="176"/>
    <x v="0"/>
    <x v="0"/>
    <x v="6"/>
    <x v="6"/>
    <n v="132871174"/>
    <n v="209091"/>
    <x v="0"/>
  </r>
  <r>
    <x v="695"/>
    <n v="31000000"/>
    <x v="695"/>
    <n v="1420"/>
    <x v="3"/>
    <x v="1"/>
    <x v="1"/>
    <x v="1"/>
    <n v="16474439"/>
    <n v="21831"/>
    <x v="0"/>
  </r>
  <r>
    <x v="696"/>
    <n v="34200000"/>
    <x v="696"/>
    <n v="167"/>
    <x v="13"/>
    <x v="0"/>
    <x v="11"/>
    <x v="11"/>
    <n v="140845792"/>
    <n v="204790"/>
    <x v="0"/>
  </r>
  <r>
    <x v="697"/>
    <n v="34900000"/>
    <x v="697"/>
    <n v="547"/>
    <x v="2"/>
    <x v="3"/>
    <x v="16"/>
    <x v="16"/>
    <n v="43332329"/>
    <n v="63803"/>
    <x v="1"/>
  </r>
  <r>
    <x v="698"/>
    <n v="38500000"/>
    <x v="698"/>
    <n v="542"/>
    <x v="40"/>
    <x v="0"/>
    <x v="11"/>
    <x v="11"/>
    <n v="43625534"/>
    <n v="71033"/>
    <x v="0"/>
  </r>
  <r>
    <x v="699"/>
    <n v="26800000"/>
    <x v="699"/>
    <n v="821"/>
    <x v="0"/>
    <x v="2"/>
    <x v="7"/>
    <x v="7"/>
    <n v="28864493"/>
    <n v="32643"/>
    <x v="1"/>
  </r>
  <r>
    <x v="700"/>
    <n v="41500000"/>
    <x v="700"/>
    <n v="2522"/>
    <x v="21"/>
    <x v="4"/>
    <x v="8"/>
    <x v="8"/>
    <n v="9461287"/>
    <n v="16455"/>
    <x v="0"/>
  </r>
  <r>
    <x v="701"/>
    <n v="51200000"/>
    <x v="701"/>
    <n v="11589"/>
    <x v="2"/>
    <x v="2"/>
    <x v="9"/>
    <x v="9"/>
    <n v="2059899"/>
    <n v="4418"/>
    <x v="0"/>
  </r>
  <r>
    <x v="702"/>
    <n v="28500000"/>
    <x v="702"/>
    <n v="859"/>
    <x v="0"/>
    <x v="14"/>
    <x v="7"/>
    <x v="7"/>
    <n v="27856949"/>
    <n v="33178"/>
    <x v="1"/>
  </r>
  <r>
    <x v="703"/>
    <n v="36600000"/>
    <x v="703"/>
    <n v="225"/>
    <x v="40"/>
    <x v="0"/>
    <x v="14"/>
    <x v="14"/>
    <n v="107629337"/>
    <n v="162667"/>
    <x v="1"/>
  </r>
  <r>
    <x v="704"/>
    <n v="24600000"/>
    <x v="704"/>
    <n v="175"/>
    <x v="0"/>
    <x v="0"/>
    <x v="17"/>
    <x v="17"/>
    <n v="138680268"/>
    <n v="140571"/>
    <x v="0"/>
  </r>
  <r>
    <x v="705"/>
    <n v="27900000"/>
    <x v="705"/>
    <n v="938"/>
    <x v="0"/>
    <x v="3"/>
    <x v="16"/>
    <x v="16"/>
    <n v="25888484"/>
    <n v="29744"/>
    <x v="1"/>
  </r>
  <r>
    <x v="706"/>
    <n v="23800000"/>
    <x v="706"/>
    <n v="4634"/>
    <x v="0"/>
    <x v="4"/>
    <x v="16"/>
    <x v="16"/>
    <n v="5250564"/>
    <n v="5136"/>
    <x v="1"/>
  </r>
  <r>
    <x v="707"/>
    <n v="20900000"/>
    <x v="707"/>
    <n v="3886"/>
    <x v="0"/>
    <x v="2"/>
    <x v="15"/>
    <x v="15"/>
    <n v="6279126"/>
    <n v="5378"/>
    <x v="0"/>
  </r>
  <r>
    <x v="708"/>
    <n v="33500000"/>
    <x v="708"/>
    <n v="5058"/>
    <x v="1"/>
    <x v="10"/>
    <x v="15"/>
    <x v="15"/>
    <n v="4833982"/>
    <n v="6623"/>
    <x v="0"/>
  </r>
  <r>
    <x v="709"/>
    <n v="34300000"/>
    <x v="709"/>
    <n v="3483"/>
    <x v="1"/>
    <x v="5"/>
    <x v="15"/>
    <x v="15"/>
    <n v="7026518"/>
    <n v="9848"/>
    <x v="0"/>
  </r>
  <r>
    <x v="710"/>
    <n v="20200000"/>
    <x v="710"/>
    <n v="134618"/>
    <x v="2"/>
    <x v="2"/>
    <x v="13"/>
    <x v="13"/>
    <n v="182102"/>
    <n v="150"/>
    <x v="0"/>
  </r>
  <r>
    <x v="711"/>
    <n v="22900000"/>
    <x v="711"/>
    <n v="1785"/>
    <x v="0"/>
    <x v="5"/>
    <x v="15"/>
    <x v="15"/>
    <n v="13777333"/>
    <n v="12829"/>
    <x v="0"/>
  </r>
  <r>
    <x v="712"/>
    <n v="38400000"/>
    <x v="712"/>
    <n v="2025"/>
    <x v="2"/>
    <x v="0"/>
    <x v="3"/>
    <x v="3"/>
    <n v="12239293"/>
    <n v="18963"/>
    <x v="0"/>
  </r>
  <r>
    <x v="713"/>
    <n v="53400000"/>
    <x v="713"/>
    <n v="159"/>
    <x v="0"/>
    <x v="0"/>
    <x v="9"/>
    <x v="9"/>
    <n v="156732422"/>
    <n v="335849"/>
    <x v="0"/>
  </r>
  <r>
    <x v="714"/>
    <n v="39900000"/>
    <x v="714"/>
    <n v="563"/>
    <x v="0"/>
    <x v="2"/>
    <x v="4"/>
    <x v="4"/>
    <n v="44435867"/>
    <n v="70870"/>
    <x v="1"/>
  </r>
  <r>
    <x v="715"/>
    <n v="34000000"/>
    <x v="715"/>
    <n v="120538"/>
    <x v="44"/>
    <x v="2"/>
    <x v="6"/>
    <x v="6"/>
    <n v="209898"/>
    <n v="282"/>
    <x v="0"/>
  </r>
  <r>
    <x v="716"/>
    <n v="43700000"/>
    <x v="716"/>
    <n v="3796"/>
    <x v="15"/>
    <x v="5"/>
    <x v="3"/>
    <x v="3"/>
    <n v="6825119"/>
    <n v="11512"/>
    <x v="0"/>
  </r>
  <r>
    <x v="717"/>
    <n v="39100000"/>
    <x v="717"/>
    <n v="781"/>
    <x v="21"/>
    <x v="4"/>
    <x v="1"/>
    <x v="1"/>
    <n v="33191537"/>
    <n v="50064"/>
    <x v="0"/>
  </r>
  <r>
    <x v="718"/>
    <n v="50100000"/>
    <x v="718"/>
    <n v="852"/>
    <x v="0"/>
    <x v="5"/>
    <x v="8"/>
    <x v="8"/>
    <n v="30479702"/>
    <n v="58803"/>
    <x v="0"/>
  </r>
  <r>
    <x v="719"/>
    <n v="25400000"/>
    <x v="719"/>
    <n v="2476"/>
    <x v="53"/>
    <x v="3"/>
    <x v="7"/>
    <x v="7"/>
    <n v="10488454"/>
    <n v="10258"/>
    <x v="1"/>
  </r>
  <r>
    <x v="720"/>
    <n v="44700000"/>
    <x v="720"/>
    <n v="135"/>
    <x v="0"/>
    <x v="0"/>
    <x v="10"/>
    <x v="10"/>
    <n v="192624912"/>
    <n v="331111"/>
    <x v="0"/>
  </r>
  <r>
    <x v="721"/>
    <n v="20900000"/>
    <x v="721"/>
    <n v="44554"/>
    <x v="0"/>
    <x v="4"/>
    <x v="8"/>
    <x v="8"/>
    <n v="587031"/>
    <n v="469"/>
    <x v="0"/>
  </r>
  <r>
    <x v="722"/>
    <n v="26100000"/>
    <x v="722"/>
    <n v="77159"/>
    <x v="2"/>
    <x v="4"/>
    <x v="14"/>
    <x v="14"/>
    <n v="339905"/>
    <n v="338"/>
    <x v="1"/>
  </r>
  <r>
    <x v="723"/>
    <n v="23700000"/>
    <x v="723"/>
    <n v="16421"/>
    <x v="28"/>
    <x v="0"/>
    <x v="13"/>
    <x v="13"/>
    <n v="1612551"/>
    <n v="1443"/>
    <x v="0"/>
  </r>
  <r>
    <x v="724"/>
    <n v="39100000"/>
    <x v="724"/>
    <n v="130405"/>
    <x v="28"/>
    <x v="2"/>
    <x v="15"/>
    <x v="15"/>
    <n v="204286"/>
    <n v="300"/>
    <x v="0"/>
  </r>
  <r>
    <x v="725"/>
    <n v="18400000"/>
    <x v="725"/>
    <n v="204"/>
    <x v="13"/>
    <x v="0"/>
    <x v="17"/>
    <x v="17"/>
    <n v="130968633"/>
    <n v="90196"/>
    <x v="0"/>
  </r>
  <r>
    <x v="726"/>
    <n v="39900000"/>
    <x v="726"/>
    <n v="3202"/>
    <x v="21"/>
    <x v="0"/>
    <x v="8"/>
    <x v="8"/>
    <n v="8373121"/>
    <n v="12461"/>
    <x v="0"/>
  </r>
  <r>
    <x v="727"/>
    <n v="80500000"/>
    <x v="727"/>
    <n v="6809"/>
    <x v="15"/>
    <x v="11"/>
    <x v="14"/>
    <x v="14"/>
    <n v="3953845"/>
    <n v="11823"/>
    <x v="1"/>
  </r>
  <r>
    <x v="728"/>
    <n v="25600000"/>
    <x v="728"/>
    <n v="307"/>
    <x v="0"/>
    <x v="0"/>
    <x v="17"/>
    <x v="17"/>
    <n v="89057681"/>
    <n v="83388"/>
    <x v="0"/>
  </r>
  <r>
    <x v="729"/>
    <n v="34300000"/>
    <x v="729"/>
    <n v="2318"/>
    <x v="0"/>
    <x v="1"/>
    <x v="14"/>
    <x v="14"/>
    <n v="11852305"/>
    <n v="14797"/>
    <x v="1"/>
  </r>
  <r>
    <x v="730"/>
    <n v="93400000"/>
    <x v="730"/>
    <n v="7470"/>
    <x v="2"/>
    <x v="10"/>
    <x v="3"/>
    <x v="3"/>
    <n v="3687232"/>
    <n v="12503"/>
    <x v="0"/>
  </r>
  <r>
    <x v="731"/>
    <n v="30300000"/>
    <x v="731"/>
    <n v="22419"/>
    <x v="2"/>
    <x v="0"/>
    <x v="10"/>
    <x v="10"/>
    <n v="1240145"/>
    <n v="1352"/>
    <x v="0"/>
  </r>
  <r>
    <x v="732"/>
    <n v="43200000"/>
    <x v="732"/>
    <n v="11213"/>
    <x v="2"/>
    <x v="0"/>
    <x v="3"/>
    <x v="3"/>
    <n v="2483784"/>
    <n v="3853"/>
    <x v="0"/>
  </r>
  <r>
    <x v="733"/>
    <n v="37900000"/>
    <x v="733"/>
    <n v="627"/>
    <x v="0"/>
    <x v="1"/>
    <x v="14"/>
    <x v="14"/>
    <n v="44856741"/>
    <n v="60447"/>
    <x v="1"/>
  </r>
  <r>
    <x v="734"/>
    <n v="61200000"/>
    <x v="734"/>
    <n v="328501"/>
    <x v="2"/>
    <x v="6"/>
    <x v="17"/>
    <x v="17"/>
    <n v="85905"/>
    <n v="186"/>
    <x v="0"/>
  </r>
  <r>
    <x v="735"/>
    <n v="33900000"/>
    <x v="735"/>
    <n v="123885"/>
    <x v="30"/>
    <x v="2"/>
    <x v="11"/>
    <x v="11"/>
    <n v="232217"/>
    <n v="274"/>
    <x v="0"/>
  </r>
  <r>
    <x v="736"/>
    <n v="45300000"/>
    <x v="736"/>
    <n v="342"/>
    <x v="13"/>
    <x v="4"/>
    <x v="0"/>
    <x v="0"/>
    <n v="85242923"/>
    <n v="132456"/>
    <x v="0"/>
  </r>
  <r>
    <x v="737"/>
    <n v="111000000"/>
    <x v="737"/>
    <n v="4747"/>
    <x v="1"/>
    <x v="5"/>
    <x v="13"/>
    <x v="13"/>
    <n v="6152797"/>
    <n v="23383"/>
    <x v="0"/>
  </r>
  <r>
    <x v="738"/>
    <n v="38100000"/>
    <x v="738"/>
    <n v="692"/>
    <x v="6"/>
    <x v="0"/>
    <x v="15"/>
    <x v="15"/>
    <n v="42351879"/>
    <n v="55058"/>
    <x v="0"/>
  </r>
  <r>
    <x v="739"/>
    <n v="38000000"/>
    <x v="739"/>
    <n v="2231"/>
    <x v="2"/>
    <x v="2"/>
    <x v="7"/>
    <x v="7"/>
    <n v="13274264"/>
    <n v="17033"/>
    <x v="1"/>
  </r>
  <r>
    <x v="740"/>
    <n v="34500000"/>
    <x v="740"/>
    <n v="99034"/>
    <x v="28"/>
    <x v="2"/>
    <x v="8"/>
    <x v="8"/>
    <n v="307376"/>
    <n v="348"/>
    <x v="0"/>
  </r>
  <r>
    <x v="741"/>
    <n v="59100000"/>
    <x v="741"/>
    <n v="4309"/>
    <x v="2"/>
    <x v="0"/>
    <x v="17"/>
    <x v="17"/>
    <n v="7092647"/>
    <n v="13715"/>
    <x v="0"/>
  </r>
  <r>
    <x v="742"/>
    <n v="30700000"/>
    <x v="742"/>
    <n v="2441"/>
    <x v="9"/>
    <x v="4"/>
    <x v="5"/>
    <x v="5"/>
    <n v="12822133"/>
    <n v="12577"/>
    <x v="1"/>
  </r>
  <r>
    <x v="743"/>
    <n v="49200000"/>
    <x v="743"/>
    <n v="3374"/>
    <x v="8"/>
    <x v="2"/>
    <x v="6"/>
    <x v="6"/>
    <n v="9440490"/>
    <n v="14582"/>
    <x v="0"/>
  </r>
  <r>
    <x v="744"/>
    <n v="65400000"/>
    <x v="744"/>
    <n v="27106"/>
    <x v="2"/>
    <x v="0"/>
    <x v="11"/>
    <x v="11"/>
    <n v="1192765"/>
    <n v="2413"/>
    <x v="0"/>
  </r>
  <r>
    <x v="745"/>
    <n v="47400000"/>
    <x v="745"/>
    <n v="154"/>
    <x v="40"/>
    <x v="0"/>
    <x v="8"/>
    <x v="8"/>
    <n v="216176339"/>
    <n v="307792"/>
    <x v="0"/>
  </r>
  <r>
    <x v="746"/>
    <n v="36200000"/>
    <x v="746"/>
    <n v="1063"/>
    <x v="0"/>
    <x v="3"/>
    <x v="7"/>
    <x v="7"/>
    <n v="31531144"/>
    <n v="34055"/>
    <x v="1"/>
  </r>
  <r>
    <x v="747"/>
    <n v="55900000"/>
    <x v="747"/>
    <n v="774"/>
    <x v="0"/>
    <x v="0"/>
    <x v="8"/>
    <x v="8"/>
    <n v="43628258"/>
    <n v="72222"/>
    <x v="0"/>
  </r>
  <r>
    <x v="748"/>
    <n v="58500000"/>
    <x v="748"/>
    <n v="629"/>
    <x v="2"/>
    <x v="1"/>
    <x v="8"/>
    <x v="8"/>
    <n v="53770375"/>
    <n v="93005"/>
    <x v="0"/>
  </r>
  <r>
    <x v="749"/>
    <n v="31200000"/>
    <x v="749"/>
    <n v="2851"/>
    <x v="0"/>
    <x v="4"/>
    <x v="16"/>
    <x v="16"/>
    <n v="11978227"/>
    <n v="10944"/>
    <x v="1"/>
  </r>
  <r>
    <x v="750"/>
    <n v="27200000"/>
    <x v="750"/>
    <n v="3553"/>
    <x v="19"/>
    <x v="2"/>
    <x v="2"/>
    <x v="2"/>
    <n v="9897261"/>
    <n v="7656"/>
    <x v="1"/>
  </r>
  <r>
    <x v="751"/>
    <n v="22600000"/>
    <x v="751"/>
    <n v="62043"/>
    <x v="2"/>
    <x v="2"/>
    <x v="9"/>
    <x v="9"/>
    <n v="572569"/>
    <n v="364"/>
    <x v="0"/>
  </r>
  <r>
    <x v="752"/>
    <n v="28400000"/>
    <x v="752"/>
    <n v="935"/>
    <x v="0"/>
    <x v="2"/>
    <x v="2"/>
    <x v="2"/>
    <n v="38345619"/>
    <n v="30374"/>
    <x v="1"/>
  </r>
  <r>
    <x v="753"/>
    <n v="63200000"/>
    <x v="753"/>
    <n v="5339"/>
    <x v="2"/>
    <x v="0"/>
    <x v="9"/>
    <x v="9"/>
    <n v="6794432"/>
    <n v="11837"/>
    <x v="0"/>
  </r>
  <r>
    <x v="754"/>
    <n v="66800000"/>
    <x v="754"/>
    <n v="2715"/>
    <x v="21"/>
    <x v="0"/>
    <x v="3"/>
    <x v="3"/>
    <n v="13919254"/>
    <n v="24604"/>
    <x v="0"/>
  </r>
  <r>
    <x v="755"/>
    <n v="46200000"/>
    <x v="755"/>
    <n v="1666"/>
    <x v="8"/>
    <x v="10"/>
    <x v="11"/>
    <x v="11"/>
    <n v="23234374"/>
    <n v="27731"/>
    <x v="0"/>
  </r>
  <r>
    <x v="756"/>
    <n v="58000000"/>
    <x v="756"/>
    <n v="3932"/>
    <x v="2"/>
    <x v="10"/>
    <x v="6"/>
    <x v="6"/>
    <n v="9868998"/>
    <n v="14751"/>
    <x v="0"/>
  </r>
  <r>
    <x v="757"/>
    <n v="32000000"/>
    <x v="757"/>
    <n v="10467"/>
    <x v="0"/>
    <x v="3"/>
    <x v="14"/>
    <x v="14"/>
    <n v="3764874"/>
    <n v="3057"/>
    <x v="1"/>
  </r>
  <r>
    <x v="758"/>
    <n v="40900000"/>
    <x v="758"/>
    <n v="2539"/>
    <x v="1"/>
    <x v="1"/>
    <x v="11"/>
    <x v="11"/>
    <n v="15797397"/>
    <n v="16109"/>
    <x v="0"/>
  </r>
  <r>
    <x v="759"/>
    <n v="229000000"/>
    <x v="759"/>
    <n v="773"/>
    <x v="0"/>
    <x v="2"/>
    <x v="3"/>
    <x v="3"/>
    <n v="53007275"/>
    <n v="296248"/>
    <x v="0"/>
  </r>
  <r>
    <x v="760"/>
    <n v="72100000"/>
    <x v="760"/>
    <n v="3137"/>
    <x v="0"/>
    <x v="1"/>
    <x v="11"/>
    <x v="11"/>
    <n v="13236430"/>
    <n v="22984"/>
    <x v="0"/>
  </r>
  <r>
    <x v="761"/>
    <n v="60200000"/>
    <x v="761"/>
    <n v="19831"/>
    <x v="2"/>
    <x v="0"/>
    <x v="8"/>
    <x v="8"/>
    <n v="2106437"/>
    <n v="3036"/>
    <x v="0"/>
  </r>
  <r>
    <x v="762"/>
    <n v="40800000"/>
    <x v="762"/>
    <n v="775"/>
    <x v="3"/>
    <x v="1"/>
    <x v="6"/>
    <x v="6"/>
    <n v="62425845"/>
    <n v="52645"/>
    <x v="0"/>
  </r>
  <r>
    <x v="763"/>
    <n v="69500000"/>
    <x v="763"/>
    <n v="759"/>
    <x v="2"/>
    <x v="1"/>
    <x v="15"/>
    <x v="15"/>
    <n v="64630004"/>
    <n v="91568"/>
    <x v="0"/>
  </r>
  <r>
    <x v="764"/>
    <n v="46500000"/>
    <x v="764"/>
    <n v="208307"/>
    <x v="44"/>
    <x v="4"/>
    <x v="10"/>
    <x v="10"/>
    <n v="248130"/>
    <n v="223"/>
    <x v="0"/>
  </r>
  <r>
    <x v="765"/>
    <n v="36100000"/>
    <x v="765"/>
    <n v="2624"/>
    <x v="0"/>
    <x v="2"/>
    <x v="1"/>
    <x v="1"/>
    <n v="21546322"/>
    <n v="13758"/>
    <x v="0"/>
  </r>
  <r>
    <x v="766"/>
    <n v="62100000"/>
    <x v="766"/>
    <n v="1371"/>
    <x v="6"/>
    <x v="0"/>
    <x v="11"/>
    <x v="11"/>
    <n v="41641119"/>
    <n v="45295"/>
    <x v="0"/>
  </r>
  <r>
    <x v="767"/>
    <n v="50700000"/>
    <x v="767"/>
    <n v="1138"/>
    <x v="0"/>
    <x v="2"/>
    <x v="14"/>
    <x v="14"/>
    <n v="50646849"/>
    <n v="44552"/>
    <x v="1"/>
  </r>
  <r>
    <x v="768"/>
    <n v="60400000"/>
    <x v="768"/>
    <n v="39937"/>
    <x v="0"/>
    <x v="10"/>
    <x v="6"/>
    <x v="6"/>
    <n v="1519433"/>
    <n v="1512"/>
    <x v="0"/>
  </r>
  <r>
    <x v="769"/>
    <n v="103000000"/>
    <x v="769"/>
    <n v="9834"/>
    <x v="2"/>
    <x v="0"/>
    <x v="8"/>
    <x v="8"/>
    <n v="6427987"/>
    <n v="10474"/>
    <x v="0"/>
  </r>
  <r>
    <x v="770"/>
    <n v="69800000"/>
    <x v="770"/>
    <n v="128661"/>
    <x v="2"/>
    <x v="7"/>
    <x v="10"/>
    <x v="10"/>
    <n v="522660"/>
    <n v="543"/>
    <x v="0"/>
  </r>
  <r>
    <x v="771"/>
    <n v="98900000"/>
    <x v="771"/>
    <n v="73331"/>
    <x v="0"/>
    <x v="9"/>
    <x v="9"/>
    <x v="9"/>
    <n v="1103745"/>
    <n v="1349"/>
    <x v="0"/>
  </r>
  <r>
    <x v="772"/>
    <n v="118000000"/>
    <x v="772"/>
    <n v="1151"/>
    <x v="0"/>
    <x v="4"/>
    <x v="1"/>
    <x v="1"/>
    <n v="86024670"/>
    <n v="102520"/>
    <x v="0"/>
  </r>
  <r>
    <x v="773"/>
    <n v="88500000"/>
    <x v="773"/>
    <n v="78012"/>
    <x v="2"/>
    <x v="7"/>
    <x v="9"/>
    <x v="9"/>
    <n v="1397785"/>
    <n v="1134"/>
    <x v="0"/>
  </r>
  <r>
    <x v="774"/>
    <n v="167000000"/>
    <x v="774"/>
    <n v="125680"/>
    <x v="2"/>
    <x v="7"/>
    <x v="6"/>
    <x v="6"/>
    <n v="1243331"/>
    <n v="1329"/>
    <x v="0"/>
  </r>
  <r>
    <x v="775"/>
    <n v="170000000"/>
    <x v="775"/>
    <n v="1060"/>
    <x v="0"/>
    <x v="1"/>
    <x v="6"/>
    <x v="6"/>
    <n v="164058199"/>
    <n v="160377"/>
    <x v="0"/>
  </r>
  <r>
    <x v="776"/>
    <n v="257000000"/>
    <x v="776"/>
    <n v="20104"/>
    <x v="2"/>
    <x v="0"/>
    <x v="6"/>
    <x v="6"/>
    <n v="12116676"/>
    <n v="1278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6F6C13-CD7A-4671-A27A-C54FD288FC7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
    <pivotField axis="axisRow" dataField="1" showAll="0">
      <items count="19">
        <item x="13"/>
        <item x="17"/>
        <item x="10"/>
        <item x="7"/>
        <item x="9"/>
        <item x="15"/>
        <item x="4"/>
        <item x="6"/>
        <item x="0"/>
        <item x="16"/>
        <item x="12"/>
        <item x="5"/>
        <item x="11"/>
        <item x="2"/>
        <item x="1"/>
        <item x="3"/>
        <item x="14"/>
        <item x="8"/>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categor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E1C580-B2F5-47F8-BEBC-341E77A979CD}"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6:P33" firstHeaderRow="1" firstDataRow="1" firstDataCol="0"/>
  <pivotFields count="8">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D0871B-C94B-4A4A-9C2E-910D870399DD}"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3:B57" firstHeaderRow="1" firstDataRow="1" firstDataCol="1"/>
  <pivotFields count="7">
    <pivotField dataField="1" showAll="0"/>
    <pivotField numFmtId="166" showAll="0"/>
    <pivotField numFmtId="165" showAll="0"/>
    <pivotField showAll="0"/>
    <pivotField axis="axisRow" showAll="0" sortType="descending">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autoSortScope>
        <pivotArea dataOnly="0" outline="0" fieldPosition="0">
          <references count="1">
            <reference field="4294967294" count="1" selected="0">
              <x v="0"/>
            </reference>
          </references>
        </pivotArea>
      </autoSortScope>
    </pivotField>
    <pivotField showAll="0"/>
    <pivotField showAll="0"/>
  </pivotFields>
  <rowFields count="1">
    <field x="4"/>
  </rowFields>
  <rowItems count="54">
    <i>
      <x v="50"/>
    </i>
    <i>
      <x v="18"/>
    </i>
    <i>
      <x v="49"/>
    </i>
    <i>
      <x v="5"/>
    </i>
    <i>
      <x v="38"/>
    </i>
    <i>
      <x v="29"/>
    </i>
    <i>
      <x v="26"/>
    </i>
    <i>
      <x v="19"/>
    </i>
    <i>
      <x v="44"/>
    </i>
    <i>
      <x v="24"/>
    </i>
    <i>
      <x v="46"/>
    </i>
    <i>
      <x v="6"/>
    </i>
    <i>
      <x v="8"/>
    </i>
    <i>
      <x/>
    </i>
    <i>
      <x v="42"/>
    </i>
    <i>
      <x v="53"/>
    </i>
    <i>
      <x v="36"/>
    </i>
    <i>
      <x v="39"/>
    </i>
    <i>
      <x v="15"/>
    </i>
    <i>
      <x v="48"/>
    </i>
    <i>
      <x v="14"/>
    </i>
    <i>
      <x v="1"/>
    </i>
    <i>
      <x v="35"/>
    </i>
    <i>
      <x v="33"/>
    </i>
    <i>
      <x v="41"/>
    </i>
    <i>
      <x v="43"/>
    </i>
    <i>
      <x v="23"/>
    </i>
    <i>
      <x v="13"/>
    </i>
    <i>
      <x v="12"/>
    </i>
    <i>
      <x v="25"/>
    </i>
    <i>
      <x v="17"/>
    </i>
    <i>
      <x v="7"/>
    </i>
    <i>
      <x v="47"/>
    </i>
    <i>
      <x v="31"/>
    </i>
    <i>
      <x v="40"/>
    </i>
    <i>
      <x v="4"/>
    </i>
    <i>
      <x v="37"/>
    </i>
    <i>
      <x v="10"/>
    </i>
    <i>
      <x v="21"/>
    </i>
    <i>
      <x v="20"/>
    </i>
    <i>
      <x v="52"/>
    </i>
    <i>
      <x v="2"/>
    </i>
    <i>
      <x v="9"/>
    </i>
    <i>
      <x v="45"/>
    </i>
    <i>
      <x v="11"/>
    </i>
    <i>
      <x v="28"/>
    </i>
    <i>
      <x v="27"/>
    </i>
    <i>
      <x v="22"/>
    </i>
    <i>
      <x v="32"/>
    </i>
    <i>
      <x v="51"/>
    </i>
    <i>
      <x v="16"/>
    </i>
    <i>
      <x v="34"/>
    </i>
    <i>
      <x v="3"/>
    </i>
    <i>
      <x v="30"/>
    </i>
  </rowItems>
  <colItems count="1">
    <i/>
  </colItems>
  <dataFields count="1">
    <dataField name="Count of channel_name" fld="0" subtotal="count" baseField="0" baseItem="0"/>
  </dataFields>
  <chartFormats count="110">
    <chartFormat chart="39" format="55" series="1">
      <pivotArea type="data" outline="0" fieldPosition="0">
        <references count="1">
          <reference field="4294967294" count="1" selected="0">
            <x v="0"/>
          </reference>
        </references>
      </pivotArea>
    </chartFormat>
    <chartFormat chart="39" format="56">
      <pivotArea type="data" outline="0" fieldPosition="0">
        <references count="2">
          <reference field="4294967294" count="1" selected="0">
            <x v="0"/>
          </reference>
          <reference field="4" count="1" selected="0">
            <x v="50"/>
          </reference>
        </references>
      </pivotArea>
    </chartFormat>
    <chartFormat chart="39" format="57">
      <pivotArea type="data" outline="0" fieldPosition="0">
        <references count="2">
          <reference field="4294967294" count="1" selected="0">
            <x v="0"/>
          </reference>
          <reference field="4" count="1" selected="0">
            <x v="18"/>
          </reference>
        </references>
      </pivotArea>
    </chartFormat>
    <chartFormat chart="39" format="58">
      <pivotArea type="data" outline="0" fieldPosition="0">
        <references count="2">
          <reference field="4294967294" count="1" selected="0">
            <x v="0"/>
          </reference>
          <reference field="4" count="1" selected="0">
            <x v="49"/>
          </reference>
        </references>
      </pivotArea>
    </chartFormat>
    <chartFormat chart="39" format="59">
      <pivotArea type="data" outline="0" fieldPosition="0">
        <references count="2">
          <reference field="4294967294" count="1" selected="0">
            <x v="0"/>
          </reference>
          <reference field="4" count="1" selected="0">
            <x v="5"/>
          </reference>
        </references>
      </pivotArea>
    </chartFormat>
    <chartFormat chart="39" format="60">
      <pivotArea type="data" outline="0" fieldPosition="0">
        <references count="2">
          <reference field="4294967294" count="1" selected="0">
            <x v="0"/>
          </reference>
          <reference field="4" count="1" selected="0">
            <x v="38"/>
          </reference>
        </references>
      </pivotArea>
    </chartFormat>
    <chartFormat chart="39" format="61">
      <pivotArea type="data" outline="0" fieldPosition="0">
        <references count="2">
          <reference field="4294967294" count="1" selected="0">
            <x v="0"/>
          </reference>
          <reference field="4" count="1" selected="0">
            <x v="29"/>
          </reference>
        </references>
      </pivotArea>
    </chartFormat>
    <chartFormat chart="39" format="62">
      <pivotArea type="data" outline="0" fieldPosition="0">
        <references count="2">
          <reference field="4294967294" count="1" selected="0">
            <x v="0"/>
          </reference>
          <reference field="4" count="1" selected="0">
            <x v="26"/>
          </reference>
        </references>
      </pivotArea>
    </chartFormat>
    <chartFormat chart="39" format="63">
      <pivotArea type="data" outline="0" fieldPosition="0">
        <references count="2">
          <reference field="4294967294" count="1" selected="0">
            <x v="0"/>
          </reference>
          <reference field="4" count="1" selected="0">
            <x v="19"/>
          </reference>
        </references>
      </pivotArea>
    </chartFormat>
    <chartFormat chart="39" format="64">
      <pivotArea type="data" outline="0" fieldPosition="0">
        <references count="2">
          <reference field="4294967294" count="1" selected="0">
            <x v="0"/>
          </reference>
          <reference field="4" count="1" selected="0">
            <x v="44"/>
          </reference>
        </references>
      </pivotArea>
    </chartFormat>
    <chartFormat chart="39" format="65">
      <pivotArea type="data" outline="0" fieldPosition="0">
        <references count="2">
          <reference field="4294967294" count="1" selected="0">
            <x v="0"/>
          </reference>
          <reference field="4" count="1" selected="0">
            <x v="24"/>
          </reference>
        </references>
      </pivotArea>
    </chartFormat>
    <chartFormat chart="39" format="66">
      <pivotArea type="data" outline="0" fieldPosition="0">
        <references count="2">
          <reference field="4294967294" count="1" selected="0">
            <x v="0"/>
          </reference>
          <reference field="4" count="1" selected="0">
            <x v="46"/>
          </reference>
        </references>
      </pivotArea>
    </chartFormat>
    <chartFormat chart="39" format="67">
      <pivotArea type="data" outline="0" fieldPosition="0">
        <references count="2">
          <reference field="4294967294" count="1" selected="0">
            <x v="0"/>
          </reference>
          <reference field="4" count="1" selected="0">
            <x v="6"/>
          </reference>
        </references>
      </pivotArea>
    </chartFormat>
    <chartFormat chart="39" format="68">
      <pivotArea type="data" outline="0" fieldPosition="0">
        <references count="2">
          <reference field="4294967294" count="1" selected="0">
            <x v="0"/>
          </reference>
          <reference field="4" count="1" selected="0">
            <x v="8"/>
          </reference>
        </references>
      </pivotArea>
    </chartFormat>
    <chartFormat chart="39" format="69">
      <pivotArea type="data" outline="0" fieldPosition="0">
        <references count="2">
          <reference field="4294967294" count="1" selected="0">
            <x v="0"/>
          </reference>
          <reference field="4" count="1" selected="0">
            <x v="0"/>
          </reference>
        </references>
      </pivotArea>
    </chartFormat>
    <chartFormat chart="39" format="70">
      <pivotArea type="data" outline="0" fieldPosition="0">
        <references count="2">
          <reference field="4294967294" count="1" selected="0">
            <x v="0"/>
          </reference>
          <reference field="4" count="1" selected="0">
            <x v="42"/>
          </reference>
        </references>
      </pivotArea>
    </chartFormat>
    <chartFormat chart="39" format="71">
      <pivotArea type="data" outline="0" fieldPosition="0">
        <references count="2">
          <reference field="4294967294" count="1" selected="0">
            <x v="0"/>
          </reference>
          <reference field="4" count="1" selected="0">
            <x v="53"/>
          </reference>
        </references>
      </pivotArea>
    </chartFormat>
    <chartFormat chart="39" format="72">
      <pivotArea type="data" outline="0" fieldPosition="0">
        <references count="2">
          <reference field="4294967294" count="1" selected="0">
            <x v="0"/>
          </reference>
          <reference field="4" count="1" selected="0">
            <x v="36"/>
          </reference>
        </references>
      </pivotArea>
    </chartFormat>
    <chartFormat chart="39" format="73">
      <pivotArea type="data" outline="0" fieldPosition="0">
        <references count="2">
          <reference field="4294967294" count="1" selected="0">
            <x v="0"/>
          </reference>
          <reference field="4" count="1" selected="0">
            <x v="39"/>
          </reference>
        </references>
      </pivotArea>
    </chartFormat>
    <chartFormat chart="39" format="74">
      <pivotArea type="data" outline="0" fieldPosition="0">
        <references count="2">
          <reference field="4294967294" count="1" selected="0">
            <x v="0"/>
          </reference>
          <reference field="4" count="1" selected="0">
            <x v="15"/>
          </reference>
        </references>
      </pivotArea>
    </chartFormat>
    <chartFormat chart="39" format="75">
      <pivotArea type="data" outline="0" fieldPosition="0">
        <references count="2">
          <reference field="4294967294" count="1" selected="0">
            <x v="0"/>
          </reference>
          <reference field="4" count="1" selected="0">
            <x v="48"/>
          </reference>
        </references>
      </pivotArea>
    </chartFormat>
    <chartFormat chart="39" format="76">
      <pivotArea type="data" outline="0" fieldPosition="0">
        <references count="2">
          <reference field="4294967294" count="1" selected="0">
            <x v="0"/>
          </reference>
          <reference field="4" count="1" selected="0">
            <x v="14"/>
          </reference>
        </references>
      </pivotArea>
    </chartFormat>
    <chartFormat chart="39" format="77">
      <pivotArea type="data" outline="0" fieldPosition="0">
        <references count="2">
          <reference field="4294967294" count="1" selected="0">
            <x v="0"/>
          </reference>
          <reference field="4" count="1" selected="0">
            <x v="1"/>
          </reference>
        </references>
      </pivotArea>
    </chartFormat>
    <chartFormat chart="39" format="78">
      <pivotArea type="data" outline="0" fieldPosition="0">
        <references count="2">
          <reference field="4294967294" count="1" selected="0">
            <x v="0"/>
          </reference>
          <reference field="4" count="1" selected="0">
            <x v="35"/>
          </reference>
        </references>
      </pivotArea>
    </chartFormat>
    <chartFormat chart="39" format="79">
      <pivotArea type="data" outline="0" fieldPosition="0">
        <references count="2">
          <reference field="4294967294" count="1" selected="0">
            <x v="0"/>
          </reference>
          <reference field="4" count="1" selected="0">
            <x v="33"/>
          </reference>
        </references>
      </pivotArea>
    </chartFormat>
    <chartFormat chart="39" format="80">
      <pivotArea type="data" outline="0" fieldPosition="0">
        <references count="2">
          <reference field="4294967294" count="1" selected="0">
            <x v="0"/>
          </reference>
          <reference field="4" count="1" selected="0">
            <x v="41"/>
          </reference>
        </references>
      </pivotArea>
    </chartFormat>
    <chartFormat chart="39" format="81">
      <pivotArea type="data" outline="0" fieldPosition="0">
        <references count="2">
          <reference field="4294967294" count="1" selected="0">
            <x v="0"/>
          </reference>
          <reference field="4" count="1" selected="0">
            <x v="43"/>
          </reference>
        </references>
      </pivotArea>
    </chartFormat>
    <chartFormat chart="39" format="82">
      <pivotArea type="data" outline="0" fieldPosition="0">
        <references count="2">
          <reference field="4294967294" count="1" selected="0">
            <x v="0"/>
          </reference>
          <reference field="4" count="1" selected="0">
            <x v="23"/>
          </reference>
        </references>
      </pivotArea>
    </chartFormat>
    <chartFormat chart="39" format="83">
      <pivotArea type="data" outline="0" fieldPosition="0">
        <references count="2">
          <reference field="4294967294" count="1" selected="0">
            <x v="0"/>
          </reference>
          <reference field="4" count="1" selected="0">
            <x v="13"/>
          </reference>
        </references>
      </pivotArea>
    </chartFormat>
    <chartFormat chart="39" format="84">
      <pivotArea type="data" outline="0" fieldPosition="0">
        <references count="2">
          <reference field="4294967294" count="1" selected="0">
            <x v="0"/>
          </reference>
          <reference field="4" count="1" selected="0">
            <x v="12"/>
          </reference>
        </references>
      </pivotArea>
    </chartFormat>
    <chartFormat chart="39" format="85">
      <pivotArea type="data" outline="0" fieldPosition="0">
        <references count="2">
          <reference field="4294967294" count="1" selected="0">
            <x v="0"/>
          </reference>
          <reference field="4" count="1" selected="0">
            <x v="25"/>
          </reference>
        </references>
      </pivotArea>
    </chartFormat>
    <chartFormat chart="39" format="86">
      <pivotArea type="data" outline="0" fieldPosition="0">
        <references count="2">
          <reference field="4294967294" count="1" selected="0">
            <x v="0"/>
          </reference>
          <reference field="4" count="1" selected="0">
            <x v="17"/>
          </reference>
        </references>
      </pivotArea>
    </chartFormat>
    <chartFormat chart="39" format="87">
      <pivotArea type="data" outline="0" fieldPosition="0">
        <references count="2">
          <reference field="4294967294" count="1" selected="0">
            <x v="0"/>
          </reference>
          <reference field="4" count="1" selected="0">
            <x v="7"/>
          </reference>
        </references>
      </pivotArea>
    </chartFormat>
    <chartFormat chart="39" format="88">
      <pivotArea type="data" outline="0" fieldPosition="0">
        <references count="2">
          <reference field="4294967294" count="1" selected="0">
            <x v="0"/>
          </reference>
          <reference field="4" count="1" selected="0">
            <x v="47"/>
          </reference>
        </references>
      </pivotArea>
    </chartFormat>
    <chartFormat chart="39" format="89">
      <pivotArea type="data" outline="0" fieldPosition="0">
        <references count="2">
          <reference field="4294967294" count="1" selected="0">
            <x v="0"/>
          </reference>
          <reference field="4" count="1" selected="0">
            <x v="31"/>
          </reference>
        </references>
      </pivotArea>
    </chartFormat>
    <chartFormat chart="39" format="90">
      <pivotArea type="data" outline="0" fieldPosition="0">
        <references count="2">
          <reference field="4294967294" count="1" selected="0">
            <x v="0"/>
          </reference>
          <reference field="4" count="1" selected="0">
            <x v="40"/>
          </reference>
        </references>
      </pivotArea>
    </chartFormat>
    <chartFormat chart="39" format="91">
      <pivotArea type="data" outline="0" fieldPosition="0">
        <references count="2">
          <reference field="4294967294" count="1" selected="0">
            <x v="0"/>
          </reference>
          <reference field="4" count="1" selected="0">
            <x v="4"/>
          </reference>
        </references>
      </pivotArea>
    </chartFormat>
    <chartFormat chart="39" format="92">
      <pivotArea type="data" outline="0" fieldPosition="0">
        <references count="2">
          <reference field="4294967294" count="1" selected="0">
            <x v="0"/>
          </reference>
          <reference field="4" count="1" selected="0">
            <x v="37"/>
          </reference>
        </references>
      </pivotArea>
    </chartFormat>
    <chartFormat chart="39" format="93">
      <pivotArea type="data" outline="0" fieldPosition="0">
        <references count="2">
          <reference field="4294967294" count="1" selected="0">
            <x v="0"/>
          </reference>
          <reference field="4" count="1" selected="0">
            <x v="10"/>
          </reference>
        </references>
      </pivotArea>
    </chartFormat>
    <chartFormat chart="39" format="94">
      <pivotArea type="data" outline="0" fieldPosition="0">
        <references count="2">
          <reference field="4294967294" count="1" selected="0">
            <x v="0"/>
          </reference>
          <reference field="4" count="1" selected="0">
            <x v="21"/>
          </reference>
        </references>
      </pivotArea>
    </chartFormat>
    <chartFormat chart="39" format="95">
      <pivotArea type="data" outline="0" fieldPosition="0">
        <references count="2">
          <reference field="4294967294" count="1" selected="0">
            <x v="0"/>
          </reference>
          <reference field="4" count="1" selected="0">
            <x v="20"/>
          </reference>
        </references>
      </pivotArea>
    </chartFormat>
    <chartFormat chart="39" format="96">
      <pivotArea type="data" outline="0" fieldPosition="0">
        <references count="2">
          <reference field="4294967294" count="1" selected="0">
            <x v="0"/>
          </reference>
          <reference field="4" count="1" selected="0">
            <x v="52"/>
          </reference>
        </references>
      </pivotArea>
    </chartFormat>
    <chartFormat chart="39" format="97">
      <pivotArea type="data" outline="0" fieldPosition="0">
        <references count="2">
          <reference field="4294967294" count="1" selected="0">
            <x v="0"/>
          </reference>
          <reference field="4" count="1" selected="0">
            <x v="2"/>
          </reference>
        </references>
      </pivotArea>
    </chartFormat>
    <chartFormat chart="39" format="98">
      <pivotArea type="data" outline="0" fieldPosition="0">
        <references count="2">
          <reference field="4294967294" count="1" selected="0">
            <x v="0"/>
          </reference>
          <reference field="4" count="1" selected="0">
            <x v="9"/>
          </reference>
        </references>
      </pivotArea>
    </chartFormat>
    <chartFormat chart="39" format="99">
      <pivotArea type="data" outline="0" fieldPosition="0">
        <references count="2">
          <reference field="4294967294" count="1" selected="0">
            <x v="0"/>
          </reference>
          <reference field="4" count="1" selected="0">
            <x v="45"/>
          </reference>
        </references>
      </pivotArea>
    </chartFormat>
    <chartFormat chart="39" format="100">
      <pivotArea type="data" outline="0" fieldPosition="0">
        <references count="2">
          <reference field="4294967294" count="1" selected="0">
            <x v="0"/>
          </reference>
          <reference field="4" count="1" selected="0">
            <x v="11"/>
          </reference>
        </references>
      </pivotArea>
    </chartFormat>
    <chartFormat chart="39" format="101">
      <pivotArea type="data" outline="0" fieldPosition="0">
        <references count="2">
          <reference field="4294967294" count="1" selected="0">
            <x v="0"/>
          </reference>
          <reference field="4" count="1" selected="0">
            <x v="28"/>
          </reference>
        </references>
      </pivotArea>
    </chartFormat>
    <chartFormat chart="39" format="102">
      <pivotArea type="data" outline="0" fieldPosition="0">
        <references count="2">
          <reference field="4294967294" count="1" selected="0">
            <x v="0"/>
          </reference>
          <reference field="4" count="1" selected="0">
            <x v="27"/>
          </reference>
        </references>
      </pivotArea>
    </chartFormat>
    <chartFormat chart="39" format="103">
      <pivotArea type="data" outline="0" fieldPosition="0">
        <references count="2">
          <reference field="4294967294" count="1" selected="0">
            <x v="0"/>
          </reference>
          <reference field="4" count="1" selected="0">
            <x v="22"/>
          </reference>
        </references>
      </pivotArea>
    </chartFormat>
    <chartFormat chart="39" format="104">
      <pivotArea type="data" outline="0" fieldPosition="0">
        <references count="2">
          <reference field="4294967294" count="1" selected="0">
            <x v="0"/>
          </reference>
          <reference field="4" count="1" selected="0">
            <x v="32"/>
          </reference>
        </references>
      </pivotArea>
    </chartFormat>
    <chartFormat chart="39" format="105">
      <pivotArea type="data" outline="0" fieldPosition="0">
        <references count="2">
          <reference field="4294967294" count="1" selected="0">
            <x v="0"/>
          </reference>
          <reference field="4" count="1" selected="0">
            <x v="51"/>
          </reference>
        </references>
      </pivotArea>
    </chartFormat>
    <chartFormat chart="39" format="106">
      <pivotArea type="data" outline="0" fieldPosition="0">
        <references count="2">
          <reference field="4294967294" count="1" selected="0">
            <x v="0"/>
          </reference>
          <reference field="4" count="1" selected="0">
            <x v="16"/>
          </reference>
        </references>
      </pivotArea>
    </chartFormat>
    <chartFormat chart="39" format="107">
      <pivotArea type="data" outline="0" fieldPosition="0">
        <references count="2">
          <reference field="4294967294" count="1" selected="0">
            <x v="0"/>
          </reference>
          <reference field="4" count="1" selected="0">
            <x v="34"/>
          </reference>
        </references>
      </pivotArea>
    </chartFormat>
    <chartFormat chart="39" format="108">
      <pivotArea type="data" outline="0" fieldPosition="0">
        <references count="2">
          <reference field="4294967294" count="1" selected="0">
            <x v="0"/>
          </reference>
          <reference field="4" count="1" selected="0">
            <x v="3"/>
          </reference>
        </references>
      </pivotArea>
    </chartFormat>
    <chartFormat chart="39" format="109">
      <pivotArea type="data" outline="0" fieldPosition="0">
        <references count="2">
          <reference field="4294967294" count="1" selected="0">
            <x v="0"/>
          </reference>
          <reference field="4" count="1" selected="0">
            <x v="30"/>
          </reference>
        </references>
      </pivotArea>
    </chartFormat>
    <chartFormat chart="40" format="110" series="1">
      <pivotArea type="data" outline="0" fieldPosition="0">
        <references count="1">
          <reference field="4294967294" count="1" selected="0">
            <x v="0"/>
          </reference>
        </references>
      </pivotArea>
    </chartFormat>
    <chartFormat chart="40" format="111">
      <pivotArea type="data" outline="0" fieldPosition="0">
        <references count="2">
          <reference field="4294967294" count="1" selected="0">
            <x v="0"/>
          </reference>
          <reference field="4" count="1" selected="0">
            <x v="50"/>
          </reference>
        </references>
      </pivotArea>
    </chartFormat>
    <chartFormat chart="40" format="112">
      <pivotArea type="data" outline="0" fieldPosition="0">
        <references count="2">
          <reference field="4294967294" count="1" selected="0">
            <x v="0"/>
          </reference>
          <reference field="4" count="1" selected="0">
            <x v="18"/>
          </reference>
        </references>
      </pivotArea>
    </chartFormat>
    <chartFormat chart="40" format="113">
      <pivotArea type="data" outline="0" fieldPosition="0">
        <references count="2">
          <reference field="4294967294" count="1" selected="0">
            <x v="0"/>
          </reference>
          <reference field="4" count="1" selected="0">
            <x v="49"/>
          </reference>
        </references>
      </pivotArea>
    </chartFormat>
    <chartFormat chart="40" format="114">
      <pivotArea type="data" outline="0" fieldPosition="0">
        <references count="2">
          <reference field="4294967294" count="1" selected="0">
            <x v="0"/>
          </reference>
          <reference field="4" count="1" selected="0">
            <x v="5"/>
          </reference>
        </references>
      </pivotArea>
    </chartFormat>
    <chartFormat chart="40" format="115">
      <pivotArea type="data" outline="0" fieldPosition="0">
        <references count="2">
          <reference field="4294967294" count="1" selected="0">
            <x v="0"/>
          </reference>
          <reference field="4" count="1" selected="0">
            <x v="38"/>
          </reference>
        </references>
      </pivotArea>
    </chartFormat>
    <chartFormat chart="40" format="116">
      <pivotArea type="data" outline="0" fieldPosition="0">
        <references count="2">
          <reference field="4294967294" count="1" selected="0">
            <x v="0"/>
          </reference>
          <reference field="4" count="1" selected="0">
            <x v="29"/>
          </reference>
        </references>
      </pivotArea>
    </chartFormat>
    <chartFormat chart="40" format="117">
      <pivotArea type="data" outline="0" fieldPosition="0">
        <references count="2">
          <reference field="4294967294" count="1" selected="0">
            <x v="0"/>
          </reference>
          <reference field="4" count="1" selected="0">
            <x v="26"/>
          </reference>
        </references>
      </pivotArea>
    </chartFormat>
    <chartFormat chart="40" format="118">
      <pivotArea type="data" outline="0" fieldPosition="0">
        <references count="2">
          <reference field="4294967294" count="1" selected="0">
            <x v="0"/>
          </reference>
          <reference field="4" count="1" selected="0">
            <x v="19"/>
          </reference>
        </references>
      </pivotArea>
    </chartFormat>
    <chartFormat chart="40" format="119">
      <pivotArea type="data" outline="0" fieldPosition="0">
        <references count="2">
          <reference field="4294967294" count="1" selected="0">
            <x v="0"/>
          </reference>
          <reference field="4" count="1" selected="0">
            <x v="44"/>
          </reference>
        </references>
      </pivotArea>
    </chartFormat>
    <chartFormat chart="40" format="120">
      <pivotArea type="data" outline="0" fieldPosition="0">
        <references count="2">
          <reference field="4294967294" count="1" selected="0">
            <x v="0"/>
          </reference>
          <reference field="4" count="1" selected="0">
            <x v="24"/>
          </reference>
        </references>
      </pivotArea>
    </chartFormat>
    <chartFormat chart="40" format="121">
      <pivotArea type="data" outline="0" fieldPosition="0">
        <references count="2">
          <reference field="4294967294" count="1" selected="0">
            <x v="0"/>
          </reference>
          <reference field="4" count="1" selected="0">
            <x v="46"/>
          </reference>
        </references>
      </pivotArea>
    </chartFormat>
    <chartFormat chart="40" format="122">
      <pivotArea type="data" outline="0" fieldPosition="0">
        <references count="2">
          <reference field="4294967294" count="1" selected="0">
            <x v="0"/>
          </reference>
          <reference field="4" count="1" selected="0">
            <x v="6"/>
          </reference>
        </references>
      </pivotArea>
    </chartFormat>
    <chartFormat chart="40" format="123">
      <pivotArea type="data" outline="0" fieldPosition="0">
        <references count="2">
          <reference field="4294967294" count="1" selected="0">
            <x v="0"/>
          </reference>
          <reference field="4" count="1" selected="0">
            <x v="8"/>
          </reference>
        </references>
      </pivotArea>
    </chartFormat>
    <chartFormat chart="40" format="124">
      <pivotArea type="data" outline="0" fieldPosition="0">
        <references count="2">
          <reference field="4294967294" count="1" selected="0">
            <x v="0"/>
          </reference>
          <reference field="4" count="1" selected="0">
            <x v="0"/>
          </reference>
        </references>
      </pivotArea>
    </chartFormat>
    <chartFormat chart="40" format="125">
      <pivotArea type="data" outline="0" fieldPosition="0">
        <references count="2">
          <reference field="4294967294" count="1" selected="0">
            <x v="0"/>
          </reference>
          <reference field="4" count="1" selected="0">
            <x v="42"/>
          </reference>
        </references>
      </pivotArea>
    </chartFormat>
    <chartFormat chart="40" format="126">
      <pivotArea type="data" outline="0" fieldPosition="0">
        <references count="2">
          <reference field="4294967294" count="1" selected="0">
            <x v="0"/>
          </reference>
          <reference field="4" count="1" selected="0">
            <x v="53"/>
          </reference>
        </references>
      </pivotArea>
    </chartFormat>
    <chartFormat chart="40" format="127">
      <pivotArea type="data" outline="0" fieldPosition="0">
        <references count="2">
          <reference field="4294967294" count="1" selected="0">
            <x v="0"/>
          </reference>
          <reference field="4" count="1" selected="0">
            <x v="36"/>
          </reference>
        </references>
      </pivotArea>
    </chartFormat>
    <chartFormat chart="40" format="128">
      <pivotArea type="data" outline="0" fieldPosition="0">
        <references count="2">
          <reference field="4294967294" count="1" selected="0">
            <x v="0"/>
          </reference>
          <reference field="4" count="1" selected="0">
            <x v="39"/>
          </reference>
        </references>
      </pivotArea>
    </chartFormat>
    <chartFormat chart="40" format="129">
      <pivotArea type="data" outline="0" fieldPosition="0">
        <references count="2">
          <reference field="4294967294" count="1" selected="0">
            <x v="0"/>
          </reference>
          <reference field="4" count="1" selected="0">
            <x v="15"/>
          </reference>
        </references>
      </pivotArea>
    </chartFormat>
    <chartFormat chart="40" format="130">
      <pivotArea type="data" outline="0" fieldPosition="0">
        <references count="2">
          <reference field="4294967294" count="1" selected="0">
            <x v="0"/>
          </reference>
          <reference field="4" count="1" selected="0">
            <x v="48"/>
          </reference>
        </references>
      </pivotArea>
    </chartFormat>
    <chartFormat chart="40" format="131">
      <pivotArea type="data" outline="0" fieldPosition="0">
        <references count="2">
          <reference field="4294967294" count="1" selected="0">
            <x v="0"/>
          </reference>
          <reference field="4" count="1" selected="0">
            <x v="14"/>
          </reference>
        </references>
      </pivotArea>
    </chartFormat>
    <chartFormat chart="40" format="132">
      <pivotArea type="data" outline="0" fieldPosition="0">
        <references count="2">
          <reference field="4294967294" count="1" selected="0">
            <x v="0"/>
          </reference>
          <reference field="4" count="1" selected="0">
            <x v="1"/>
          </reference>
        </references>
      </pivotArea>
    </chartFormat>
    <chartFormat chart="40" format="133">
      <pivotArea type="data" outline="0" fieldPosition="0">
        <references count="2">
          <reference field="4294967294" count="1" selected="0">
            <x v="0"/>
          </reference>
          <reference field="4" count="1" selected="0">
            <x v="35"/>
          </reference>
        </references>
      </pivotArea>
    </chartFormat>
    <chartFormat chart="40" format="134">
      <pivotArea type="data" outline="0" fieldPosition="0">
        <references count="2">
          <reference field="4294967294" count="1" selected="0">
            <x v="0"/>
          </reference>
          <reference field="4" count="1" selected="0">
            <x v="33"/>
          </reference>
        </references>
      </pivotArea>
    </chartFormat>
    <chartFormat chart="40" format="135">
      <pivotArea type="data" outline="0" fieldPosition="0">
        <references count="2">
          <reference field="4294967294" count="1" selected="0">
            <x v="0"/>
          </reference>
          <reference field="4" count="1" selected="0">
            <x v="41"/>
          </reference>
        </references>
      </pivotArea>
    </chartFormat>
    <chartFormat chart="40" format="136">
      <pivotArea type="data" outline="0" fieldPosition="0">
        <references count="2">
          <reference field="4294967294" count="1" selected="0">
            <x v="0"/>
          </reference>
          <reference field="4" count="1" selected="0">
            <x v="43"/>
          </reference>
        </references>
      </pivotArea>
    </chartFormat>
    <chartFormat chart="40" format="137">
      <pivotArea type="data" outline="0" fieldPosition="0">
        <references count="2">
          <reference field="4294967294" count="1" selected="0">
            <x v="0"/>
          </reference>
          <reference field="4" count="1" selected="0">
            <x v="23"/>
          </reference>
        </references>
      </pivotArea>
    </chartFormat>
    <chartFormat chart="40" format="138">
      <pivotArea type="data" outline="0" fieldPosition="0">
        <references count="2">
          <reference field="4294967294" count="1" selected="0">
            <x v="0"/>
          </reference>
          <reference field="4" count="1" selected="0">
            <x v="13"/>
          </reference>
        </references>
      </pivotArea>
    </chartFormat>
    <chartFormat chart="40" format="139">
      <pivotArea type="data" outline="0" fieldPosition="0">
        <references count="2">
          <reference field="4294967294" count="1" selected="0">
            <x v="0"/>
          </reference>
          <reference field="4" count="1" selected="0">
            <x v="12"/>
          </reference>
        </references>
      </pivotArea>
    </chartFormat>
    <chartFormat chart="40" format="140">
      <pivotArea type="data" outline="0" fieldPosition="0">
        <references count="2">
          <reference field="4294967294" count="1" selected="0">
            <x v="0"/>
          </reference>
          <reference field="4" count="1" selected="0">
            <x v="25"/>
          </reference>
        </references>
      </pivotArea>
    </chartFormat>
    <chartFormat chart="40" format="141">
      <pivotArea type="data" outline="0" fieldPosition="0">
        <references count="2">
          <reference field="4294967294" count="1" selected="0">
            <x v="0"/>
          </reference>
          <reference field="4" count="1" selected="0">
            <x v="17"/>
          </reference>
        </references>
      </pivotArea>
    </chartFormat>
    <chartFormat chart="40" format="142">
      <pivotArea type="data" outline="0" fieldPosition="0">
        <references count="2">
          <reference field="4294967294" count="1" selected="0">
            <x v="0"/>
          </reference>
          <reference field="4" count="1" selected="0">
            <x v="7"/>
          </reference>
        </references>
      </pivotArea>
    </chartFormat>
    <chartFormat chart="40" format="143">
      <pivotArea type="data" outline="0" fieldPosition="0">
        <references count="2">
          <reference field="4294967294" count="1" selected="0">
            <x v="0"/>
          </reference>
          <reference field="4" count="1" selected="0">
            <x v="47"/>
          </reference>
        </references>
      </pivotArea>
    </chartFormat>
    <chartFormat chart="40" format="144">
      <pivotArea type="data" outline="0" fieldPosition="0">
        <references count="2">
          <reference field="4294967294" count="1" selected="0">
            <x v="0"/>
          </reference>
          <reference field="4" count="1" selected="0">
            <x v="31"/>
          </reference>
        </references>
      </pivotArea>
    </chartFormat>
    <chartFormat chart="40" format="145">
      <pivotArea type="data" outline="0" fieldPosition="0">
        <references count="2">
          <reference field="4294967294" count="1" selected="0">
            <x v="0"/>
          </reference>
          <reference field="4" count="1" selected="0">
            <x v="40"/>
          </reference>
        </references>
      </pivotArea>
    </chartFormat>
    <chartFormat chart="40" format="146">
      <pivotArea type="data" outline="0" fieldPosition="0">
        <references count="2">
          <reference field="4294967294" count="1" selected="0">
            <x v="0"/>
          </reference>
          <reference field="4" count="1" selected="0">
            <x v="4"/>
          </reference>
        </references>
      </pivotArea>
    </chartFormat>
    <chartFormat chart="40" format="147">
      <pivotArea type="data" outline="0" fieldPosition="0">
        <references count="2">
          <reference field="4294967294" count="1" selected="0">
            <x v="0"/>
          </reference>
          <reference field="4" count="1" selected="0">
            <x v="37"/>
          </reference>
        </references>
      </pivotArea>
    </chartFormat>
    <chartFormat chart="40" format="148">
      <pivotArea type="data" outline="0" fieldPosition="0">
        <references count="2">
          <reference field="4294967294" count="1" selected="0">
            <x v="0"/>
          </reference>
          <reference field="4" count="1" selected="0">
            <x v="10"/>
          </reference>
        </references>
      </pivotArea>
    </chartFormat>
    <chartFormat chart="40" format="149">
      <pivotArea type="data" outline="0" fieldPosition="0">
        <references count="2">
          <reference field="4294967294" count="1" selected="0">
            <x v="0"/>
          </reference>
          <reference field="4" count="1" selected="0">
            <x v="21"/>
          </reference>
        </references>
      </pivotArea>
    </chartFormat>
    <chartFormat chart="40" format="150">
      <pivotArea type="data" outline="0" fieldPosition="0">
        <references count="2">
          <reference field="4294967294" count="1" selected="0">
            <x v="0"/>
          </reference>
          <reference field="4" count="1" selected="0">
            <x v="20"/>
          </reference>
        </references>
      </pivotArea>
    </chartFormat>
    <chartFormat chart="40" format="151">
      <pivotArea type="data" outline="0" fieldPosition="0">
        <references count="2">
          <reference field="4294967294" count="1" selected="0">
            <x v="0"/>
          </reference>
          <reference field="4" count="1" selected="0">
            <x v="52"/>
          </reference>
        </references>
      </pivotArea>
    </chartFormat>
    <chartFormat chart="40" format="152">
      <pivotArea type="data" outline="0" fieldPosition="0">
        <references count="2">
          <reference field="4294967294" count="1" selected="0">
            <x v="0"/>
          </reference>
          <reference field="4" count="1" selected="0">
            <x v="2"/>
          </reference>
        </references>
      </pivotArea>
    </chartFormat>
    <chartFormat chart="40" format="153">
      <pivotArea type="data" outline="0" fieldPosition="0">
        <references count="2">
          <reference field="4294967294" count="1" selected="0">
            <x v="0"/>
          </reference>
          <reference field="4" count="1" selected="0">
            <x v="9"/>
          </reference>
        </references>
      </pivotArea>
    </chartFormat>
    <chartFormat chart="40" format="154">
      <pivotArea type="data" outline="0" fieldPosition="0">
        <references count="2">
          <reference field="4294967294" count="1" selected="0">
            <x v="0"/>
          </reference>
          <reference field="4" count="1" selected="0">
            <x v="45"/>
          </reference>
        </references>
      </pivotArea>
    </chartFormat>
    <chartFormat chart="40" format="155">
      <pivotArea type="data" outline="0" fieldPosition="0">
        <references count="2">
          <reference field="4294967294" count="1" selected="0">
            <x v="0"/>
          </reference>
          <reference field="4" count="1" selected="0">
            <x v="11"/>
          </reference>
        </references>
      </pivotArea>
    </chartFormat>
    <chartFormat chart="40" format="156">
      <pivotArea type="data" outline="0" fieldPosition="0">
        <references count="2">
          <reference field="4294967294" count="1" selected="0">
            <x v="0"/>
          </reference>
          <reference field="4" count="1" selected="0">
            <x v="28"/>
          </reference>
        </references>
      </pivotArea>
    </chartFormat>
    <chartFormat chart="40" format="157">
      <pivotArea type="data" outline="0" fieldPosition="0">
        <references count="2">
          <reference field="4294967294" count="1" selected="0">
            <x v="0"/>
          </reference>
          <reference field="4" count="1" selected="0">
            <x v="27"/>
          </reference>
        </references>
      </pivotArea>
    </chartFormat>
    <chartFormat chart="40" format="158">
      <pivotArea type="data" outline="0" fieldPosition="0">
        <references count="2">
          <reference field="4294967294" count="1" selected="0">
            <x v="0"/>
          </reference>
          <reference field="4" count="1" selected="0">
            <x v="22"/>
          </reference>
        </references>
      </pivotArea>
    </chartFormat>
    <chartFormat chart="40" format="159">
      <pivotArea type="data" outline="0" fieldPosition="0">
        <references count="2">
          <reference field="4294967294" count="1" selected="0">
            <x v="0"/>
          </reference>
          <reference field="4" count="1" selected="0">
            <x v="32"/>
          </reference>
        </references>
      </pivotArea>
    </chartFormat>
    <chartFormat chart="40" format="160">
      <pivotArea type="data" outline="0" fieldPosition="0">
        <references count="2">
          <reference field="4294967294" count="1" selected="0">
            <x v="0"/>
          </reference>
          <reference field="4" count="1" selected="0">
            <x v="51"/>
          </reference>
        </references>
      </pivotArea>
    </chartFormat>
    <chartFormat chart="40" format="161">
      <pivotArea type="data" outline="0" fieldPosition="0">
        <references count="2">
          <reference field="4294967294" count="1" selected="0">
            <x v="0"/>
          </reference>
          <reference field="4" count="1" selected="0">
            <x v="16"/>
          </reference>
        </references>
      </pivotArea>
    </chartFormat>
    <chartFormat chart="40" format="162">
      <pivotArea type="data" outline="0" fieldPosition="0">
        <references count="2">
          <reference field="4294967294" count="1" selected="0">
            <x v="0"/>
          </reference>
          <reference field="4" count="1" selected="0">
            <x v="34"/>
          </reference>
        </references>
      </pivotArea>
    </chartFormat>
    <chartFormat chart="40" format="163">
      <pivotArea type="data" outline="0" fieldPosition="0">
        <references count="2">
          <reference field="4294967294" count="1" selected="0">
            <x v="0"/>
          </reference>
          <reference field="4" count="1" selected="0">
            <x v="3"/>
          </reference>
        </references>
      </pivotArea>
    </chartFormat>
    <chartFormat chart="40" format="164">
      <pivotArea type="data" outline="0" fieldPosition="0">
        <references count="2">
          <reference field="4294967294" count="1" selected="0">
            <x v="0"/>
          </reference>
          <reference field="4"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BA46-C553-4F58-B235-132658ECC890}"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7">
    <pivotField showAll="0"/>
    <pivotField dataField="1" numFmtId="166" showAll="0"/>
    <pivotField numFmtId="165" showAll="0"/>
    <pivotField showAll="0"/>
    <pivotField showAll="0"/>
    <pivotField axis="axisRow" showAll="0" sortType="descending">
      <items count="18">
        <item x="13"/>
        <item x="3"/>
        <item x="1"/>
        <item x="2"/>
        <item x="10"/>
        <item x="5"/>
        <item x="11"/>
        <item x="15"/>
        <item x="0"/>
        <item x="6"/>
        <item x="4"/>
        <item x="14"/>
        <item x="8"/>
        <item x="7"/>
        <item x="9"/>
        <item x="16"/>
        <item x="12"/>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17">
    <i>
      <x v="15"/>
    </i>
    <i>
      <x v="13"/>
    </i>
    <i>
      <x v="7"/>
    </i>
    <i>
      <x v="2"/>
    </i>
    <i>
      <x v="6"/>
    </i>
    <i>
      <x v="14"/>
    </i>
    <i>
      <x v="4"/>
    </i>
    <i>
      <x v="5"/>
    </i>
    <i>
      <x v="8"/>
    </i>
    <i>
      <x v="10"/>
    </i>
    <i>
      <x v="3"/>
    </i>
    <i>
      <x v="1"/>
    </i>
    <i>
      <x/>
    </i>
    <i>
      <x v="12"/>
    </i>
    <i>
      <x v="11"/>
    </i>
    <i>
      <x v="9"/>
    </i>
    <i>
      <x v="16"/>
    </i>
  </rowItems>
  <colItems count="1">
    <i/>
  </colItems>
  <dataFields count="1">
    <dataField name="Average of Subscribers" fld="1" subtotal="average" baseField="0" baseItem="284" numFmtId="166"/>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AB6B53-C30E-4362-A8E3-D801E8D40264}"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7">
    <pivotField showAll="0"/>
    <pivotField numFmtId="166" showAll="0"/>
    <pivotField dataField="1" numFmtId="165" showAll="0"/>
    <pivotField showAll="0"/>
    <pivotField showAll="0"/>
    <pivotField axis="axisRow" showAll="0">
      <items count="18">
        <item x="13"/>
        <item x="3"/>
        <item x="1"/>
        <item x="2"/>
        <item x="10"/>
        <item x="5"/>
        <item x="11"/>
        <item x="15"/>
        <item x="0"/>
        <item x="6"/>
        <item x="4"/>
        <item x="14"/>
        <item x="8"/>
        <item x="7"/>
        <item x="9"/>
        <item x="16"/>
        <item x="12"/>
        <item t="default"/>
      </items>
    </pivotField>
    <pivotField showAl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Average of views" fld="2" subtotal="average" baseField="0" baseItem="284" numFmtId="165"/>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191DB7-6E8F-4F57-ABC1-7D84C224802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81" firstHeaderRow="1" firstDataRow="1" firstDataCol="1"/>
  <pivotFields count="7">
    <pivotField axis="axisRow" showAll="0" sortType="descending">
      <items count="778">
        <item x="531"/>
        <item x="468"/>
        <item x="772"/>
        <item x="49"/>
        <item x="187"/>
        <item x="273"/>
        <item x="291"/>
        <item x="412"/>
        <item x="727"/>
        <item x="609"/>
        <item x="383"/>
        <item x="718"/>
        <item x="734"/>
        <item x="352"/>
        <item x="78"/>
        <item x="545"/>
        <item x="8"/>
        <item x="139"/>
        <item x="403"/>
        <item x="569"/>
        <item x="253"/>
        <item x="764"/>
        <item x="421"/>
        <item x="290"/>
        <item x="69"/>
        <item x="474"/>
        <item x="456"/>
        <item x="731"/>
        <item x="492"/>
        <item x="121"/>
        <item x="0"/>
        <item x="397"/>
        <item x="746"/>
        <item x="534"/>
        <item x="461"/>
        <item x="553"/>
        <item x="128"/>
        <item x="692"/>
        <item x="208"/>
        <item x="570"/>
        <item x="122"/>
        <item x="639"/>
        <item x="236"/>
        <item x="602"/>
        <item x="151"/>
        <item x="12"/>
        <item x="666"/>
        <item x="533"/>
        <item x="713"/>
        <item x="669"/>
        <item x="82"/>
        <item x="2"/>
        <item x="85"/>
        <item x="471"/>
        <item x="611"/>
        <item x="518"/>
        <item x="164"/>
        <item x="275"/>
        <item x="212"/>
        <item x="399"/>
        <item x="320"/>
        <item x="455"/>
        <item x="40"/>
        <item x="547"/>
        <item x="505"/>
        <item x="729"/>
        <item x="225"/>
        <item x="745"/>
        <item x="657"/>
        <item x="61"/>
        <item x="510"/>
        <item x="372"/>
        <item x="148"/>
        <item x="516"/>
        <item x="482"/>
        <item x="25"/>
        <item x="573"/>
        <item x="716"/>
        <item x="567"/>
        <item x="117"/>
        <item x="175"/>
        <item x="261"/>
        <item x="110"/>
        <item x="561"/>
        <item x="377"/>
        <item x="226"/>
        <item x="449"/>
        <item x="591"/>
        <item x="326"/>
        <item x="470"/>
        <item x="484"/>
        <item x="536"/>
        <item x="680"/>
        <item x="502"/>
        <item x="113"/>
        <item x="312"/>
        <item x="249"/>
        <item x="102"/>
        <item x="457"/>
        <item x="147"/>
        <item x="232"/>
        <item x="310"/>
        <item x="196"/>
        <item x="38"/>
        <item x="181"/>
        <item x="754"/>
        <item x="317"/>
        <item x="171"/>
        <item x="465"/>
        <item x="340"/>
        <item x="284"/>
        <item x="197"/>
        <item x="213"/>
        <item x="464"/>
        <item x="186"/>
        <item x="740"/>
        <item x="360"/>
        <item x="7"/>
        <item x="172"/>
        <item x="640"/>
        <item x="140"/>
        <item x="423"/>
        <item x="55"/>
        <item x="560"/>
        <item x="318"/>
        <item x="157"/>
        <item x="763"/>
        <item x="501"/>
        <item x="162"/>
        <item x="100"/>
        <item x="3"/>
        <item x="775"/>
        <item x="515"/>
        <item x="770"/>
        <item x="707"/>
        <item x="114"/>
        <item x="478"/>
        <item x="431"/>
        <item x="218"/>
        <item x="97"/>
        <item x="517"/>
        <item x="752"/>
        <item x="698"/>
        <item x="565"/>
        <item x="280"/>
        <item x="86"/>
        <item x="644"/>
        <item x="641"/>
        <item x="84"/>
        <item x="70"/>
        <item x="445"/>
        <item x="658"/>
        <item x="432"/>
        <item x="65"/>
        <item x="719"/>
        <item x="267"/>
        <item x="150"/>
        <item x="222"/>
        <item x="30"/>
        <item x="248"/>
        <item x="387"/>
        <item x="520"/>
        <item x="463"/>
        <item x="177"/>
        <item x="532"/>
        <item x="486"/>
        <item x="436"/>
        <item x="132"/>
        <item x="631"/>
        <item x="475"/>
        <item x="677"/>
        <item x="254"/>
        <item x="681"/>
        <item x="363"/>
        <item x="233"/>
        <item x="72"/>
        <item x="618"/>
        <item x="239"/>
        <item x="683"/>
        <item x="660"/>
        <item x="62"/>
        <item x="665"/>
        <item x="453"/>
        <item x="766"/>
        <item x="182"/>
        <item x="23"/>
        <item x="44"/>
        <item x="104"/>
        <item x="497"/>
        <item x="676"/>
        <item x="537"/>
        <item x="393"/>
        <item x="357"/>
        <item x="642"/>
        <item x="15"/>
        <item x="59"/>
        <item x="160"/>
        <item x="557"/>
        <item x="710"/>
        <item x="371"/>
        <item x="541"/>
        <item x="369"/>
        <item x="439"/>
        <item x="584"/>
        <item x="368"/>
        <item x="191"/>
        <item x="413"/>
        <item x="625"/>
        <item x="389"/>
        <item x="467"/>
        <item x="711"/>
        <item x="671"/>
        <item x="633"/>
        <item x="93"/>
        <item x="402"/>
        <item x="184"/>
        <item x="498"/>
        <item x="598"/>
        <item x="264"/>
        <item x="204"/>
        <item x="538"/>
        <item x="202"/>
        <item x="119"/>
        <item x="103"/>
        <item x="159"/>
        <item x="339"/>
        <item x="224"/>
        <item x="91"/>
        <item x="524"/>
        <item x="733"/>
        <item x="578"/>
        <item x="250"/>
        <item x="743"/>
        <item x="485"/>
        <item x="715"/>
        <item x="380"/>
        <item x="723"/>
        <item x="256"/>
        <item x="548"/>
        <item x="313"/>
        <item x="314"/>
        <item x="637"/>
        <item x="730"/>
        <item x="293"/>
        <item x="726"/>
        <item x="675"/>
        <item x="353"/>
        <item x="83"/>
        <item x="300"/>
        <item x="509"/>
        <item x="576"/>
        <item x="58"/>
        <item x="330"/>
        <item x="581"/>
        <item x="195"/>
        <item x="255"/>
        <item x="168"/>
        <item x="328"/>
        <item x="593"/>
        <item x="444"/>
        <item x="334"/>
        <item x="129"/>
        <item x="477"/>
        <item x="234"/>
        <item x="289"/>
        <item x="268"/>
        <item x="574"/>
        <item x="441"/>
        <item x="446"/>
        <item x="735"/>
        <item x="153"/>
        <item x="94"/>
        <item x="616"/>
        <item x="481"/>
        <item x="512"/>
        <item x="628"/>
        <item x="748"/>
        <item x="54"/>
        <item x="649"/>
        <item x="604"/>
        <item x="272"/>
        <item x="691"/>
        <item x="287"/>
        <item x="603"/>
        <item x="652"/>
        <item x="452"/>
        <item x="670"/>
        <item x="530"/>
        <item x="696"/>
        <item x="347"/>
        <item x="610"/>
        <item x="550"/>
        <item x="109"/>
        <item x="542"/>
        <item x="425"/>
        <item x="107"/>
        <item x="11"/>
        <item x="634"/>
        <item x="351"/>
        <item x="674"/>
        <item x="143"/>
        <item x="282"/>
        <item x="396"/>
        <item x="324"/>
        <item x="382"/>
        <item x="529"/>
        <item x="614"/>
        <item x="566"/>
        <item x="127"/>
        <item x="244"/>
        <item x="10"/>
        <item x="332"/>
        <item x="483"/>
        <item x="575"/>
        <item x="180"/>
        <item x="664"/>
        <item x="138"/>
        <item x="580"/>
        <item x="678"/>
        <item x="500"/>
        <item x="391"/>
        <item x="240"/>
        <item x="348"/>
        <item x="682"/>
        <item x="521"/>
        <item x="35"/>
        <item x="720"/>
        <item x="704"/>
        <item x="201"/>
        <item x="428"/>
        <item x="266"/>
        <item x="460"/>
        <item x="142"/>
        <item x="489"/>
        <item x="343"/>
        <item x="207"/>
        <item x="555"/>
        <item x="22"/>
        <item x="238"/>
        <item x="221"/>
        <item x="739"/>
        <item x="345"/>
        <item x="513"/>
        <item x="659"/>
        <item x="34"/>
        <item x="738"/>
        <item x="392"/>
        <item x="235"/>
        <item x="551"/>
        <item x="496"/>
        <item x="757"/>
        <item x="71"/>
        <item x="346"/>
        <item x="294"/>
        <item x="679"/>
        <item x="749"/>
        <item x="338"/>
        <item x="116"/>
        <item x="508"/>
        <item x="654"/>
        <item x="112"/>
        <item x="487"/>
        <item x="661"/>
        <item x="47"/>
        <item x="247"/>
        <item x="386"/>
        <item x="556"/>
        <item x="559"/>
        <item x="115"/>
        <item x="200"/>
        <item x="695"/>
        <item x="758"/>
        <item x="32"/>
        <item x="135"/>
        <item x="1"/>
        <item x="546"/>
        <item x="111"/>
        <item x="507"/>
        <item x="375"/>
        <item x="747"/>
        <item x="491"/>
        <item x="448"/>
        <item x="137"/>
        <item x="700"/>
        <item x="587"/>
        <item x="299"/>
        <item x="390"/>
        <item x="378"/>
        <item x="14"/>
        <item x="426"/>
        <item x="277"/>
        <item x="394"/>
        <item x="331"/>
        <item x="124"/>
        <item x="327"/>
        <item x="350"/>
        <item x="63"/>
        <item x="9"/>
        <item x="717"/>
        <item x="214"/>
        <item x="92"/>
        <item x="269"/>
        <item x="656"/>
        <item x="672"/>
        <item x="694"/>
        <item x="668"/>
        <item x="192"/>
        <item x="577"/>
        <item x="705"/>
        <item x="278"/>
        <item x="579"/>
        <item x="167"/>
        <item x="28"/>
        <item x="617"/>
        <item x="43"/>
        <item x="646"/>
        <item x="16"/>
        <item x="13"/>
        <item x="627"/>
        <item x="506"/>
        <item x="367"/>
        <item x="185"/>
        <item x="362"/>
        <item x="608"/>
        <item x="514"/>
        <item x="373"/>
        <item x="194"/>
        <item x="258"/>
        <item x="635"/>
        <item x="215"/>
        <item x="52"/>
        <item x="420"/>
        <item x="582"/>
        <item x="592"/>
        <item x="638"/>
        <item x="217"/>
        <item x="590"/>
        <item x="473"/>
        <item x="621"/>
        <item x="414"/>
        <item x="176"/>
        <item x="768"/>
        <item x="416"/>
        <item x="663"/>
        <item x="77"/>
        <item x="759"/>
        <item x="36"/>
        <item x="358"/>
        <item x="632"/>
        <item x="89"/>
        <item x="96"/>
        <item x="311"/>
        <item x="75"/>
        <item x="205"/>
        <item x="19"/>
        <item x="564"/>
        <item x="271"/>
        <item x="333"/>
        <item x="166"/>
        <item x="304"/>
        <item x="336"/>
        <item x="599"/>
        <item x="105"/>
        <item x="689"/>
        <item x="154"/>
        <item x="64"/>
        <item x="607"/>
        <item x="146"/>
        <item x="466"/>
        <item x="155"/>
        <item x="190"/>
        <item x="173"/>
        <item x="422"/>
        <item x="323"/>
        <item x="651"/>
        <item x="494"/>
        <item x="130"/>
        <item x="374"/>
        <item x="68"/>
        <item x="257"/>
        <item x="26"/>
        <item x="188"/>
        <item x="438"/>
        <item x="703"/>
        <item x="165"/>
        <item x="21"/>
        <item x="684"/>
        <item x="321"/>
        <item x="179"/>
        <item x="199"/>
        <item x="231"/>
        <item x="342"/>
        <item x="504"/>
        <item x="31"/>
        <item x="450"/>
        <item x="262"/>
        <item x="708"/>
        <item x="210"/>
        <item x="737"/>
        <item x="136"/>
        <item x="315"/>
        <item x="760"/>
        <item x="81"/>
        <item x="407"/>
        <item x="433"/>
        <item x="57"/>
        <item x="295"/>
        <item x="51"/>
        <item x="409"/>
        <item x="563"/>
        <item x="169"/>
        <item x="329"/>
        <item x="667"/>
        <item x="292"/>
        <item x="302"/>
        <item x="364"/>
        <item x="596"/>
        <item x="419"/>
        <item x="298"/>
        <item x="245"/>
        <item x="589"/>
        <item x="265"/>
        <item x="600"/>
        <item x="152"/>
        <item x="522"/>
        <item x="499"/>
        <item x="5"/>
        <item x="488"/>
        <item x="549"/>
        <item x="526"/>
        <item x="469"/>
        <item x="118"/>
        <item x="259"/>
        <item x="163"/>
        <item x="206"/>
        <item x="384"/>
        <item x="528"/>
        <item x="29"/>
        <item x="99"/>
        <item x="41"/>
        <item x="274"/>
        <item x="662"/>
        <item x="442"/>
        <item x="404"/>
        <item x="643"/>
        <item x="571"/>
        <item x="283"/>
        <item x="673"/>
        <item x="525"/>
        <item x="286"/>
        <item x="211"/>
        <item x="458"/>
        <item x="45"/>
        <item x="765"/>
        <item x="50"/>
        <item x="685"/>
        <item x="583"/>
        <item x="454"/>
        <item x="316"/>
        <item x="98"/>
        <item x="227"/>
        <item x="585"/>
        <item x="48"/>
        <item x="319"/>
        <item x="687"/>
        <item x="325"/>
        <item x="307"/>
        <item x="410"/>
        <item x="535"/>
        <item x="189"/>
        <item x="693"/>
        <item x="774"/>
        <item x="490"/>
        <item x="376"/>
        <item x="736"/>
        <item x="725"/>
        <item x="4"/>
        <item x="527"/>
        <item x="427"/>
        <item x="228"/>
        <item x="701"/>
        <item x="690"/>
        <item x="615"/>
        <item x="379"/>
        <item x="697"/>
        <item x="552"/>
        <item x="6"/>
        <item x="297"/>
        <item x="95"/>
        <item x="33"/>
        <item x="430"/>
        <item x="252"/>
        <item x="260"/>
        <item x="90"/>
        <item x="24"/>
        <item x="706"/>
        <item x="400"/>
        <item x="149"/>
        <item x="594"/>
        <item x="241"/>
        <item x="741"/>
        <item x="459"/>
        <item x="773"/>
        <item x="125"/>
        <item x="429"/>
        <item x="732"/>
        <item x="626"/>
        <item x="480"/>
        <item x="653"/>
        <item x="381"/>
        <item x="366"/>
        <item x="709"/>
        <item x="562"/>
        <item x="183"/>
        <item x="335"/>
        <item x="356"/>
        <item x="544"/>
        <item x="388"/>
        <item x="722"/>
        <item x="303"/>
        <item x="762"/>
        <item x="144"/>
        <item x="230"/>
        <item x="46"/>
        <item x="106"/>
        <item x="539"/>
        <item x="322"/>
        <item x="623"/>
        <item x="511"/>
        <item x="728"/>
        <item x="120"/>
        <item x="417"/>
        <item x="276"/>
        <item x="101"/>
        <item x="597"/>
        <item x="398"/>
        <item x="702"/>
        <item x="156"/>
        <item x="305"/>
        <item x="568"/>
        <item x="424"/>
        <item x="437"/>
        <item x="476"/>
        <item x="365"/>
        <item x="198"/>
        <item x="337"/>
        <item x="74"/>
        <item x="66"/>
        <item x="619"/>
        <item x="418"/>
        <item x="18"/>
        <item x="27"/>
        <item x="688"/>
        <item x="53"/>
        <item x="306"/>
        <item x="440"/>
        <item x="753"/>
        <item x="605"/>
        <item x="237"/>
        <item x="443"/>
        <item x="76"/>
        <item x="134"/>
        <item x="73"/>
        <item x="613"/>
        <item x="630"/>
        <item x="601"/>
        <item x="767"/>
        <item x="243"/>
        <item x="108"/>
        <item x="361"/>
        <item x="572"/>
        <item x="558"/>
        <item x="220"/>
        <item x="395"/>
        <item x="686"/>
        <item x="744"/>
        <item x="712"/>
        <item x="776"/>
        <item x="750"/>
        <item x="519"/>
        <item x="447"/>
        <item x="495"/>
        <item x="370"/>
        <item x="170"/>
        <item x="586"/>
        <item x="622"/>
        <item x="161"/>
        <item x="408"/>
        <item x="355"/>
        <item x="405"/>
        <item x="193"/>
        <item x="462"/>
        <item x="595"/>
        <item x="251"/>
        <item x="588"/>
        <item x="301"/>
        <item x="203"/>
        <item x="263"/>
        <item x="308"/>
        <item x="751"/>
        <item x="87"/>
        <item x="721"/>
        <item x="141"/>
        <item x="434"/>
        <item x="341"/>
        <item x="415"/>
        <item x="37"/>
        <item x="714"/>
        <item x="174"/>
        <item x="279"/>
        <item x="42"/>
        <item x="17"/>
        <item x="612"/>
        <item x="761"/>
        <item x="472"/>
        <item x="209"/>
        <item x="133"/>
        <item x="288"/>
        <item x="540"/>
        <item x="229"/>
        <item x="543"/>
        <item x="624"/>
        <item x="285"/>
        <item x="636"/>
        <item x="771"/>
        <item x="620"/>
        <item x="406"/>
        <item x="411"/>
        <item x="699"/>
        <item x="647"/>
        <item x="554"/>
        <item x="756"/>
        <item x="503"/>
        <item x="123"/>
        <item x="126"/>
        <item x="242"/>
        <item x="79"/>
        <item x="648"/>
        <item x="349"/>
        <item x="493"/>
        <item x="178"/>
        <item x="769"/>
        <item x="650"/>
        <item x="655"/>
        <item x="606"/>
        <item x="39"/>
        <item x="629"/>
        <item x="216"/>
        <item x="309"/>
        <item x="246"/>
        <item x="56"/>
        <item x="479"/>
        <item x="755"/>
        <item x="359"/>
        <item x="344"/>
        <item x="270"/>
        <item x="435"/>
        <item x="60"/>
        <item x="20"/>
        <item x="80"/>
        <item x="145"/>
        <item x="385"/>
        <item x="451"/>
        <item x="219"/>
        <item x="296"/>
        <item x="401"/>
        <item x="223"/>
        <item x="281"/>
        <item x="645"/>
        <item x="131"/>
        <item x="158"/>
        <item x="724"/>
        <item x="742"/>
        <item x="88"/>
        <item x="67"/>
        <item x="354"/>
        <item x="523"/>
        <item t="default"/>
      </items>
      <autoSortScope>
        <pivotArea dataOnly="0" outline="0" fieldPosition="0">
          <references count="1">
            <reference field="4294967294" count="1" selected="0">
              <x v="0"/>
            </reference>
          </references>
        </pivotArea>
      </autoSortScope>
    </pivotField>
    <pivotField numFmtId="166" showAll="0"/>
    <pivotField numFmtId="165" showAll="0"/>
    <pivotField dataField="1" showAll="0"/>
    <pivotField showAll="0"/>
    <pivotField showAll="0">
      <items count="18">
        <item x="13"/>
        <item x="3"/>
        <item x="1"/>
        <item x="2"/>
        <item x="10"/>
        <item x="5"/>
        <item x="11"/>
        <item x="15"/>
        <item x="0"/>
        <item x="6"/>
        <item x="4"/>
        <item x="14"/>
        <item x="8"/>
        <item x="7"/>
        <item x="9"/>
        <item x="16"/>
        <item x="12"/>
        <item t="default"/>
      </items>
    </pivotField>
    <pivotField showAll="0"/>
  </pivotFields>
  <rowFields count="1">
    <field x="0"/>
  </rowFields>
  <rowItems count="778">
    <i>
      <x v="732"/>
    </i>
    <i>
      <x v="395"/>
    </i>
    <i>
      <x v="18"/>
    </i>
    <i>
      <x v="635"/>
    </i>
    <i>
      <x v="19"/>
    </i>
    <i>
      <x v="681"/>
    </i>
    <i>
      <x v="12"/>
    </i>
    <i>
      <x v="470"/>
    </i>
    <i>
      <x v="235"/>
    </i>
    <i>
      <x v="682"/>
    </i>
    <i>
      <x v="342"/>
    </i>
    <i>
      <x v="689"/>
    </i>
    <i>
      <x v="275"/>
    </i>
    <i>
      <x v="479"/>
    </i>
    <i>
      <x v="634"/>
    </i>
    <i>
      <x v="459"/>
    </i>
    <i>
      <x v="754"/>
    </i>
    <i>
      <x v="5"/>
    </i>
    <i>
      <x v="22"/>
    </i>
    <i>
      <x v="504"/>
    </i>
    <i>
      <x v="21"/>
    </i>
    <i>
      <x v="563"/>
    </i>
    <i>
      <x v="419"/>
    </i>
    <i>
      <x v="20"/>
    </i>
    <i>
      <x v="188"/>
    </i>
    <i>
      <x v="272"/>
    </i>
    <i>
      <x v="669"/>
    </i>
    <i>
      <x v="742"/>
    </i>
    <i>
      <x v="198"/>
    </i>
    <i>
      <x v="771"/>
    </i>
    <i>
      <x v="535"/>
    </i>
    <i>
      <x v="133"/>
    </i>
    <i>
      <x v="770"/>
    </i>
    <i>
      <x v="571"/>
    </i>
    <i>
      <x v="683"/>
    </i>
    <i>
      <x v="54"/>
    </i>
    <i>
      <x v="269"/>
    </i>
    <i>
      <x v="293"/>
    </i>
    <i>
      <x v="234"/>
    </i>
    <i>
      <x v="469"/>
    </i>
    <i>
      <x v="743"/>
    </i>
    <i>
      <x v="454"/>
    </i>
    <i>
      <x v="52"/>
    </i>
    <i>
      <x v="418"/>
    </i>
    <i>
      <x v="217"/>
    </i>
    <i>
      <x v="415"/>
    </i>
    <i>
      <x v="115"/>
    </i>
    <i>
      <x v="670"/>
    </i>
    <i>
      <x v="15"/>
    </i>
    <i>
      <x v="312"/>
    </i>
    <i>
      <x v="528"/>
    </i>
    <i>
      <x v="602"/>
    </i>
    <i>
      <x v="618"/>
    </i>
    <i>
      <x v="724"/>
    </i>
    <i>
      <x v="435"/>
    </i>
    <i>
      <x v="237"/>
    </i>
    <i>
      <x v="76"/>
    </i>
    <i>
      <x v="116"/>
    </i>
    <i>
      <x v="699"/>
    </i>
    <i>
      <x v="672"/>
    </i>
    <i>
      <x v="642"/>
    </i>
    <i>
      <x v="627"/>
    </i>
    <i>
      <x v="351"/>
    </i>
    <i>
      <x v="417"/>
    </i>
    <i>
      <x v="565"/>
    </i>
    <i>
      <x v="633"/>
    </i>
    <i>
      <x v="416"/>
    </i>
    <i>
      <x v="421"/>
    </i>
    <i>
      <x v="657"/>
    </i>
    <i>
      <x v="701"/>
    </i>
    <i>
      <x v="328"/>
    </i>
    <i>
      <x v="194"/>
    </i>
    <i>
      <x v="773"/>
    </i>
    <i>
      <x v="266"/>
    </i>
    <i>
      <x v="441"/>
    </i>
    <i>
      <x v="460"/>
    </i>
    <i>
      <x v="436"/>
    </i>
    <i>
      <x v="354"/>
    </i>
    <i>
      <x v="281"/>
    </i>
    <i>
      <x v="321"/>
    </i>
    <i>
      <x v="45"/>
    </i>
    <i>
      <x v="56"/>
    </i>
    <i>
      <x v="675"/>
    </i>
    <i>
      <x v="147"/>
    </i>
    <i>
      <x v="712"/>
    </i>
    <i>
      <x v="238"/>
    </i>
    <i>
      <x v="617"/>
    </i>
    <i>
      <x v="251"/>
    </i>
    <i>
      <x v="560"/>
    </i>
    <i>
      <x v="72"/>
    </i>
    <i>
      <x v="437"/>
    </i>
    <i>
      <x v="763"/>
    </i>
    <i>
      <x v="610"/>
    </i>
    <i>
      <x v="27"/>
    </i>
    <i>
      <x v="390"/>
    </i>
    <i>
      <x v="700"/>
    </i>
    <i>
      <x v="614"/>
    </i>
    <i>
      <x v="598"/>
    </i>
    <i>
      <x v="68"/>
    </i>
    <i>
      <x v="677"/>
    </i>
    <i>
      <x v="713"/>
    </i>
    <i>
      <x v="632"/>
    </i>
    <i>
      <x v="71"/>
    </i>
    <i>
      <x v="737"/>
    </i>
    <i>
      <x v="236"/>
    </i>
    <i>
      <x v="652"/>
    </i>
    <i>
      <x v="599"/>
    </i>
    <i>
      <x v="247"/>
    </i>
    <i>
      <x v="216"/>
    </i>
    <i>
      <x v="393"/>
    </i>
    <i>
      <x v="149"/>
    </i>
    <i>
      <x v="377"/>
    </i>
    <i>
      <x v="376"/>
    </i>
    <i>
      <x v="536"/>
    </i>
    <i>
      <x v="580"/>
    </i>
    <i>
      <x v="605"/>
    </i>
    <i>
      <x v="615"/>
    </i>
    <i>
      <x v="548"/>
    </i>
    <i>
      <x v="197"/>
    </i>
    <i>
      <x v="520"/>
    </i>
    <i>
      <x v="628"/>
    </i>
    <i>
      <x v="350"/>
    </i>
    <i>
      <x v="329"/>
    </i>
    <i>
      <x v="741"/>
    </i>
    <i>
      <x v="648"/>
    </i>
    <i>
      <x v="684"/>
    </i>
    <i>
      <x v="346"/>
    </i>
    <i>
      <x v="542"/>
    </i>
    <i>
      <x v="349"/>
    </i>
    <i>
      <x v="515"/>
    </i>
    <i>
      <x v="655"/>
    </i>
    <i>
      <x v="50"/>
    </i>
    <i>
      <x v="547"/>
    </i>
    <i>
      <x v="561"/>
    </i>
    <i>
      <x v="640"/>
    </i>
    <i>
      <x v="136"/>
    </i>
    <i>
      <x v="597"/>
    </i>
    <i>
      <x v="716"/>
    </i>
    <i>
      <x v="170"/>
    </i>
    <i>
      <x v="185"/>
    </i>
    <i>
      <x v="674"/>
    </i>
    <i>
      <x v="315"/>
    </i>
    <i>
      <x v="694"/>
    </i>
    <i>
      <x v="485"/>
    </i>
    <i>
      <x v="132"/>
    </i>
    <i>
      <x v="555"/>
    </i>
    <i>
      <x v="391"/>
    </i>
    <i>
      <x v="242"/>
    </i>
    <i>
      <x v="775"/>
    </i>
    <i>
      <x v="512"/>
    </i>
    <i>
      <x v="316"/>
    </i>
    <i>
      <x v="458"/>
    </i>
    <i>
      <x v="625"/>
    </i>
    <i>
      <x v="721"/>
    </i>
    <i>
      <x v="764"/>
    </i>
    <i>
      <x v="8"/>
    </i>
    <i>
      <x v="583"/>
    </i>
    <i>
      <x v="245"/>
    </i>
    <i>
      <x v="368"/>
    </i>
    <i>
      <x v="4"/>
    </i>
    <i>
      <x v="305"/>
    </i>
    <i>
      <x v="26"/>
    </i>
    <i>
      <x v="709"/>
    </i>
    <i>
      <x v="227"/>
    </i>
    <i>
      <x v="285"/>
    </i>
    <i>
      <x v="549"/>
    </i>
    <i>
      <x v="591"/>
    </i>
    <i>
      <x v="643"/>
    </i>
    <i>
      <x v="260"/>
    </i>
    <i>
      <x v="723"/>
    </i>
    <i>
      <x v="403"/>
    </i>
    <i>
      <x v="213"/>
    </i>
    <i>
      <x v="650"/>
    </i>
    <i>
      <x v="507"/>
    </i>
    <i>
      <x v="38"/>
    </i>
    <i>
      <x v="463"/>
    </i>
    <i>
      <x v="656"/>
    </i>
    <i>
      <x v="344"/>
    </i>
    <i>
      <x v="290"/>
    </i>
    <i>
      <x v="388"/>
    </i>
    <i>
      <x v="108"/>
    </i>
    <i>
      <x v="57"/>
    </i>
    <i>
      <x v="496"/>
    </i>
    <i>
      <x v="16"/>
    </i>
    <i>
      <x v="685"/>
    </i>
    <i>
      <x v="495"/>
    </i>
    <i>
      <x v="109"/>
    </i>
    <i>
      <x v="196"/>
    </i>
    <i>
      <x v="53"/>
    </i>
    <i>
      <x v="556"/>
    </i>
    <i>
      <x v="498"/>
    </i>
    <i>
      <x v="46"/>
    </i>
    <i>
      <x v="464"/>
    </i>
    <i>
      <x v="509"/>
    </i>
    <i>
      <x v="608"/>
    </i>
    <i>
      <x v="529"/>
    </i>
    <i>
      <x v="595"/>
    </i>
    <i>
      <x v="207"/>
    </i>
    <i>
      <x v="240"/>
    </i>
    <i>
      <x v="284"/>
    </i>
    <i>
      <x v="168"/>
    </i>
    <i>
      <x v="139"/>
    </i>
    <i>
      <x v="476"/>
    </i>
    <i>
      <x v="175"/>
    </i>
    <i>
      <x v="774"/>
    </i>
    <i>
      <x v="98"/>
    </i>
    <i>
      <x v="600"/>
    </i>
    <i>
      <x v="239"/>
    </i>
    <i>
      <x v="522"/>
    </i>
    <i>
      <x v="588"/>
    </i>
    <i>
      <x v="725"/>
    </i>
    <i>
      <x v="534"/>
    </i>
    <i>
      <x v="543"/>
    </i>
    <i>
      <x v="110"/>
    </i>
    <i>
      <x v="613"/>
    </i>
    <i>
      <x v="413"/>
    </i>
    <i>
      <x v="336"/>
    </i>
    <i>
      <x v="550"/>
    </i>
    <i>
      <x v="637"/>
    </i>
    <i>
      <x v="456"/>
    </i>
    <i>
      <x v="514"/>
    </i>
    <i>
      <x v="660"/>
    </i>
    <i>
      <x v="190"/>
    </i>
    <i>
      <x v="47"/>
    </i>
    <i>
      <x v="731"/>
    </i>
    <i>
      <x v="180"/>
    </i>
    <i>
      <x v="134"/>
    </i>
    <i>
      <x v="696"/>
    </i>
    <i>
      <x v="623"/>
    </i>
    <i>
      <x v="77"/>
    </i>
    <i>
      <x v="10"/>
    </i>
    <i>
      <x v="151"/>
    </i>
    <i>
      <x v="539"/>
    </i>
    <i>
      <x v="241"/>
    </i>
    <i>
      <x v="570"/>
    </i>
    <i>
      <x v="265"/>
    </i>
    <i>
      <x v="446"/>
    </i>
    <i>
      <x v="69"/>
    </i>
    <i>
      <x v="590"/>
    </i>
    <i>
      <x v="678"/>
    </i>
    <i>
      <x v="711"/>
    </i>
    <i>
      <x v="270"/>
    </i>
    <i>
      <x v="653"/>
    </i>
    <i>
      <x v="243"/>
    </i>
    <i>
      <x v="611"/>
    </i>
    <i>
      <x v="212"/>
    </i>
    <i>
      <x v="733"/>
    </i>
    <i>
      <x v="262"/>
    </i>
    <i>
      <x v="612"/>
    </i>
    <i>
      <x v="41"/>
    </i>
    <i>
      <x v="738"/>
    </i>
    <i>
      <x v="760"/>
    </i>
    <i>
      <x v="508"/>
    </i>
    <i>
      <x v="232"/>
    </i>
    <i>
      <x v="102"/>
    </i>
    <i>
      <x v="119"/>
    </i>
    <i>
      <x v="442"/>
    </i>
    <i>
      <x v="579"/>
    </i>
    <i>
      <x v="651"/>
    </i>
    <i>
      <x v="519"/>
    </i>
    <i>
      <x v="244"/>
    </i>
    <i>
      <x v="465"/>
    </i>
    <i>
      <x v="44"/>
    </i>
    <i>
      <x v="601"/>
    </i>
    <i>
      <x v="501"/>
    </i>
    <i>
      <x v="219"/>
    </i>
    <i>
      <x v="546"/>
    </i>
    <i>
      <x v="73"/>
    </i>
    <i>
      <x v="645"/>
    </i>
    <i>
      <x v="756"/>
    </i>
    <i>
      <x v="334"/>
    </i>
    <i>
      <x v="761"/>
    </i>
    <i>
      <x v="727"/>
    </i>
    <i>
      <x v="569"/>
    </i>
    <i>
      <x v="776"/>
    </i>
    <i>
      <x v="211"/>
    </i>
    <i>
      <x v="630"/>
    </i>
    <i>
      <x v="339"/>
    </i>
    <i>
      <x v="355"/>
    </i>
    <i>
      <x v="169"/>
    </i>
    <i>
      <x v="671"/>
    </i>
    <i>
      <x v="644"/>
    </i>
    <i>
      <x v="420"/>
    </i>
    <i>
      <x v="320"/>
    </i>
    <i>
      <x v="473"/>
    </i>
    <i>
      <x v="111"/>
    </i>
    <i>
      <x v="287"/>
    </i>
    <i>
      <x v="729"/>
    </i>
    <i>
      <x v="17"/>
    </i>
    <i>
      <x v="105"/>
    </i>
    <i>
      <x v="79"/>
    </i>
    <i>
      <x v="710"/>
    </i>
    <i>
      <x v="406"/>
    </i>
    <i>
      <x v="673"/>
    </i>
    <i>
      <x v="357"/>
    </i>
    <i>
      <x v="157"/>
    </i>
    <i>
      <x v="203"/>
    </i>
    <i>
      <x v="553"/>
    </i>
    <i>
      <x v="343"/>
    </i>
    <i>
      <x v="757"/>
    </i>
    <i>
      <x v="166"/>
    </i>
    <i>
      <x v="562"/>
    </i>
    <i>
      <x v="263"/>
    </i>
    <i>
      <x v="9"/>
    </i>
    <i>
      <x v="150"/>
    </i>
    <i>
      <x v="371"/>
    </i>
    <i>
      <x v="383"/>
    </i>
    <i>
      <x v="314"/>
    </i>
    <i>
      <x v="274"/>
    </i>
    <i>
      <x v="214"/>
    </i>
    <i>
      <x v="719"/>
    </i>
    <i>
      <x v="624"/>
    </i>
    <i>
      <x v="587"/>
    </i>
    <i>
      <x v="474"/>
    </i>
    <i>
      <x v="540"/>
    </i>
    <i>
      <x v="154"/>
    </i>
    <i>
      <x v="490"/>
    </i>
    <i>
      <x v="297"/>
    </i>
    <i>
      <x v="145"/>
    </i>
    <i>
      <x v="282"/>
    </i>
    <i>
      <x v="772"/>
    </i>
    <i>
      <x v="255"/>
    </i>
    <i>
      <x v="101"/>
    </i>
    <i>
      <x v="81"/>
    </i>
    <i>
      <x v="693"/>
    </i>
    <i>
      <x v="665"/>
    </i>
    <i>
      <x v="394"/>
    </i>
    <i>
      <x v="510"/>
    </i>
    <i>
      <x v="749"/>
    </i>
    <i>
      <x v="301"/>
    </i>
    <i>
      <x v="366"/>
    </i>
    <i>
      <x v="249"/>
    </i>
    <i>
      <x v="273"/>
    </i>
    <i>
      <x v="426"/>
    </i>
    <i>
      <x v="322"/>
    </i>
    <i>
      <x v="286"/>
    </i>
    <i>
      <x v="65"/>
    </i>
    <i>
      <x v="722"/>
    </i>
    <i>
      <x v="769"/>
    </i>
    <i>
      <x v="506"/>
    </i>
    <i>
      <x v="205"/>
    </i>
    <i>
      <x v="340"/>
    </i>
    <i>
      <x v="567"/>
    </i>
    <i>
      <x v="457"/>
    </i>
    <i>
      <x v="762"/>
    </i>
    <i>
      <x v="714"/>
    </i>
    <i>
      <x v="619"/>
    </i>
    <i>
      <x v="42"/>
    </i>
    <i>
      <x v="527"/>
    </i>
    <i>
      <x v="261"/>
    </i>
    <i>
      <x v="616"/>
    </i>
    <i>
      <x v="686"/>
    </i>
    <i>
      <x v="313"/>
    </i>
    <i>
      <x v="295"/>
    </i>
    <i>
      <x v="95"/>
    </i>
    <i>
      <x v="173"/>
    </i>
    <i>
      <x v="37"/>
    </i>
    <i>
      <x v="676"/>
    </i>
    <i>
      <x v="766"/>
    </i>
    <i>
      <x v="307"/>
    </i>
    <i>
      <x v="122"/>
    </i>
    <i>
      <x v="202"/>
    </i>
    <i>
      <x v="341"/>
    </i>
    <i>
      <x v="318"/>
    </i>
    <i>
      <x v="558"/>
    </i>
    <i>
      <x v="480"/>
    </i>
    <i>
      <x v="192"/>
    </i>
    <i>
      <x v="428"/>
    </i>
    <i>
      <x v="118"/>
    </i>
    <i>
      <x v="248"/>
    </i>
    <i>
      <x v="375"/>
    </i>
    <i>
      <x v="471"/>
    </i>
    <i>
      <x v="230"/>
    </i>
    <i>
      <x v="36"/>
    </i>
    <i>
      <x v="692"/>
    </i>
    <i>
      <x v="55"/>
    </i>
    <i>
      <x v="356"/>
    </i>
    <i>
      <x v="210"/>
    </i>
    <i>
      <x v="427"/>
    </i>
    <i>
      <x v="191"/>
    </i>
    <i>
      <x v="455"/>
    </i>
    <i>
      <x v="179"/>
    </i>
    <i>
      <x v="40"/>
    </i>
    <i>
      <x v="337"/>
    </i>
    <i>
      <x v="607"/>
    </i>
    <i>
      <x v="596"/>
    </i>
    <i>
      <x v="28"/>
    </i>
    <i>
      <x v="374"/>
    </i>
    <i>
      <x v="256"/>
    </i>
    <i>
      <x v="698"/>
    </i>
    <i>
      <x v="324"/>
    </i>
    <i>
      <x v="526"/>
    </i>
    <i>
      <x v="246"/>
    </i>
    <i>
      <x v="135"/>
    </i>
    <i>
      <x v="491"/>
    </i>
    <i>
      <x v="744"/>
    </i>
    <i>
      <x v="523"/>
    </i>
    <i>
      <x v="493"/>
    </i>
    <i>
      <x v="603"/>
    </i>
    <i>
      <x v="752"/>
    </i>
    <i>
      <x v="626"/>
    </i>
    <i>
      <x v="146"/>
    </i>
    <i>
      <x v="215"/>
    </i>
    <i>
      <x v="294"/>
    </i>
    <i>
      <x v="564"/>
    </i>
    <i>
      <x v="51"/>
    </i>
    <i>
      <x v="524"/>
    </i>
    <i>
      <x v="708"/>
    </i>
    <i>
      <x v="609"/>
    </i>
    <i>
      <x v="494"/>
    </i>
    <i>
      <x v="604"/>
    </i>
    <i>
      <x v="372"/>
    </i>
    <i>
      <x v="751"/>
    </i>
    <i>
      <x v="443"/>
    </i>
    <i>
      <x v="576"/>
    </i>
    <i>
      <x v="181"/>
    </i>
    <i>
      <x v="440"/>
    </i>
    <i>
      <x v="423"/>
    </i>
    <i>
      <x v="622"/>
    </i>
    <i>
      <x v="167"/>
    </i>
    <i>
      <x v="746"/>
    </i>
    <i>
      <x v="347"/>
    </i>
    <i>
      <x v="370"/>
    </i>
    <i>
      <x v="497"/>
    </i>
    <i>
      <x v="668"/>
    </i>
    <i>
      <x v="200"/>
    </i>
    <i>
      <x v="537"/>
    </i>
    <i>
      <x v="63"/>
    </i>
    <i>
      <x v="183"/>
    </i>
    <i>
      <x v="690"/>
    </i>
    <i>
      <x v="518"/>
    </i>
    <i>
      <x v="174"/>
    </i>
    <i>
      <x v="353"/>
    </i>
    <i>
      <x v="385"/>
    </i>
    <i>
      <x v="138"/>
    </i>
    <i>
      <x v="755"/>
    </i>
    <i>
      <x v="409"/>
    </i>
    <i>
      <x v="410"/>
    </i>
    <i>
      <x v="201"/>
    </i>
    <i>
      <x v="452"/>
    </i>
    <i>
      <x v="231"/>
    </i>
    <i>
      <x v="758"/>
    </i>
    <i>
      <x v="271"/>
    </i>
    <i>
      <x v="747"/>
    </i>
    <i>
      <x v="759"/>
    </i>
    <i>
      <x v="99"/>
    </i>
    <i>
      <x v="740"/>
    </i>
    <i>
      <x v="649"/>
    </i>
    <i>
      <x v="220"/>
    </i>
    <i>
      <x v="292"/>
    </i>
    <i>
      <x v="664"/>
    </i>
    <i>
      <x v="434"/>
    </i>
    <i>
      <x v="767"/>
    </i>
    <i>
      <x v="309"/>
    </i>
    <i>
      <x v="70"/>
    </i>
    <i>
      <x v="206"/>
    </i>
    <i>
      <x v="552"/>
    </i>
    <i>
      <x v="638"/>
    </i>
    <i>
      <x v="573"/>
    </i>
    <i>
      <x v="430"/>
    </i>
    <i>
      <x v="319"/>
    </i>
    <i>
      <x v="734"/>
    </i>
    <i>
      <x v="2"/>
    </i>
    <i>
      <x v="369"/>
    </i>
    <i>
      <x v="148"/>
    </i>
    <i>
      <x v="666"/>
    </i>
    <i>
      <x v="283"/>
    </i>
    <i>
      <x v="691"/>
    </i>
    <i>
      <x v="433"/>
    </i>
    <i>
      <x v="606"/>
    </i>
    <i>
      <x v="161"/>
    </i>
    <i>
      <x v="333"/>
    </i>
    <i>
      <x v="679"/>
    </i>
    <i>
      <x v="386"/>
    </i>
    <i>
      <x v="641"/>
    </i>
    <i>
      <x v="223"/>
    </i>
    <i>
      <x v="422"/>
    </i>
    <i>
      <x v="517"/>
    </i>
    <i>
      <x v="486"/>
    </i>
    <i>
      <x v="432"/>
    </i>
    <i>
      <x v="720"/>
    </i>
    <i>
      <x v="581"/>
    </i>
    <i>
      <x v="32"/>
    </i>
    <i>
      <x v="131"/>
    </i>
    <i>
      <x v="551"/>
    </i>
    <i>
      <x v="177"/>
    </i>
    <i>
      <x v="64"/>
    </i>
    <i>
      <x v="572"/>
    </i>
    <i>
      <x v="178"/>
    </i>
    <i>
      <x v="6"/>
    </i>
    <i>
      <x v="39"/>
    </i>
    <i>
      <x v="382"/>
    </i>
    <i>
      <x v="449"/>
    </i>
    <i>
      <x v="621"/>
    </i>
    <i>
      <x v="264"/>
    </i>
    <i>
      <x v="477"/>
    </i>
    <i>
      <x v="218"/>
    </i>
    <i>
      <x v="631"/>
    </i>
    <i>
      <x v="461"/>
    </i>
    <i>
      <x v="513"/>
    </i>
    <i>
      <x v="484"/>
    </i>
    <i>
      <x v="104"/>
    </i>
    <i>
      <x v="680"/>
    </i>
    <i>
      <x v="121"/>
    </i>
    <i>
      <x v="500"/>
    </i>
    <i>
      <x v="35"/>
    </i>
    <i>
      <x v="695"/>
    </i>
    <i>
      <x v="66"/>
    </i>
    <i>
      <x v="482"/>
    </i>
    <i>
      <x v="120"/>
    </i>
    <i>
      <x v="137"/>
    </i>
    <i>
      <x v="717"/>
    </i>
    <i>
      <x v="93"/>
    </i>
    <i>
      <x v="408"/>
    </i>
    <i>
      <x v="516"/>
    </i>
    <i>
      <x v="141"/>
    </i>
    <i>
      <x v="451"/>
    </i>
    <i>
      <x v="152"/>
    </i>
    <i>
      <x v="557"/>
    </i>
    <i>
      <x v="74"/>
    </i>
    <i>
      <x v="144"/>
    </i>
    <i>
      <x v="765"/>
    </i>
    <i>
      <x v="447"/>
    </i>
    <i>
      <x v="14"/>
    </i>
    <i>
      <x v="94"/>
    </i>
    <i>
      <x v="338"/>
    </i>
    <i>
      <x v="559"/>
    </i>
    <i>
      <x v="636"/>
    </i>
    <i>
      <x v="688"/>
    </i>
    <i>
      <x v="11"/>
    </i>
    <i>
      <x v="425"/>
    </i>
    <i>
      <x v="298"/>
    </i>
    <i>
      <x v="438"/>
    </i>
    <i>
      <x v="182"/>
    </i>
    <i>
      <x v="87"/>
    </i>
    <i>
      <x v="728"/>
    </i>
    <i>
      <x v="300"/>
    </i>
    <i>
      <x v="62"/>
    </i>
    <i>
      <x v="317"/>
    </i>
    <i>
      <x v="112"/>
    </i>
    <i>
      <x v="359"/>
    </i>
    <i>
      <x v="462"/>
    </i>
    <i>
      <x v="487"/>
    </i>
    <i>
      <x v="431"/>
    </i>
    <i>
      <x v="61"/>
    </i>
    <i>
      <x v="398"/>
    </i>
    <i>
      <x v="225"/>
    </i>
    <i>
      <x v="80"/>
    </i>
    <i>
      <x v="620"/>
    </i>
    <i>
      <x v="379"/>
    </i>
    <i>
      <x v="445"/>
    </i>
    <i>
      <x v="31"/>
    </i>
    <i>
      <x v="303"/>
    </i>
    <i>
      <x v="647"/>
    </i>
    <i>
      <x v="126"/>
    </i>
    <i>
      <x v="439"/>
    </i>
    <i>
      <x v="222"/>
    </i>
    <i>
      <x v="25"/>
    </i>
    <i>
      <x v="367"/>
    </i>
    <i>
      <x v="96"/>
    </i>
    <i>
      <x v="304"/>
    </i>
    <i>
      <x v="663"/>
    </i>
    <i>
      <x v="155"/>
    </i>
    <i>
      <x v="718"/>
    </i>
    <i>
      <x v="308"/>
    </i>
    <i>
      <x v="117"/>
    </i>
    <i>
      <x v="358"/>
    </i>
    <i>
      <x v="89"/>
    </i>
    <i>
      <x v="29"/>
    </i>
    <i>
      <x v="187"/>
    </i>
    <i>
      <x v="228"/>
    </i>
    <i>
      <x v="361"/>
    </i>
    <i>
      <x v="233"/>
    </i>
    <i>
      <x v="658"/>
    </i>
    <i>
      <x v="345"/>
    </i>
    <i>
      <x v="401"/>
    </i>
    <i>
      <x v="267"/>
    </i>
    <i>
      <x v="750"/>
    </i>
    <i>
      <x v="362"/>
    </i>
    <i>
      <x v="1"/>
    </i>
    <i>
      <x v="88"/>
    </i>
    <i>
      <x v="654"/>
    </i>
    <i>
      <x v="365"/>
    </i>
    <i>
      <x v="34"/>
    </i>
    <i>
      <x v="195"/>
    </i>
    <i>
      <x v="82"/>
    </i>
    <i>
      <x v="162"/>
    </i>
    <i>
      <x v="505"/>
    </i>
    <i>
      <x v="296"/>
    </i>
    <i>
      <x v="276"/>
    </i>
    <i>
      <x v="268"/>
    </i>
    <i>
      <x v="250"/>
    </i>
    <i>
      <x v="229"/>
    </i>
    <i>
      <x v="378"/>
    </i>
    <i>
      <x v="3"/>
    </i>
    <i>
      <x v="165"/>
    </i>
    <i>
      <x v="164"/>
    </i>
    <i>
      <x v="450"/>
    </i>
    <i>
      <x v="335"/>
    </i>
    <i>
      <x v="278"/>
    </i>
    <i>
      <x v="97"/>
    </i>
    <i>
      <x v="289"/>
    </i>
    <i>
      <x v="687"/>
    </i>
    <i>
      <x v="768"/>
    </i>
    <i>
      <x v="259"/>
    </i>
    <i>
      <x v="592"/>
    </i>
    <i>
      <x v="703"/>
    </i>
    <i>
      <x v="707"/>
    </i>
    <i>
      <x v="706"/>
    </i>
    <i>
      <x v="704"/>
    </i>
    <i>
      <x v="279"/>
    </i>
    <i>
      <x v="107"/>
    </i>
    <i>
      <x v="702"/>
    </i>
    <i>
      <x v="414"/>
    </i>
    <i>
      <x v="521"/>
    </i>
    <i>
      <x v="163"/>
    </i>
    <i>
      <x v="360"/>
    </i>
    <i>
      <x v="748"/>
    </i>
    <i>
      <x v="646"/>
    </i>
    <i>
      <x v="364"/>
    </i>
    <i>
      <x v="584"/>
    </i>
    <i>
      <x v="705"/>
    </i>
    <i>
      <x v="208"/>
    </i>
    <i>
      <x v="142"/>
    </i>
    <i>
      <x v="481"/>
    </i>
    <i>
      <x v="153"/>
    </i>
    <i>
      <x v="363"/>
    </i>
    <i>
      <x v="106"/>
    </i>
    <i>
      <x v="594"/>
    </i>
    <i>
      <x v="582"/>
    </i>
    <i>
      <x v="735"/>
    </i>
    <i>
      <x v="593"/>
    </i>
    <i>
      <x v="488"/>
    </i>
    <i>
      <x v="753"/>
    </i>
    <i>
      <x v="662"/>
    </i>
    <i>
      <x v="400"/>
    </i>
    <i>
      <x v="33"/>
    </i>
    <i>
      <x v="736"/>
    </i>
    <i>
      <x v="667"/>
    </i>
    <i>
      <x v="502"/>
    </i>
    <i>
      <x v="554"/>
    </i>
    <i>
      <x v="253"/>
    </i>
    <i>
      <x v="90"/>
    </i>
    <i>
      <x v="127"/>
    </i>
    <i>
      <x/>
    </i>
    <i>
      <x v="277"/>
    </i>
    <i>
      <x v="13"/>
    </i>
    <i>
      <x v="113"/>
    </i>
    <i>
      <x v="530"/>
    </i>
    <i>
      <x v="193"/>
    </i>
    <i>
      <x v="478"/>
    </i>
    <i>
      <x v="489"/>
    </i>
    <i>
      <x v="140"/>
    </i>
    <i>
      <x v="407"/>
    </i>
    <i>
      <x v="330"/>
    </i>
    <i>
      <x v="392"/>
    </i>
    <i>
      <x v="75"/>
    </i>
    <i>
      <x v="310"/>
    </i>
    <i>
      <x v="715"/>
    </i>
    <i>
      <x v="466"/>
    </i>
    <i>
      <x v="389"/>
    </i>
    <i>
      <x v="7"/>
    </i>
    <i>
      <x v="291"/>
    </i>
    <i>
      <x v="176"/>
    </i>
    <i>
      <x v="114"/>
    </i>
    <i>
      <x v="280"/>
    </i>
    <i>
      <x v="411"/>
    </i>
    <i>
      <x v="739"/>
    </i>
    <i>
      <x v="184"/>
    </i>
    <i>
      <x v="209"/>
    </i>
    <i>
      <x v="492"/>
    </i>
    <i>
      <x v="156"/>
    </i>
    <i>
      <x v="589"/>
    </i>
    <i>
      <x v="226"/>
    </i>
    <i>
      <x v="661"/>
    </i>
    <i>
      <x v="467"/>
    </i>
    <i>
      <x v="159"/>
    </i>
    <i>
      <x v="258"/>
    </i>
    <i>
      <x v="574"/>
    </i>
    <i>
      <x v="499"/>
    </i>
    <i>
      <x v="92"/>
    </i>
    <i>
      <x v="311"/>
    </i>
    <i>
      <x v="158"/>
    </i>
    <i>
      <x v="538"/>
    </i>
    <i>
      <x v="387"/>
    </i>
    <i>
      <x v="123"/>
    </i>
    <i>
      <x v="224"/>
    </i>
    <i>
      <x v="468"/>
    </i>
    <i>
      <x v="629"/>
    </i>
    <i>
      <x v="129"/>
    </i>
    <i>
      <x v="659"/>
    </i>
    <i>
      <x v="302"/>
    </i>
    <i>
      <x v="373"/>
    </i>
    <i>
      <x v="199"/>
    </i>
    <i>
      <x v="143"/>
    </i>
    <i>
      <x v="171"/>
    </i>
    <i>
      <x v="453"/>
    </i>
    <i>
      <x v="475"/>
    </i>
    <i>
      <x v="448"/>
    </i>
    <i>
      <x v="745"/>
    </i>
    <i>
      <x v="332"/>
    </i>
    <i>
      <x v="299"/>
    </i>
    <i>
      <x v="204"/>
    </i>
    <i>
      <x v="533"/>
    </i>
    <i>
      <x v="100"/>
    </i>
    <i>
      <x v="128"/>
    </i>
    <i>
      <x v="306"/>
    </i>
    <i>
      <x v="254"/>
    </i>
    <i>
      <x v="331"/>
    </i>
    <i>
      <x v="91"/>
    </i>
    <i>
      <x v="483"/>
    </i>
    <i>
      <x v="352"/>
    </i>
    <i>
      <x v="186"/>
    </i>
    <i>
      <x v="384"/>
    </i>
    <i>
      <x v="325"/>
    </i>
    <i>
      <x v="532"/>
    </i>
    <i>
      <x v="585"/>
    </i>
    <i>
      <x v="545"/>
    </i>
    <i>
      <x v="348"/>
    </i>
    <i>
      <x v="575"/>
    </i>
    <i>
      <x v="639"/>
    </i>
    <i>
      <x v="24"/>
    </i>
    <i>
      <x v="503"/>
    </i>
    <i>
      <x v="568"/>
    </i>
    <i>
      <x v="49"/>
    </i>
    <i>
      <x v="531"/>
    </i>
    <i>
      <x v="396"/>
    </i>
    <i>
      <x v="221"/>
    </i>
    <i>
      <x v="412"/>
    </i>
    <i>
      <x v="525"/>
    </i>
    <i>
      <x v="404"/>
    </i>
    <i>
      <x v="327"/>
    </i>
    <i>
      <x v="59"/>
    </i>
    <i>
      <x v="730"/>
    </i>
    <i>
      <x v="397"/>
    </i>
    <i>
      <x v="429"/>
    </i>
    <i>
      <x v="172"/>
    </i>
    <i>
      <x v="78"/>
    </i>
    <i>
      <x v="23"/>
    </i>
    <i>
      <x v="288"/>
    </i>
    <i>
      <x v="103"/>
    </i>
    <i>
      <x v="48"/>
    </i>
    <i>
      <x v="67"/>
    </i>
    <i>
      <x v="323"/>
    </i>
    <i>
      <x v="43"/>
    </i>
    <i>
      <x v="402"/>
    </i>
    <i>
      <x v="405"/>
    </i>
    <i>
      <x v="578"/>
    </i>
    <i>
      <x v="444"/>
    </i>
    <i>
      <x v="60"/>
    </i>
    <i>
      <x v="424"/>
    </i>
    <i>
      <x v="399"/>
    </i>
    <i>
      <x v="726"/>
    </i>
    <i>
      <x v="326"/>
    </i>
    <i>
      <x v="577"/>
    </i>
    <i>
      <x v="125"/>
    </i>
    <i>
      <x v="86"/>
    </i>
    <i>
      <x v="472"/>
    </i>
    <i>
      <x v="160"/>
    </i>
    <i>
      <x v="130"/>
    </i>
    <i>
      <x v="84"/>
    </i>
    <i>
      <x v="697"/>
    </i>
    <i>
      <x v="566"/>
    </i>
    <i>
      <x v="380"/>
    </i>
    <i>
      <x v="541"/>
    </i>
    <i>
      <x v="511"/>
    </i>
    <i>
      <x v="586"/>
    </i>
    <i>
      <x v="381"/>
    </i>
    <i>
      <x v="189"/>
    </i>
    <i>
      <x v="58"/>
    </i>
    <i>
      <x v="85"/>
    </i>
    <i>
      <x v="83"/>
    </i>
    <i>
      <x v="544"/>
    </i>
    <i>
      <x v="30"/>
    </i>
    <i>
      <x v="252"/>
    </i>
    <i>
      <x v="257"/>
    </i>
    <i>
      <x v="124"/>
    </i>
    <i t="grand">
      <x/>
    </i>
  </rowItems>
  <colItems count="1">
    <i/>
  </colItems>
  <dataFields count="1">
    <dataField name="Max of video_count" fld="3" subtotal="max" baseField="0" baseItem="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89C337-7723-4F01-900F-29B9D49A63B6}"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8">
    <pivotField showAll="0" sortType="descending">
      <items count="778">
        <item x="531"/>
        <item x="468"/>
        <item x="772"/>
        <item x="49"/>
        <item x="187"/>
        <item x="273"/>
        <item x="291"/>
        <item x="412"/>
        <item x="727"/>
        <item x="609"/>
        <item x="383"/>
        <item x="718"/>
        <item x="734"/>
        <item x="352"/>
        <item x="78"/>
        <item x="545"/>
        <item x="8"/>
        <item x="139"/>
        <item x="403"/>
        <item x="569"/>
        <item x="253"/>
        <item x="764"/>
        <item x="421"/>
        <item x="290"/>
        <item x="69"/>
        <item x="474"/>
        <item x="456"/>
        <item x="731"/>
        <item x="492"/>
        <item x="121"/>
        <item x="0"/>
        <item x="397"/>
        <item x="746"/>
        <item x="534"/>
        <item x="461"/>
        <item x="553"/>
        <item x="128"/>
        <item x="692"/>
        <item x="208"/>
        <item x="570"/>
        <item x="122"/>
        <item x="639"/>
        <item x="236"/>
        <item x="602"/>
        <item x="151"/>
        <item x="12"/>
        <item x="666"/>
        <item x="533"/>
        <item x="713"/>
        <item x="669"/>
        <item x="82"/>
        <item x="2"/>
        <item x="85"/>
        <item x="471"/>
        <item x="611"/>
        <item x="518"/>
        <item x="164"/>
        <item x="275"/>
        <item x="212"/>
        <item x="399"/>
        <item x="320"/>
        <item x="455"/>
        <item x="40"/>
        <item x="547"/>
        <item x="505"/>
        <item x="729"/>
        <item x="225"/>
        <item x="745"/>
        <item x="657"/>
        <item x="61"/>
        <item x="510"/>
        <item x="372"/>
        <item x="148"/>
        <item x="516"/>
        <item x="482"/>
        <item x="25"/>
        <item x="573"/>
        <item x="716"/>
        <item x="567"/>
        <item x="117"/>
        <item x="175"/>
        <item x="261"/>
        <item x="110"/>
        <item x="561"/>
        <item x="377"/>
        <item x="226"/>
        <item x="449"/>
        <item x="591"/>
        <item x="326"/>
        <item x="470"/>
        <item x="484"/>
        <item x="536"/>
        <item x="680"/>
        <item x="502"/>
        <item x="113"/>
        <item x="312"/>
        <item x="249"/>
        <item x="102"/>
        <item x="457"/>
        <item x="147"/>
        <item x="232"/>
        <item x="310"/>
        <item x="196"/>
        <item x="38"/>
        <item x="181"/>
        <item x="754"/>
        <item x="317"/>
        <item x="171"/>
        <item x="465"/>
        <item x="340"/>
        <item x="284"/>
        <item x="197"/>
        <item x="213"/>
        <item x="464"/>
        <item x="186"/>
        <item x="740"/>
        <item x="360"/>
        <item x="7"/>
        <item x="172"/>
        <item x="640"/>
        <item x="140"/>
        <item x="423"/>
        <item x="55"/>
        <item x="560"/>
        <item x="318"/>
        <item x="157"/>
        <item x="763"/>
        <item x="501"/>
        <item x="162"/>
        <item x="100"/>
        <item x="3"/>
        <item x="775"/>
        <item x="515"/>
        <item x="770"/>
        <item x="707"/>
        <item x="114"/>
        <item x="478"/>
        <item x="431"/>
        <item x="218"/>
        <item x="97"/>
        <item x="517"/>
        <item x="752"/>
        <item x="698"/>
        <item x="565"/>
        <item x="280"/>
        <item x="86"/>
        <item x="644"/>
        <item x="641"/>
        <item x="84"/>
        <item x="70"/>
        <item x="445"/>
        <item x="658"/>
        <item x="432"/>
        <item x="65"/>
        <item x="719"/>
        <item x="267"/>
        <item x="150"/>
        <item x="222"/>
        <item x="30"/>
        <item x="248"/>
        <item x="387"/>
        <item x="520"/>
        <item x="463"/>
        <item x="177"/>
        <item x="532"/>
        <item x="486"/>
        <item x="436"/>
        <item x="132"/>
        <item x="631"/>
        <item x="475"/>
        <item x="677"/>
        <item x="254"/>
        <item x="681"/>
        <item x="363"/>
        <item x="233"/>
        <item x="72"/>
        <item x="618"/>
        <item x="239"/>
        <item x="683"/>
        <item x="660"/>
        <item x="62"/>
        <item x="665"/>
        <item x="453"/>
        <item x="766"/>
        <item x="182"/>
        <item x="23"/>
        <item x="44"/>
        <item x="104"/>
        <item x="497"/>
        <item x="676"/>
        <item x="537"/>
        <item x="393"/>
        <item x="357"/>
        <item x="642"/>
        <item x="15"/>
        <item x="59"/>
        <item x="160"/>
        <item x="557"/>
        <item x="710"/>
        <item x="371"/>
        <item x="541"/>
        <item x="369"/>
        <item x="439"/>
        <item x="584"/>
        <item x="368"/>
        <item x="191"/>
        <item x="413"/>
        <item x="625"/>
        <item x="389"/>
        <item x="467"/>
        <item x="711"/>
        <item x="671"/>
        <item x="633"/>
        <item x="93"/>
        <item x="402"/>
        <item x="184"/>
        <item x="498"/>
        <item x="598"/>
        <item x="264"/>
        <item x="204"/>
        <item x="538"/>
        <item x="202"/>
        <item x="119"/>
        <item x="103"/>
        <item x="159"/>
        <item x="339"/>
        <item x="224"/>
        <item x="91"/>
        <item x="524"/>
        <item x="733"/>
        <item x="578"/>
        <item x="250"/>
        <item x="743"/>
        <item x="485"/>
        <item x="715"/>
        <item x="380"/>
        <item x="723"/>
        <item x="256"/>
        <item x="548"/>
        <item x="313"/>
        <item x="314"/>
        <item x="637"/>
        <item x="730"/>
        <item x="293"/>
        <item x="726"/>
        <item x="675"/>
        <item x="353"/>
        <item x="83"/>
        <item x="300"/>
        <item x="509"/>
        <item x="576"/>
        <item x="58"/>
        <item x="330"/>
        <item x="581"/>
        <item x="195"/>
        <item x="255"/>
        <item x="168"/>
        <item x="328"/>
        <item x="593"/>
        <item x="444"/>
        <item x="334"/>
        <item x="129"/>
        <item x="477"/>
        <item x="234"/>
        <item x="289"/>
        <item x="268"/>
        <item x="574"/>
        <item x="441"/>
        <item x="446"/>
        <item x="735"/>
        <item x="153"/>
        <item x="94"/>
        <item x="616"/>
        <item x="481"/>
        <item x="512"/>
        <item x="628"/>
        <item x="748"/>
        <item x="54"/>
        <item x="649"/>
        <item x="604"/>
        <item x="272"/>
        <item x="691"/>
        <item x="287"/>
        <item x="603"/>
        <item x="652"/>
        <item x="452"/>
        <item x="670"/>
        <item x="530"/>
        <item x="696"/>
        <item x="347"/>
        <item x="610"/>
        <item x="550"/>
        <item x="109"/>
        <item x="542"/>
        <item x="425"/>
        <item x="107"/>
        <item x="11"/>
        <item x="634"/>
        <item x="351"/>
        <item x="674"/>
        <item x="143"/>
        <item x="282"/>
        <item x="396"/>
        <item x="324"/>
        <item x="382"/>
        <item x="529"/>
        <item x="614"/>
        <item x="566"/>
        <item x="127"/>
        <item x="244"/>
        <item x="10"/>
        <item x="332"/>
        <item x="483"/>
        <item x="575"/>
        <item x="180"/>
        <item x="664"/>
        <item x="138"/>
        <item x="580"/>
        <item x="678"/>
        <item x="500"/>
        <item x="391"/>
        <item x="240"/>
        <item x="348"/>
        <item x="682"/>
        <item x="521"/>
        <item x="35"/>
        <item x="720"/>
        <item x="704"/>
        <item x="201"/>
        <item x="428"/>
        <item x="266"/>
        <item x="460"/>
        <item x="142"/>
        <item x="489"/>
        <item x="343"/>
        <item x="207"/>
        <item x="555"/>
        <item x="22"/>
        <item x="238"/>
        <item x="221"/>
        <item x="739"/>
        <item x="345"/>
        <item x="513"/>
        <item x="659"/>
        <item x="34"/>
        <item x="738"/>
        <item x="392"/>
        <item x="235"/>
        <item x="551"/>
        <item x="496"/>
        <item x="757"/>
        <item x="71"/>
        <item x="346"/>
        <item x="294"/>
        <item x="679"/>
        <item x="749"/>
        <item x="338"/>
        <item x="116"/>
        <item x="508"/>
        <item x="654"/>
        <item x="112"/>
        <item x="487"/>
        <item x="661"/>
        <item x="47"/>
        <item x="247"/>
        <item x="386"/>
        <item x="556"/>
        <item x="559"/>
        <item x="115"/>
        <item x="200"/>
        <item x="695"/>
        <item x="758"/>
        <item x="32"/>
        <item x="135"/>
        <item x="1"/>
        <item x="546"/>
        <item x="111"/>
        <item x="507"/>
        <item x="375"/>
        <item x="747"/>
        <item x="491"/>
        <item x="448"/>
        <item x="137"/>
        <item x="700"/>
        <item x="587"/>
        <item x="299"/>
        <item x="390"/>
        <item x="378"/>
        <item x="14"/>
        <item x="426"/>
        <item x="277"/>
        <item x="394"/>
        <item x="331"/>
        <item x="124"/>
        <item x="327"/>
        <item x="350"/>
        <item x="63"/>
        <item x="9"/>
        <item x="717"/>
        <item x="214"/>
        <item x="92"/>
        <item x="269"/>
        <item x="656"/>
        <item x="672"/>
        <item x="694"/>
        <item x="668"/>
        <item x="192"/>
        <item x="577"/>
        <item x="705"/>
        <item x="278"/>
        <item x="579"/>
        <item x="167"/>
        <item x="28"/>
        <item x="617"/>
        <item x="43"/>
        <item x="646"/>
        <item x="16"/>
        <item x="13"/>
        <item x="627"/>
        <item x="506"/>
        <item x="367"/>
        <item x="185"/>
        <item x="362"/>
        <item x="608"/>
        <item x="514"/>
        <item x="373"/>
        <item x="194"/>
        <item x="258"/>
        <item x="635"/>
        <item x="215"/>
        <item x="52"/>
        <item x="420"/>
        <item x="582"/>
        <item x="592"/>
        <item x="638"/>
        <item x="217"/>
        <item x="590"/>
        <item x="473"/>
        <item x="621"/>
        <item x="414"/>
        <item x="176"/>
        <item x="768"/>
        <item x="416"/>
        <item x="663"/>
        <item x="77"/>
        <item x="759"/>
        <item x="36"/>
        <item x="358"/>
        <item x="632"/>
        <item x="89"/>
        <item x="96"/>
        <item x="311"/>
        <item x="75"/>
        <item x="205"/>
        <item x="19"/>
        <item x="564"/>
        <item x="271"/>
        <item x="333"/>
        <item x="166"/>
        <item x="304"/>
        <item x="336"/>
        <item x="599"/>
        <item x="105"/>
        <item x="689"/>
        <item x="154"/>
        <item x="64"/>
        <item x="607"/>
        <item x="146"/>
        <item x="466"/>
        <item x="155"/>
        <item x="190"/>
        <item x="173"/>
        <item x="422"/>
        <item x="323"/>
        <item x="651"/>
        <item x="494"/>
        <item x="130"/>
        <item x="374"/>
        <item x="68"/>
        <item x="257"/>
        <item x="26"/>
        <item x="188"/>
        <item x="438"/>
        <item x="703"/>
        <item x="165"/>
        <item x="21"/>
        <item x="684"/>
        <item x="321"/>
        <item x="179"/>
        <item x="199"/>
        <item x="231"/>
        <item x="342"/>
        <item x="504"/>
        <item x="31"/>
        <item x="450"/>
        <item x="262"/>
        <item x="708"/>
        <item x="210"/>
        <item x="737"/>
        <item x="136"/>
        <item x="315"/>
        <item x="760"/>
        <item x="81"/>
        <item x="407"/>
        <item x="433"/>
        <item x="57"/>
        <item x="295"/>
        <item x="51"/>
        <item x="409"/>
        <item x="563"/>
        <item x="169"/>
        <item x="329"/>
        <item x="667"/>
        <item x="292"/>
        <item x="302"/>
        <item x="364"/>
        <item x="596"/>
        <item x="419"/>
        <item x="298"/>
        <item x="245"/>
        <item x="589"/>
        <item x="265"/>
        <item x="600"/>
        <item x="152"/>
        <item x="522"/>
        <item x="499"/>
        <item x="5"/>
        <item x="488"/>
        <item x="549"/>
        <item x="526"/>
        <item x="469"/>
        <item x="118"/>
        <item x="259"/>
        <item x="163"/>
        <item x="206"/>
        <item x="384"/>
        <item x="528"/>
        <item x="29"/>
        <item x="99"/>
        <item x="41"/>
        <item x="274"/>
        <item x="662"/>
        <item x="442"/>
        <item x="404"/>
        <item x="643"/>
        <item x="571"/>
        <item x="283"/>
        <item x="673"/>
        <item x="525"/>
        <item x="286"/>
        <item x="211"/>
        <item x="458"/>
        <item x="45"/>
        <item x="765"/>
        <item x="50"/>
        <item x="685"/>
        <item x="583"/>
        <item x="454"/>
        <item x="316"/>
        <item x="98"/>
        <item x="227"/>
        <item x="585"/>
        <item x="48"/>
        <item x="319"/>
        <item x="687"/>
        <item x="325"/>
        <item x="307"/>
        <item x="410"/>
        <item x="535"/>
        <item x="189"/>
        <item x="693"/>
        <item x="774"/>
        <item x="490"/>
        <item x="376"/>
        <item x="736"/>
        <item x="725"/>
        <item x="4"/>
        <item x="527"/>
        <item x="427"/>
        <item x="228"/>
        <item x="701"/>
        <item x="690"/>
        <item x="615"/>
        <item x="379"/>
        <item x="697"/>
        <item x="552"/>
        <item x="6"/>
        <item x="297"/>
        <item x="95"/>
        <item x="33"/>
        <item x="430"/>
        <item x="252"/>
        <item x="260"/>
        <item x="90"/>
        <item x="24"/>
        <item x="706"/>
        <item x="400"/>
        <item x="149"/>
        <item x="594"/>
        <item x="241"/>
        <item x="741"/>
        <item x="459"/>
        <item x="773"/>
        <item x="125"/>
        <item x="429"/>
        <item x="732"/>
        <item x="626"/>
        <item x="480"/>
        <item x="653"/>
        <item x="381"/>
        <item x="366"/>
        <item x="709"/>
        <item x="562"/>
        <item x="183"/>
        <item x="335"/>
        <item x="356"/>
        <item x="544"/>
        <item x="388"/>
        <item x="722"/>
        <item x="303"/>
        <item x="762"/>
        <item x="144"/>
        <item x="230"/>
        <item x="46"/>
        <item x="106"/>
        <item x="539"/>
        <item x="322"/>
        <item x="623"/>
        <item x="511"/>
        <item x="728"/>
        <item x="120"/>
        <item x="417"/>
        <item x="276"/>
        <item x="101"/>
        <item x="597"/>
        <item x="398"/>
        <item x="702"/>
        <item x="156"/>
        <item x="305"/>
        <item x="568"/>
        <item x="424"/>
        <item x="437"/>
        <item x="476"/>
        <item x="365"/>
        <item x="198"/>
        <item x="337"/>
        <item x="74"/>
        <item x="66"/>
        <item x="619"/>
        <item x="418"/>
        <item x="18"/>
        <item x="27"/>
        <item x="688"/>
        <item x="53"/>
        <item x="306"/>
        <item x="440"/>
        <item x="753"/>
        <item x="605"/>
        <item x="237"/>
        <item x="443"/>
        <item x="76"/>
        <item x="134"/>
        <item x="73"/>
        <item x="613"/>
        <item x="630"/>
        <item x="601"/>
        <item x="767"/>
        <item x="243"/>
        <item x="108"/>
        <item x="361"/>
        <item x="572"/>
        <item x="558"/>
        <item x="220"/>
        <item x="395"/>
        <item x="686"/>
        <item x="744"/>
        <item x="712"/>
        <item x="776"/>
        <item x="750"/>
        <item x="519"/>
        <item x="447"/>
        <item x="495"/>
        <item x="370"/>
        <item x="170"/>
        <item x="586"/>
        <item x="622"/>
        <item x="161"/>
        <item x="408"/>
        <item x="355"/>
        <item x="405"/>
        <item x="193"/>
        <item x="462"/>
        <item x="595"/>
        <item x="251"/>
        <item x="588"/>
        <item x="301"/>
        <item x="203"/>
        <item x="263"/>
        <item x="308"/>
        <item x="751"/>
        <item x="87"/>
        <item x="721"/>
        <item x="141"/>
        <item x="434"/>
        <item x="341"/>
        <item x="415"/>
        <item x="37"/>
        <item x="714"/>
        <item x="174"/>
        <item x="279"/>
        <item x="42"/>
        <item x="17"/>
        <item x="612"/>
        <item x="761"/>
        <item x="472"/>
        <item x="209"/>
        <item x="133"/>
        <item x="288"/>
        <item x="540"/>
        <item x="229"/>
        <item x="543"/>
        <item x="624"/>
        <item x="285"/>
        <item x="636"/>
        <item x="771"/>
        <item x="620"/>
        <item x="406"/>
        <item x="411"/>
        <item x="699"/>
        <item x="647"/>
        <item x="554"/>
        <item x="756"/>
        <item x="503"/>
        <item x="123"/>
        <item x="126"/>
        <item x="242"/>
        <item x="79"/>
        <item x="648"/>
        <item x="349"/>
        <item x="493"/>
        <item x="178"/>
        <item x="769"/>
        <item x="650"/>
        <item x="655"/>
        <item x="606"/>
        <item x="39"/>
        <item x="629"/>
        <item x="216"/>
        <item x="309"/>
        <item x="246"/>
        <item x="56"/>
        <item x="479"/>
        <item x="755"/>
        <item x="359"/>
        <item x="344"/>
        <item x="270"/>
        <item x="435"/>
        <item x="60"/>
        <item x="20"/>
        <item x="80"/>
        <item x="145"/>
        <item x="385"/>
        <item x="451"/>
        <item x="219"/>
        <item x="296"/>
        <item x="401"/>
        <item x="223"/>
        <item x="281"/>
        <item x="645"/>
        <item x="131"/>
        <item x="158"/>
        <item x="724"/>
        <item x="742"/>
        <item x="88"/>
        <item x="67"/>
        <item x="354"/>
        <item x="5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18">
        <item x="13"/>
        <item x="3"/>
        <item x="1"/>
        <item x="2"/>
        <item x="10"/>
        <item x="5"/>
        <item x="11"/>
        <item x="15"/>
        <item x="0"/>
        <item x="6"/>
        <item x="4"/>
        <item x="14"/>
        <item x="8"/>
        <item x="7"/>
        <item x="9"/>
        <item x="16"/>
        <item x="12"/>
        <item t="default"/>
      </items>
      <autoSortScope>
        <pivotArea dataOnly="0" outline="0" fieldPosition="0">
          <references count="1">
            <reference field="4294967294" count="1" selected="0">
              <x v="0"/>
            </reference>
          </references>
        </pivotArea>
      </autoSortScope>
    </pivotField>
    <pivotField showAll="0"/>
    <pivotField dataField="1" showAll="0">
      <items count="20">
        <item x="18"/>
        <item x="12"/>
        <item x="16"/>
        <item x="7"/>
        <item x="2"/>
        <item x="4"/>
        <item x="5"/>
        <item x="14"/>
        <item x="1"/>
        <item x="8"/>
        <item x="15"/>
        <item x="3"/>
        <item x="11"/>
        <item x="13"/>
        <item x="17"/>
        <item x="10"/>
        <item x="9"/>
        <item x="6"/>
        <item x="0"/>
        <item t="default"/>
      </items>
    </pivotField>
  </pivotFields>
  <rowFields count="1">
    <field x="5"/>
  </rowFields>
  <rowItems count="17">
    <i>
      <x/>
    </i>
    <i>
      <x v="15"/>
    </i>
    <i>
      <x v="8"/>
    </i>
    <i>
      <x v="13"/>
    </i>
    <i>
      <x v="9"/>
    </i>
    <i>
      <x v="14"/>
    </i>
    <i>
      <x v="7"/>
    </i>
    <i>
      <x v="4"/>
    </i>
    <i>
      <x v="5"/>
    </i>
    <i>
      <x v="11"/>
    </i>
    <i>
      <x v="2"/>
    </i>
    <i>
      <x v="3"/>
    </i>
    <i>
      <x v="12"/>
    </i>
    <i>
      <x v="16"/>
    </i>
    <i>
      <x v="10"/>
    </i>
    <i>
      <x v="1"/>
    </i>
    <i>
      <x v="6"/>
    </i>
  </rowItems>
  <colItems count="1">
    <i/>
  </colItems>
  <dataFields count="1">
    <dataField name="Average of channel_age" fld="7"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D848AC-5D10-466A-B476-C1F12F2BFACE}" name="PivotTable2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9">
    <pivotField showAll="0"/>
    <pivotField showAll="0"/>
    <pivotField showAll="0"/>
    <pivotField showAll="0"/>
    <pivotField showAll="0"/>
    <pivotField axis="axisRow" showAll="0" sortType="descending">
      <items count="18">
        <item x="13"/>
        <item x="3"/>
        <item x="1"/>
        <item x="2"/>
        <item x="10"/>
        <item x="5"/>
        <item x="11"/>
        <item x="15"/>
        <item x="0"/>
        <item x="6"/>
        <item x="4"/>
        <item x="14"/>
        <item x="8"/>
        <item x="7"/>
        <item x="9"/>
        <item x="16"/>
        <item x="12"/>
        <item t="default"/>
      </items>
      <autoSortScope>
        <pivotArea dataOnly="0" outline="0" fieldPosition="0">
          <references count="1">
            <reference field="4294967294" count="1" selected="0">
              <x v="0"/>
            </reference>
          </references>
        </pivotArea>
      </autoSortScope>
    </pivotField>
    <pivotField showAll="0"/>
    <pivotField showAll="0"/>
    <pivotField dataField="1" numFmtId="170" showAll="0"/>
  </pivotFields>
  <rowFields count="1">
    <field x="5"/>
  </rowFields>
  <rowItems count="17">
    <i>
      <x v="8"/>
    </i>
    <i>
      <x v="2"/>
    </i>
    <i>
      <x v="10"/>
    </i>
    <i>
      <x v="1"/>
    </i>
    <i>
      <x v="14"/>
    </i>
    <i>
      <x v="11"/>
    </i>
    <i>
      <x v="16"/>
    </i>
    <i>
      <x v="3"/>
    </i>
    <i>
      <x v="6"/>
    </i>
    <i>
      <x v="4"/>
    </i>
    <i>
      <x/>
    </i>
    <i>
      <x v="5"/>
    </i>
    <i>
      <x v="12"/>
    </i>
    <i>
      <x v="13"/>
    </i>
    <i>
      <x v="15"/>
    </i>
    <i>
      <x v="7"/>
    </i>
    <i>
      <x v="9"/>
    </i>
  </rowItems>
  <colItems count="1">
    <i/>
  </colItems>
  <dataFields count="1">
    <dataField name="Average of views_per_video" fld="8" subtotal="average" baseField="5" baseItem="15" numFmtId="170"/>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6FB7F0-20F9-4C04-ADF3-A294691DBCC1}" name="PivotTable2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R58" firstHeaderRow="1" firstDataRow="2" firstDataCol="1"/>
  <pivotFields count="9">
    <pivotField showAll="0"/>
    <pivotField showAll="0"/>
    <pivotField showAll="0"/>
    <pivotField showAll="0"/>
    <pivotField axis="axisRow" dataField="1" showAll="0" sortType="descending">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autoSortScope>
        <pivotArea dataOnly="0" outline="0" fieldPosition="0">
          <references count="1">
            <reference field="4294967294" count="1" selected="0">
              <x v="0"/>
            </reference>
          </references>
        </pivotArea>
      </autoSortScope>
    </pivotField>
    <pivotField axis="axisCol" showAll="0" sortType="descending">
      <items count="18">
        <item x="13"/>
        <item x="3"/>
        <item x="1"/>
        <item x="2"/>
        <item x="10"/>
        <item x="5"/>
        <item x="11"/>
        <item x="15"/>
        <item x="0"/>
        <item x="6"/>
        <item x="4"/>
        <item x="14"/>
        <item x="8"/>
        <item x="7"/>
        <item x="9"/>
        <item x="16"/>
        <item x="12"/>
        <item t="default"/>
      </items>
      <autoSortScope>
        <pivotArea dataOnly="0" outline="0" fieldPosition="0">
          <references count="1">
            <reference field="4294967294" count="1" selected="0">
              <x v="0"/>
            </reference>
          </references>
        </pivotArea>
      </autoSortScope>
    </pivotField>
    <pivotField showAll="0"/>
    <pivotField showAll="0"/>
    <pivotField numFmtId="170" showAll="0"/>
  </pivotFields>
  <rowFields count="1">
    <field x="4"/>
  </rowFields>
  <rowItems count="54">
    <i>
      <x v="50"/>
    </i>
    <i>
      <x v="18"/>
    </i>
    <i>
      <x v="49"/>
    </i>
    <i>
      <x v="5"/>
    </i>
    <i>
      <x v="38"/>
    </i>
    <i>
      <x v="29"/>
    </i>
    <i>
      <x v="26"/>
    </i>
    <i>
      <x v="19"/>
    </i>
    <i>
      <x v="44"/>
    </i>
    <i>
      <x v="24"/>
    </i>
    <i>
      <x v="46"/>
    </i>
    <i>
      <x v="6"/>
    </i>
    <i>
      <x v="8"/>
    </i>
    <i>
      <x/>
    </i>
    <i>
      <x v="42"/>
    </i>
    <i>
      <x v="53"/>
    </i>
    <i>
      <x v="36"/>
    </i>
    <i>
      <x v="39"/>
    </i>
    <i>
      <x v="15"/>
    </i>
    <i>
      <x v="48"/>
    </i>
    <i>
      <x v="14"/>
    </i>
    <i>
      <x v="1"/>
    </i>
    <i>
      <x v="35"/>
    </i>
    <i>
      <x v="33"/>
    </i>
    <i>
      <x v="41"/>
    </i>
    <i>
      <x v="43"/>
    </i>
    <i>
      <x v="23"/>
    </i>
    <i>
      <x v="13"/>
    </i>
    <i>
      <x v="12"/>
    </i>
    <i>
      <x v="25"/>
    </i>
    <i>
      <x v="17"/>
    </i>
    <i>
      <x v="7"/>
    </i>
    <i>
      <x v="47"/>
    </i>
    <i>
      <x v="31"/>
    </i>
    <i>
      <x v="40"/>
    </i>
    <i>
      <x v="4"/>
    </i>
    <i>
      <x v="37"/>
    </i>
    <i>
      <x v="10"/>
    </i>
    <i>
      <x v="21"/>
    </i>
    <i>
      <x v="20"/>
    </i>
    <i>
      <x v="52"/>
    </i>
    <i>
      <x v="2"/>
    </i>
    <i>
      <x v="9"/>
    </i>
    <i>
      <x v="45"/>
    </i>
    <i>
      <x v="11"/>
    </i>
    <i>
      <x v="28"/>
    </i>
    <i>
      <x v="27"/>
    </i>
    <i>
      <x v="22"/>
    </i>
    <i>
      <x v="32"/>
    </i>
    <i>
      <x v="51"/>
    </i>
    <i>
      <x v="16"/>
    </i>
    <i>
      <x v="34"/>
    </i>
    <i>
      <x v="3"/>
    </i>
    <i>
      <x v="30"/>
    </i>
  </rowItems>
  <colFields count="1">
    <field x="5"/>
  </colFields>
  <colItems count="17">
    <i>
      <x v="3"/>
    </i>
    <i>
      <x v="8"/>
    </i>
    <i>
      <x v="10"/>
    </i>
    <i>
      <x v="5"/>
    </i>
    <i>
      <x v="1"/>
    </i>
    <i>
      <x v="4"/>
    </i>
    <i>
      <x v="9"/>
    </i>
    <i>
      <x v="2"/>
    </i>
    <i>
      <x v="13"/>
    </i>
    <i>
      <x v="14"/>
    </i>
    <i>
      <x v="6"/>
    </i>
    <i>
      <x v="11"/>
    </i>
    <i>
      <x v="12"/>
    </i>
    <i>
      <x v="15"/>
    </i>
    <i>
      <x v="16"/>
    </i>
    <i>
      <x/>
    </i>
    <i>
      <x v="7"/>
    </i>
  </colItems>
  <dataFields count="1">
    <dataField name="Count of Count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779DEC-51E2-4651-88A9-0A8E50C4B3BB}" name="PivotTable2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C5" firstHeaderRow="0" firstDataRow="1" firstDataCol="1"/>
  <pivotFields count="11">
    <pivotField showAll="0"/>
    <pivotField showAll="0"/>
    <pivotField dataField="1"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dataField="1" showAll="0"/>
    <pivotField showAll="0"/>
    <pivotField axis="axisRow" showAll="0">
      <items count="3">
        <item x="1"/>
        <item x="0"/>
        <item t="default"/>
      </items>
    </pivotField>
  </pivotFields>
  <rowFields count="1">
    <field x="10"/>
  </rowFields>
  <rowItems count="2">
    <i>
      <x/>
    </i>
    <i>
      <x v="1"/>
    </i>
  </rowItems>
  <colFields count="1">
    <field x="-2"/>
  </colFields>
  <colItems count="2">
    <i>
      <x/>
    </i>
    <i i="1">
      <x v="1"/>
    </i>
  </colItems>
  <dataFields count="2">
    <dataField name="Average of views" fld="2" subtotal="average" baseField="0" baseItem="0"/>
    <dataField name="Sum of views_per_video" fld="8" baseField="0" baseItem="0"/>
  </dataFields>
  <formats count="1">
    <format dxfId="3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310F970-FE55-4919-83C3-C6354EA12AEC}" name="PivotTable3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pivotField dataField="1"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axis="axisRow" showAll="0" sortType="descending">
      <items count="18">
        <item x="13"/>
        <item x="3"/>
        <item x="1"/>
        <item x="2"/>
        <item x="10"/>
        <item x="5"/>
        <item x="11"/>
        <item x="15"/>
        <item x="0"/>
        <item x="6"/>
        <item x="4"/>
        <item x="14"/>
        <item x="8"/>
        <item x="7"/>
        <item x="9"/>
        <item x="16"/>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1"/>
        <item x="0"/>
        <item t="default"/>
      </items>
    </pivotField>
  </pivotFields>
  <rowFields count="1">
    <field x="5"/>
  </rowFields>
  <rowItems count="18">
    <i>
      <x v="3"/>
    </i>
    <i>
      <x v="8"/>
    </i>
    <i>
      <x v="10"/>
    </i>
    <i>
      <x v="5"/>
    </i>
    <i>
      <x v="1"/>
    </i>
    <i>
      <x v="4"/>
    </i>
    <i>
      <x v="9"/>
    </i>
    <i>
      <x v="2"/>
    </i>
    <i>
      <x v="13"/>
    </i>
    <i>
      <x v="14"/>
    </i>
    <i>
      <x v="6"/>
    </i>
    <i>
      <x v="11"/>
    </i>
    <i>
      <x v="12"/>
    </i>
    <i>
      <x v="15"/>
    </i>
    <i>
      <x v="16"/>
    </i>
    <i>
      <x/>
    </i>
    <i>
      <x v="7"/>
    </i>
    <i t="grand">
      <x/>
    </i>
  </rowItems>
  <colItems count="1">
    <i/>
  </colItems>
  <dataFields count="1">
    <dataField name="Count of views" fld="2"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4F7EDE-78BC-40EA-AEF2-563710ED5E9C}" name="PivotTable3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R58" firstHeaderRow="1" firstDataRow="2" firstDataCol="1"/>
  <pivotFields count="11">
    <pivotField dataField="1" showAll="0"/>
    <pivotField showAll="0"/>
    <pivotField showAll="0"/>
    <pivotField showAll="0"/>
    <pivotField axis="axisRow" showAll="0" sortType="descending">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autoSortScope>
        <pivotArea dataOnly="0" outline="0" fieldPosition="0">
          <references count="1">
            <reference field="4294967294" count="1" selected="0">
              <x v="0"/>
            </reference>
          </references>
        </pivotArea>
      </autoSortScope>
    </pivotField>
    <pivotField axis="axisCol" showAll="0" sortType="descending">
      <items count="18">
        <item x="13"/>
        <item x="3"/>
        <item x="1"/>
        <item x="2"/>
        <item x="10"/>
        <item x="5"/>
        <item x="11"/>
        <item x="15"/>
        <item x="0"/>
        <item x="6"/>
        <item x="4"/>
        <item x="14"/>
        <item x="8"/>
        <item x="7"/>
        <item x="9"/>
        <item x="16"/>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1"/>
        <item x="0"/>
        <item t="default"/>
      </items>
    </pivotField>
  </pivotFields>
  <rowFields count="1">
    <field x="4"/>
  </rowFields>
  <rowItems count="54">
    <i>
      <x v="50"/>
    </i>
    <i>
      <x v="18"/>
    </i>
    <i>
      <x v="49"/>
    </i>
    <i>
      <x v="5"/>
    </i>
    <i>
      <x v="38"/>
    </i>
    <i>
      <x v="29"/>
    </i>
    <i>
      <x v="26"/>
    </i>
    <i>
      <x v="19"/>
    </i>
    <i>
      <x v="44"/>
    </i>
    <i>
      <x v="24"/>
    </i>
    <i>
      <x v="46"/>
    </i>
    <i>
      <x v="6"/>
    </i>
    <i>
      <x v="8"/>
    </i>
    <i>
      <x/>
    </i>
    <i>
      <x v="42"/>
    </i>
    <i>
      <x v="53"/>
    </i>
    <i>
      <x v="36"/>
    </i>
    <i>
      <x v="39"/>
    </i>
    <i>
      <x v="15"/>
    </i>
    <i>
      <x v="48"/>
    </i>
    <i>
      <x v="14"/>
    </i>
    <i>
      <x v="1"/>
    </i>
    <i>
      <x v="35"/>
    </i>
    <i>
      <x v="33"/>
    </i>
    <i>
      <x v="41"/>
    </i>
    <i>
      <x v="43"/>
    </i>
    <i>
      <x v="23"/>
    </i>
    <i>
      <x v="13"/>
    </i>
    <i>
      <x v="12"/>
    </i>
    <i>
      <x v="25"/>
    </i>
    <i>
      <x v="17"/>
    </i>
    <i>
      <x v="7"/>
    </i>
    <i>
      <x v="47"/>
    </i>
    <i>
      <x v="31"/>
    </i>
    <i>
      <x v="40"/>
    </i>
    <i>
      <x v="4"/>
    </i>
    <i>
      <x v="37"/>
    </i>
    <i>
      <x v="10"/>
    </i>
    <i>
      <x v="21"/>
    </i>
    <i>
      <x v="20"/>
    </i>
    <i>
      <x v="52"/>
    </i>
    <i>
      <x v="2"/>
    </i>
    <i>
      <x v="9"/>
    </i>
    <i>
      <x v="45"/>
    </i>
    <i>
      <x v="11"/>
    </i>
    <i>
      <x v="28"/>
    </i>
    <i>
      <x v="27"/>
    </i>
    <i>
      <x v="22"/>
    </i>
    <i>
      <x v="32"/>
    </i>
    <i>
      <x v="51"/>
    </i>
    <i>
      <x v="16"/>
    </i>
    <i>
      <x v="34"/>
    </i>
    <i>
      <x v="3"/>
    </i>
    <i>
      <x v="30"/>
    </i>
  </rowItems>
  <colFields count="1">
    <field x="5"/>
  </colFields>
  <colItems count="17">
    <i>
      <x v="3"/>
    </i>
    <i>
      <x v="8"/>
    </i>
    <i>
      <x v="10"/>
    </i>
    <i>
      <x v="5"/>
    </i>
    <i>
      <x v="1"/>
    </i>
    <i>
      <x v="4"/>
    </i>
    <i>
      <x v="9"/>
    </i>
    <i>
      <x v="2"/>
    </i>
    <i>
      <x v="13"/>
    </i>
    <i>
      <x v="14"/>
    </i>
    <i>
      <x v="6"/>
    </i>
    <i>
      <x v="11"/>
    </i>
    <i>
      <x v="12"/>
    </i>
    <i>
      <x v="15"/>
    </i>
    <i>
      <x v="16"/>
    </i>
    <i>
      <x/>
    </i>
    <i>
      <x v="7"/>
    </i>
  </colItems>
  <dataFields count="1">
    <dataField name="Count of channel_name" fld="0"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3081B05-620F-4C78-8289-5DB06CB3B4DC}"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E4B36F-DF6F-4E96-AA07-A0E3A2B240FB}"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dataField="1"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Items count="1">
    <i/>
  </rowItems>
  <colItems count="1">
    <i/>
  </colItems>
  <dataFields count="1">
    <dataField name="Average of Subscribers" fld="1" subtotal="average" baseField="0" baseItem="2003739728" numFmtId="171"/>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934BCB3-A8AA-4C64-BDA5-0BF158FE085E}"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showAll="0"/>
    <pivotField dataField="1"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Items count="1">
    <i/>
  </rowItems>
  <colItems count="1">
    <i/>
  </colItems>
  <dataFields count="1">
    <dataField name="Average of views" fld="2" subtotal="average" baseField="0" baseItem="2003739728" numFmtId="165"/>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06C91A-5CAB-4AD0-8A99-FE2F456E4034}"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showAll="0"/>
    <pivotField showAll="0"/>
    <pivotField dataField="1"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Items count="1">
    <i/>
  </rowItems>
  <colItems count="1">
    <i/>
  </colItems>
  <dataFields count="1">
    <dataField name="Average of video_count" fld="3" subtotal="average" baseField="0" baseItem="2000761264" numFmtId="169"/>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37706DD-9770-4B37-BFD8-CC4F8029D406}"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dataField="1" showAll="0"/>
    <pivotField showAll="0"/>
    <pivotField showAll="0">
      <items count="3">
        <item x="1"/>
        <item x="0"/>
        <item t="default"/>
      </items>
    </pivotField>
  </pivotFields>
  <rowItems count="1">
    <i/>
  </rowItems>
  <colItems count="1">
    <i/>
  </colItems>
  <dataFields count="1">
    <dataField name="Avg views_per_video" fld="8" subtotal="average" baseField="0" baseItem="0" numFmtId="171"/>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D4735A-278C-4918-ADC1-CFC184467BE9}"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dataField="1" showAll="0"/>
    <pivotField showAll="0">
      <items count="3">
        <item x="1"/>
        <item x="0"/>
        <item t="default"/>
      </items>
    </pivotField>
  </pivotFields>
  <rowItems count="1">
    <i/>
  </rowItems>
  <colItems count="1">
    <i/>
  </colItems>
  <dataFields count="1">
    <dataField name="Avg subscriber_per_video" fld="9" subtotal="average" baseField="0" baseItem="0" numFmtId="169"/>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090B1BD-9261-4315-977C-1FB1CC6229C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58" firstHeaderRow="1" firstDataRow="1" firstDataCol="1"/>
  <pivotFields count="11">
    <pivotField dataField="1" showAll="0">
      <items count="778">
        <item x="531"/>
        <item x="468"/>
        <item x="772"/>
        <item x="49"/>
        <item x="187"/>
        <item x="273"/>
        <item x="291"/>
        <item x="412"/>
        <item x="727"/>
        <item x="609"/>
        <item x="383"/>
        <item x="718"/>
        <item x="734"/>
        <item x="352"/>
        <item x="78"/>
        <item x="545"/>
        <item x="8"/>
        <item x="139"/>
        <item x="403"/>
        <item x="569"/>
        <item x="253"/>
        <item x="764"/>
        <item x="421"/>
        <item x="290"/>
        <item x="69"/>
        <item x="474"/>
        <item x="456"/>
        <item x="731"/>
        <item x="492"/>
        <item x="121"/>
        <item x="0"/>
        <item x="397"/>
        <item x="746"/>
        <item x="534"/>
        <item x="461"/>
        <item x="553"/>
        <item x="128"/>
        <item x="692"/>
        <item x="208"/>
        <item x="570"/>
        <item x="122"/>
        <item x="639"/>
        <item x="236"/>
        <item x="602"/>
        <item x="151"/>
        <item x="12"/>
        <item x="666"/>
        <item x="533"/>
        <item x="713"/>
        <item x="669"/>
        <item x="82"/>
        <item x="2"/>
        <item x="85"/>
        <item x="471"/>
        <item x="611"/>
        <item x="518"/>
        <item x="164"/>
        <item x="275"/>
        <item x="212"/>
        <item x="399"/>
        <item x="320"/>
        <item x="455"/>
        <item x="40"/>
        <item x="547"/>
        <item x="505"/>
        <item x="729"/>
        <item x="225"/>
        <item x="745"/>
        <item x="657"/>
        <item x="61"/>
        <item x="510"/>
        <item x="372"/>
        <item x="148"/>
        <item x="516"/>
        <item x="482"/>
        <item x="25"/>
        <item x="573"/>
        <item x="716"/>
        <item x="567"/>
        <item x="117"/>
        <item x="175"/>
        <item x="261"/>
        <item x="110"/>
        <item x="561"/>
        <item x="377"/>
        <item x="226"/>
        <item x="449"/>
        <item x="591"/>
        <item x="326"/>
        <item x="470"/>
        <item x="484"/>
        <item x="536"/>
        <item x="680"/>
        <item x="502"/>
        <item x="113"/>
        <item x="312"/>
        <item x="249"/>
        <item x="102"/>
        <item x="457"/>
        <item x="147"/>
        <item x="232"/>
        <item x="310"/>
        <item x="196"/>
        <item x="38"/>
        <item x="181"/>
        <item x="754"/>
        <item x="317"/>
        <item x="171"/>
        <item x="465"/>
        <item x="340"/>
        <item x="284"/>
        <item x="197"/>
        <item x="213"/>
        <item x="464"/>
        <item x="186"/>
        <item x="740"/>
        <item x="360"/>
        <item x="7"/>
        <item x="172"/>
        <item x="640"/>
        <item x="140"/>
        <item x="423"/>
        <item x="55"/>
        <item x="560"/>
        <item x="318"/>
        <item x="157"/>
        <item x="763"/>
        <item x="501"/>
        <item x="162"/>
        <item x="100"/>
        <item x="3"/>
        <item x="775"/>
        <item x="515"/>
        <item x="770"/>
        <item x="707"/>
        <item x="114"/>
        <item x="478"/>
        <item x="431"/>
        <item x="218"/>
        <item x="97"/>
        <item x="517"/>
        <item x="752"/>
        <item x="698"/>
        <item x="565"/>
        <item x="280"/>
        <item x="86"/>
        <item x="644"/>
        <item x="641"/>
        <item x="84"/>
        <item x="70"/>
        <item x="445"/>
        <item x="658"/>
        <item x="432"/>
        <item x="65"/>
        <item x="719"/>
        <item x="267"/>
        <item x="150"/>
        <item x="222"/>
        <item x="30"/>
        <item x="248"/>
        <item x="387"/>
        <item x="520"/>
        <item x="463"/>
        <item x="177"/>
        <item x="532"/>
        <item x="486"/>
        <item x="436"/>
        <item x="132"/>
        <item x="631"/>
        <item x="475"/>
        <item x="677"/>
        <item x="254"/>
        <item x="681"/>
        <item x="363"/>
        <item x="233"/>
        <item x="72"/>
        <item x="618"/>
        <item x="239"/>
        <item x="683"/>
        <item x="660"/>
        <item x="62"/>
        <item x="665"/>
        <item x="453"/>
        <item x="766"/>
        <item x="182"/>
        <item x="23"/>
        <item x="44"/>
        <item x="104"/>
        <item x="497"/>
        <item x="676"/>
        <item x="537"/>
        <item x="393"/>
        <item x="357"/>
        <item x="642"/>
        <item x="15"/>
        <item x="59"/>
        <item x="160"/>
        <item x="557"/>
        <item x="710"/>
        <item x="371"/>
        <item x="541"/>
        <item x="369"/>
        <item x="439"/>
        <item x="584"/>
        <item x="368"/>
        <item x="191"/>
        <item x="413"/>
        <item x="625"/>
        <item x="389"/>
        <item x="467"/>
        <item x="711"/>
        <item x="671"/>
        <item x="633"/>
        <item x="93"/>
        <item x="402"/>
        <item x="184"/>
        <item x="498"/>
        <item x="598"/>
        <item x="264"/>
        <item x="204"/>
        <item x="538"/>
        <item x="202"/>
        <item x="119"/>
        <item x="103"/>
        <item x="159"/>
        <item x="339"/>
        <item x="224"/>
        <item x="91"/>
        <item x="524"/>
        <item x="733"/>
        <item x="578"/>
        <item x="250"/>
        <item x="743"/>
        <item x="485"/>
        <item x="715"/>
        <item x="380"/>
        <item x="723"/>
        <item x="256"/>
        <item x="548"/>
        <item x="313"/>
        <item x="314"/>
        <item x="637"/>
        <item x="730"/>
        <item x="293"/>
        <item x="726"/>
        <item x="675"/>
        <item x="353"/>
        <item x="83"/>
        <item x="300"/>
        <item x="509"/>
        <item x="576"/>
        <item x="58"/>
        <item x="330"/>
        <item x="581"/>
        <item x="195"/>
        <item x="255"/>
        <item x="168"/>
        <item x="328"/>
        <item x="593"/>
        <item x="444"/>
        <item x="334"/>
        <item x="129"/>
        <item x="477"/>
        <item x="234"/>
        <item x="289"/>
        <item x="268"/>
        <item x="574"/>
        <item x="441"/>
        <item x="446"/>
        <item x="735"/>
        <item x="153"/>
        <item x="94"/>
        <item x="616"/>
        <item x="481"/>
        <item x="512"/>
        <item x="628"/>
        <item x="748"/>
        <item x="54"/>
        <item x="649"/>
        <item x="604"/>
        <item x="272"/>
        <item x="691"/>
        <item x="287"/>
        <item x="603"/>
        <item x="652"/>
        <item x="452"/>
        <item x="670"/>
        <item x="530"/>
        <item x="696"/>
        <item x="347"/>
        <item x="610"/>
        <item x="550"/>
        <item x="109"/>
        <item x="542"/>
        <item x="425"/>
        <item x="107"/>
        <item x="11"/>
        <item x="634"/>
        <item x="351"/>
        <item x="674"/>
        <item x="143"/>
        <item x="282"/>
        <item x="396"/>
        <item x="324"/>
        <item x="382"/>
        <item x="529"/>
        <item x="614"/>
        <item x="566"/>
        <item x="127"/>
        <item x="244"/>
        <item x="10"/>
        <item x="332"/>
        <item x="483"/>
        <item x="575"/>
        <item x="180"/>
        <item x="664"/>
        <item x="138"/>
        <item x="580"/>
        <item x="678"/>
        <item x="500"/>
        <item x="391"/>
        <item x="240"/>
        <item x="348"/>
        <item x="682"/>
        <item x="521"/>
        <item x="35"/>
        <item x="720"/>
        <item x="704"/>
        <item x="201"/>
        <item x="428"/>
        <item x="266"/>
        <item x="460"/>
        <item x="142"/>
        <item x="489"/>
        <item x="343"/>
        <item x="207"/>
        <item x="555"/>
        <item x="22"/>
        <item x="238"/>
        <item x="221"/>
        <item x="739"/>
        <item x="345"/>
        <item x="513"/>
        <item x="659"/>
        <item x="34"/>
        <item x="738"/>
        <item x="392"/>
        <item x="235"/>
        <item x="551"/>
        <item x="496"/>
        <item x="757"/>
        <item x="71"/>
        <item x="346"/>
        <item x="294"/>
        <item x="679"/>
        <item x="749"/>
        <item x="338"/>
        <item x="116"/>
        <item x="508"/>
        <item x="654"/>
        <item x="112"/>
        <item x="487"/>
        <item x="661"/>
        <item x="47"/>
        <item x="247"/>
        <item x="386"/>
        <item x="556"/>
        <item x="559"/>
        <item x="115"/>
        <item x="200"/>
        <item x="695"/>
        <item x="758"/>
        <item x="32"/>
        <item x="135"/>
        <item x="1"/>
        <item x="546"/>
        <item x="111"/>
        <item x="507"/>
        <item x="375"/>
        <item x="747"/>
        <item x="491"/>
        <item x="448"/>
        <item x="137"/>
        <item x="700"/>
        <item x="587"/>
        <item x="299"/>
        <item x="390"/>
        <item x="378"/>
        <item x="14"/>
        <item x="426"/>
        <item x="277"/>
        <item x="394"/>
        <item x="331"/>
        <item x="124"/>
        <item x="327"/>
        <item x="350"/>
        <item x="63"/>
        <item x="9"/>
        <item x="717"/>
        <item x="214"/>
        <item x="92"/>
        <item x="269"/>
        <item x="656"/>
        <item x="672"/>
        <item x="694"/>
        <item x="668"/>
        <item x="192"/>
        <item x="577"/>
        <item x="705"/>
        <item x="278"/>
        <item x="579"/>
        <item x="167"/>
        <item x="28"/>
        <item x="617"/>
        <item x="43"/>
        <item x="646"/>
        <item x="16"/>
        <item x="13"/>
        <item x="627"/>
        <item x="506"/>
        <item x="367"/>
        <item x="185"/>
        <item x="362"/>
        <item x="608"/>
        <item x="514"/>
        <item x="373"/>
        <item x="194"/>
        <item x="258"/>
        <item x="635"/>
        <item x="215"/>
        <item x="52"/>
        <item x="420"/>
        <item x="582"/>
        <item x="592"/>
        <item x="638"/>
        <item x="217"/>
        <item x="590"/>
        <item x="473"/>
        <item x="621"/>
        <item x="414"/>
        <item x="176"/>
        <item x="768"/>
        <item x="416"/>
        <item x="663"/>
        <item x="77"/>
        <item x="759"/>
        <item x="36"/>
        <item x="358"/>
        <item x="632"/>
        <item x="89"/>
        <item x="96"/>
        <item x="311"/>
        <item x="75"/>
        <item x="205"/>
        <item x="19"/>
        <item x="564"/>
        <item x="271"/>
        <item x="333"/>
        <item x="166"/>
        <item x="304"/>
        <item x="336"/>
        <item x="599"/>
        <item x="105"/>
        <item x="689"/>
        <item x="154"/>
        <item x="64"/>
        <item x="607"/>
        <item x="146"/>
        <item x="466"/>
        <item x="155"/>
        <item x="190"/>
        <item x="173"/>
        <item x="422"/>
        <item x="323"/>
        <item x="651"/>
        <item x="494"/>
        <item x="130"/>
        <item x="374"/>
        <item x="68"/>
        <item x="257"/>
        <item x="26"/>
        <item x="188"/>
        <item x="438"/>
        <item x="703"/>
        <item x="165"/>
        <item x="21"/>
        <item x="684"/>
        <item x="321"/>
        <item x="179"/>
        <item x="199"/>
        <item x="231"/>
        <item x="342"/>
        <item x="504"/>
        <item x="31"/>
        <item x="450"/>
        <item x="262"/>
        <item x="708"/>
        <item x="210"/>
        <item x="737"/>
        <item x="136"/>
        <item x="315"/>
        <item x="760"/>
        <item x="81"/>
        <item x="407"/>
        <item x="433"/>
        <item x="57"/>
        <item x="295"/>
        <item x="51"/>
        <item x="409"/>
        <item x="563"/>
        <item x="169"/>
        <item x="329"/>
        <item x="667"/>
        <item x="292"/>
        <item x="302"/>
        <item x="364"/>
        <item x="596"/>
        <item x="419"/>
        <item x="298"/>
        <item x="245"/>
        <item x="589"/>
        <item x="265"/>
        <item x="600"/>
        <item x="152"/>
        <item x="522"/>
        <item x="499"/>
        <item x="5"/>
        <item x="488"/>
        <item x="549"/>
        <item x="526"/>
        <item x="469"/>
        <item x="118"/>
        <item x="259"/>
        <item x="163"/>
        <item x="206"/>
        <item x="384"/>
        <item x="528"/>
        <item x="29"/>
        <item x="99"/>
        <item x="41"/>
        <item x="274"/>
        <item x="662"/>
        <item x="442"/>
        <item x="404"/>
        <item x="643"/>
        <item x="571"/>
        <item x="283"/>
        <item x="673"/>
        <item x="525"/>
        <item x="286"/>
        <item x="211"/>
        <item x="458"/>
        <item x="45"/>
        <item x="765"/>
        <item x="50"/>
        <item x="685"/>
        <item x="583"/>
        <item x="454"/>
        <item x="316"/>
        <item x="98"/>
        <item x="227"/>
        <item x="585"/>
        <item x="48"/>
        <item x="319"/>
        <item x="687"/>
        <item x="325"/>
        <item x="307"/>
        <item x="410"/>
        <item x="535"/>
        <item x="189"/>
        <item x="693"/>
        <item x="774"/>
        <item x="490"/>
        <item x="376"/>
        <item x="736"/>
        <item x="725"/>
        <item x="4"/>
        <item x="527"/>
        <item x="427"/>
        <item x="228"/>
        <item x="701"/>
        <item x="690"/>
        <item x="615"/>
        <item x="379"/>
        <item x="697"/>
        <item x="552"/>
        <item x="6"/>
        <item x="297"/>
        <item x="95"/>
        <item x="33"/>
        <item x="430"/>
        <item x="252"/>
        <item x="260"/>
        <item x="90"/>
        <item x="24"/>
        <item x="706"/>
        <item x="400"/>
        <item x="149"/>
        <item x="594"/>
        <item x="241"/>
        <item x="741"/>
        <item x="459"/>
        <item x="773"/>
        <item x="125"/>
        <item x="429"/>
        <item x="732"/>
        <item x="626"/>
        <item x="480"/>
        <item x="653"/>
        <item x="381"/>
        <item x="366"/>
        <item x="709"/>
        <item x="562"/>
        <item x="183"/>
        <item x="335"/>
        <item x="356"/>
        <item x="544"/>
        <item x="388"/>
        <item x="722"/>
        <item x="303"/>
        <item x="762"/>
        <item x="144"/>
        <item x="230"/>
        <item x="46"/>
        <item x="106"/>
        <item x="539"/>
        <item x="322"/>
        <item x="623"/>
        <item x="511"/>
        <item x="728"/>
        <item x="120"/>
        <item x="417"/>
        <item x="276"/>
        <item x="101"/>
        <item x="597"/>
        <item x="398"/>
        <item x="702"/>
        <item x="156"/>
        <item x="305"/>
        <item x="568"/>
        <item x="424"/>
        <item x="437"/>
        <item x="476"/>
        <item x="365"/>
        <item x="198"/>
        <item x="337"/>
        <item x="74"/>
        <item x="66"/>
        <item x="619"/>
        <item x="418"/>
        <item x="18"/>
        <item x="27"/>
        <item x="688"/>
        <item x="53"/>
        <item x="306"/>
        <item x="440"/>
        <item x="753"/>
        <item x="605"/>
        <item x="237"/>
        <item x="443"/>
        <item x="76"/>
        <item x="134"/>
        <item x="73"/>
        <item x="613"/>
        <item x="630"/>
        <item x="601"/>
        <item x="767"/>
        <item x="243"/>
        <item x="108"/>
        <item x="361"/>
        <item x="572"/>
        <item x="558"/>
        <item x="220"/>
        <item x="395"/>
        <item x="686"/>
        <item x="744"/>
        <item x="712"/>
        <item x="776"/>
        <item x="750"/>
        <item x="519"/>
        <item x="447"/>
        <item x="495"/>
        <item x="370"/>
        <item x="170"/>
        <item x="586"/>
        <item x="622"/>
        <item x="161"/>
        <item x="408"/>
        <item x="355"/>
        <item x="405"/>
        <item x="193"/>
        <item x="462"/>
        <item x="595"/>
        <item x="251"/>
        <item x="588"/>
        <item x="301"/>
        <item x="203"/>
        <item x="263"/>
        <item x="308"/>
        <item x="751"/>
        <item x="87"/>
        <item x="721"/>
        <item x="141"/>
        <item x="434"/>
        <item x="341"/>
        <item x="415"/>
        <item x="37"/>
        <item x="714"/>
        <item x="174"/>
        <item x="279"/>
        <item x="42"/>
        <item x="17"/>
        <item x="612"/>
        <item x="761"/>
        <item x="472"/>
        <item x="209"/>
        <item x="133"/>
        <item x="288"/>
        <item x="540"/>
        <item x="229"/>
        <item x="543"/>
        <item x="624"/>
        <item x="285"/>
        <item x="636"/>
        <item x="771"/>
        <item x="620"/>
        <item x="406"/>
        <item x="411"/>
        <item x="699"/>
        <item x="647"/>
        <item x="554"/>
        <item x="756"/>
        <item x="503"/>
        <item x="123"/>
        <item x="126"/>
        <item x="242"/>
        <item x="79"/>
        <item x="648"/>
        <item x="349"/>
        <item x="493"/>
        <item x="178"/>
        <item x="769"/>
        <item x="650"/>
        <item x="655"/>
        <item x="606"/>
        <item x="39"/>
        <item x="629"/>
        <item x="216"/>
        <item x="309"/>
        <item x="246"/>
        <item x="56"/>
        <item x="479"/>
        <item x="755"/>
        <item x="359"/>
        <item x="344"/>
        <item x="270"/>
        <item x="435"/>
        <item x="60"/>
        <item x="20"/>
        <item x="80"/>
        <item x="145"/>
        <item x="385"/>
        <item x="451"/>
        <item x="219"/>
        <item x="296"/>
        <item x="401"/>
        <item x="223"/>
        <item x="281"/>
        <item x="645"/>
        <item x="131"/>
        <item x="158"/>
        <item x="724"/>
        <item x="742"/>
        <item x="88"/>
        <item x="67"/>
        <item x="354"/>
        <item x="523"/>
        <item t="default"/>
      </items>
    </pivotField>
    <pivotField showAll="0"/>
    <pivotField showAll="0"/>
    <pivotField showAll="0"/>
    <pivotField axis="axisRow" showAll="0" sortType="descending">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autoSortScope>
        <pivotArea dataOnly="0" outline="0" fieldPosition="0">
          <references count="1">
            <reference field="4294967294" count="1" selected="0">
              <x v="0"/>
            </reference>
          </references>
        </pivotArea>
      </autoSortScope>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Fields count="1">
    <field x="4"/>
  </rowFields>
  <rowItems count="55">
    <i>
      <x v="50"/>
    </i>
    <i>
      <x v="18"/>
    </i>
    <i>
      <x v="49"/>
    </i>
    <i>
      <x v="5"/>
    </i>
    <i>
      <x v="38"/>
    </i>
    <i>
      <x v="29"/>
    </i>
    <i>
      <x v="26"/>
    </i>
    <i>
      <x v="19"/>
    </i>
    <i>
      <x v="44"/>
    </i>
    <i>
      <x v="24"/>
    </i>
    <i>
      <x v="46"/>
    </i>
    <i>
      <x v="6"/>
    </i>
    <i>
      <x v="8"/>
    </i>
    <i>
      <x/>
    </i>
    <i>
      <x v="42"/>
    </i>
    <i>
      <x v="53"/>
    </i>
    <i>
      <x v="36"/>
    </i>
    <i>
      <x v="39"/>
    </i>
    <i>
      <x v="15"/>
    </i>
    <i>
      <x v="48"/>
    </i>
    <i>
      <x v="14"/>
    </i>
    <i>
      <x v="1"/>
    </i>
    <i>
      <x v="35"/>
    </i>
    <i>
      <x v="33"/>
    </i>
    <i>
      <x v="41"/>
    </i>
    <i>
      <x v="43"/>
    </i>
    <i>
      <x v="23"/>
    </i>
    <i>
      <x v="13"/>
    </i>
    <i>
      <x v="12"/>
    </i>
    <i>
      <x v="25"/>
    </i>
    <i>
      <x v="17"/>
    </i>
    <i>
      <x v="7"/>
    </i>
    <i>
      <x v="47"/>
    </i>
    <i>
      <x v="31"/>
    </i>
    <i>
      <x v="40"/>
    </i>
    <i>
      <x v="4"/>
    </i>
    <i>
      <x v="37"/>
    </i>
    <i>
      <x v="10"/>
    </i>
    <i>
      <x v="21"/>
    </i>
    <i>
      <x v="20"/>
    </i>
    <i>
      <x v="52"/>
    </i>
    <i>
      <x v="2"/>
    </i>
    <i>
      <x v="9"/>
    </i>
    <i>
      <x v="45"/>
    </i>
    <i>
      <x v="11"/>
    </i>
    <i>
      <x v="28"/>
    </i>
    <i>
      <x v="27"/>
    </i>
    <i>
      <x v="22"/>
    </i>
    <i>
      <x v="32"/>
    </i>
    <i>
      <x v="51"/>
    </i>
    <i>
      <x v="16"/>
    </i>
    <i>
      <x v="34"/>
    </i>
    <i>
      <x v="3"/>
    </i>
    <i>
      <x v="30"/>
    </i>
    <i t="grand">
      <x/>
    </i>
  </rowItems>
  <colItems count="1">
    <i/>
  </colItems>
  <dataFields count="1">
    <dataField name="Count of channel_name" fld="0" subtotal="count" baseField="0" baseItem="0"/>
  </dataFields>
  <chartFormats count="5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50"/>
          </reference>
        </references>
      </pivotArea>
    </chartFormat>
    <chartFormat chart="0" format="2">
      <pivotArea type="data" outline="0" fieldPosition="0">
        <references count="2">
          <reference field="4294967294" count="1" selected="0">
            <x v="0"/>
          </reference>
          <reference field="4" count="1" selected="0">
            <x v="18"/>
          </reference>
        </references>
      </pivotArea>
    </chartFormat>
    <chartFormat chart="0" format="3">
      <pivotArea type="data" outline="0" fieldPosition="0">
        <references count="2">
          <reference field="4294967294" count="1" selected="0">
            <x v="0"/>
          </reference>
          <reference field="4" count="1" selected="0">
            <x v="49"/>
          </reference>
        </references>
      </pivotArea>
    </chartFormat>
    <chartFormat chart="0" format="4">
      <pivotArea type="data" outline="0" fieldPosition="0">
        <references count="2">
          <reference field="4294967294" count="1" selected="0">
            <x v="0"/>
          </reference>
          <reference field="4" count="1" selected="0">
            <x v="5"/>
          </reference>
        </references>
      </pivotArea>
    </chartFormat>
    <chartFormat chart="0" format="5">
      <pivotArea type="data" outline="0" fieldPosition="0">
        <references count="2">
          <reference field="4294967294" count="1" selected="0">
            <x v="0"/>
          </reference>
          <reference field="4" count="1" selected="0">
            <x v="38"/>
          </reference>
        </references>
      </pivotArea>
    </chartFormat>
    <chartFormat chart="0" format="6">
      <pivotArea type="data" outline="0" fieldPosition="0">
        <references count="2">
          <reference field="4294967294" count="1" selected="0">
            <x v="0"/>
          </reference>
          <reference field="4" count="1" selected="0">
            <x v="29"/>
          </reference>
        </references>
      </pivotArea>
    </chartFormat>
    <chartFormat chart="0" format="7">
      <pivotArea type="data" outline="0" fieldPosition="0">
        <references count="2">
          <reference field="4294967294" count="1" selected="0">
            <x v="0"/>
          </reference>
          <reference field="4" count="1" selected="0">
            <x v="26"/>
          </reference>
        </references>
      </pivotArea>
    </chartFormat>
    <chartFormat chart="0" format="8">
      <pivotArea type="data" outline="0" fieldPosition="0">
        <references count="2">
          <reference field="4294967294" count="1" selected="0">
            <x v="0"/>
          </reference>
          <reference field="4" count="1" selected="0">
            <x v="19"/>
          </reference>
        </references>
      </pivotArea>
    </chartFormat>
    <chartFormat chart="0" format="9">
      <pivotArea type="data" outline="0" fieldPosition="0">
        <references count="2">
          <reference field="4294967294" count="1" selected="0">
            <x v="0"/>
          </reference>
          <reference field="4" count="1" selected="0">
            <x v="44"/>
          </reference>
        </references>
      </pivotArea>
    </chartFormat>
    <chartFormat chart="0" format="10">
      <pivotArea type="data" outline="0" fieldPosition="0">
        <references count="2">
          <reference field="4294967294" count="1" selected="0">
            <x v="0"/>
          </reference>
          <reference field="4" count="1" selected="0">
            <x v="24"/>
          </reference>
        </references>
      </pivotArea>
    </chartFormat>
    <chartFormat chart="0" format="11">
      <pivotArea type="data" outline="0" fieldPosition="0">
        <references count="2">
          <reference field="4294967294" count="1" selected="0">
            <x v="0"/>
          </reference>
          <reference field="4" count="1" selected="0">
            <x v="46"/>
          </reference>
        </references>
      </pivotArea>
    </chartFormat>
    <chartFormat chart="0" format="12">
      <pivotArea type="data" outline="0" fieldPosition="0">
        <references count="2">
          <reference field="4294967294" count="1" selected="0">
            <x v="0"/>
          </reference>
          <reference field="4" count="1" selected="0">
            <x v="6"/>
          </reference>
        </references>
      </pivotArea>
    </chartFormat>
    <chartFormat chart="0" format="13">
      <pivotArea type="data" outline="0" fieldPosition="0">
        <references count="2">
          <reference field="4294967294" count="1" selected="0">
            <x v="0"/>
          </reference>
          <reference field="4" count="1" selected="0">
            <x v="8"/>
          </reference>
        </references>
      </pivotArea>
    </chartFormat>
    <chartFormat chart="0" format="14">
      <pivotArea type="data" outline="0" fieldPosition="0">
        <references count="2">
          <reference field="4294967294" count="1" selected="0">
            <x v="0"/>
          </reference>
          <reference field="4" count="1" selected="0">
            <x v="0"/>
          </reference>
        </references>
      </pivotArea>
    </chartFormat>
    <chartFormat chart="0" format="15">
      <pivotArea type="data" outline="0" fieldPosition="0">
        <references count="2">
          <reference field="4294967294" count="1" selected="0">
            <x v="0"/>
          </reference>
          <reference field="4" count="1" selected="0">
            <x v="42"/>
          </reference>
        </references>
      </pivotArea>
    </chartFormat>
    <chartFormat chart="0" format="16">
      <pivotArea type="data" outline="0" fieldPosition="0">
        <references count="2">
          <reference field="4294967294" count="1" selected="0">
            <x v="0"/>
          </reference>
          <reference field="4" count="1" selected="0">
            <x v="53"/>
          </reference>
        </references>
      </pivotArea>
    </chartFormat>
    <chartFormat chart="0" format="17">
      <pivotArea type="data" outline="0" fieldPosition="0">
        <references count="2">
          <reference field="4294967294" count="1" selected="0">
            <x v="0"/>
          </reference>
          <reference field="4" count="1" selected="0">
            <x v="36"/>
          </reference>
        </references>
      </pivotArea>
    </chartFormat>
    <chartFormat chart="0" format="18">
      <pivotArea type="data" outline="0" fieldPosition="0">
        <references count="2">
          <reference field="4294967294" count="1" selected="0">
            <x v="0"/>
          </reference>
          <reference field="4" count="1" selected="0">
            <x v="39"/>
          </reference>
        </references>
      </pivotArea>
    </chartFormat>
    <chartFormat chart="0" format="19">
      <pivotArea type="data" outline="0" fieldPosition="0">
        <references count="2">
          <reference field="4294967294" count="1" selected="0">
            <x v="0"/>
          </reference>
          <reference field="4" count="1" selected="0">
            <x v="15"/>
          </reference>
        </references>
      </pivotArea>
    </chartFormat>
    <chartFormat chart="0" format="20">
      <pivotArea type="data" outline="0" fieldPosition="0">
        <references count="2">
          <reference field="4294967294" count="1" selected="0">
            <x v="0"/>
          </reference>
          <reference field="4" count="1" selected="0">
            <x v="48"/>
          </reference>
        </references>
      </pivotArea>
    </chartFormat>
    <chartFormat chart="0" format="21">
      <pivotArea type="data" outline="0" fieldPosition="0">
        <references count="2">
          <reference field="4294967294" count="1" selected="0">
            <x v="0"/>
          </reference>
          <reference field="4" count="1" selected="0">
            <x v="14"/>
          </reference>
        </references>
      </pivotArea>
    </chartFormat>
    <chartFormat chart="0" format="22">
      <pivotArea type="data" outline="0" fieldPosition="0">
        <references count="2">
          <reference field="4294967294" count="1" selected="0">
            <x v="0"/>
          </reference>
          <reference field="4" count="1" selected="0">
            <x v="1"/>
          </reference>
        </references>
      </pivotArea>
    </chartFormat>
    <chartFormat chart="0" format="23">
      <pivotArea type="data" outline="0" fieldPosition="0">
        <references count="2">
          <reference field="4294967294" count="1" selected="0">
            <x v="0"/>
          </reference>
          <reference field="4" count="1" selected="0">
            <x v="35"/>
          </reference>
        </references>
      </pivotArea>
    </chartFormat>
    <chartFormat chart="0" format="24">
      <pivotArea type="data" outline="0" fieldPosition="0">
        <references count="2">
          <reference field="4294967294" count="1" selected="0">
            <x v="0"/>
          </reference>
          <reference field="4" count="1" selected="0">
            <x v="33"/>
          </reference>
        </references>
      </pivotArea>
    </chartFormat>
    <chartFormat chart="0" format="25">
      <pivotArea type="data" outline="0" fieldPosition="0">
        <references count="2">
          <reference field="4294967294" count="1" selected="0">
            <x v="0"/>
          </reference>
          <reference field="4" count="1" selected="0">
            <x v="41"/>
          </reference>
        </references>
      </pivotArea>
    </chartFormat>
    <chartFormat chart="0" format="26">
      <pivotArea type="data" outline="0" fieldPosition="0">
        <references count="2">
          <reference field="4294967294" count="1" selected="0">
            <x v="0"/>
          </reference>
          <reference field="4" count="1" selected="0">
            <x v="43"/>
          </reference>
        </references>
      </pivotArea>
    </chartFormat>
    <chartFormat chart="0" format="27">
      <pivotArea type="data" outline="0" fieldPosition="0">
        <references count="2">
          <reference field="4294967294" count="1" selected="0">
            <x v="0"/>
          </reference>
          <reference field="4" count="1" selected="0">
            <x v="23"/>
          </reference>
        </references>
      </pivotArea>
    </chartFormat>
    <chartFormat chart="0" format="28">
      <pivotArea type="data" outline="0" fieldPosition="0">
        <references count="2">
          <reference field="4294967294" count="1" selected="0">
            <x v="0"/>
          </reference>
          <reference field="4" count="1" selected="0">
            <x v="13"/>
          </reference>
        </references>
      </pivotArea>
    </chartFormat>
    <chartFormat chart="0" format="29">
      <pivotArea type="data" outline="0" fieldPosition="0">
        <references count="2">
          <reference field="4294967294" count="1" selected="0">
            <x v="0"/>
          </reference>
          <reference field="4" count="1" selected="0">
            <x v="12"/>
          </reference>
        </references>
      </pivotArea>
    </chartFormat>
    <chartFormat chart="0" format="30">
      <pivotArea type="data" outline="0" fieldPosition="0">
        <references count="2">
          <reference field="4294967294" count="1" selected="0">
            <x v="0"/>
          </reference>
          <reference field="4" count="1" selected="0">
            <x v="25"/>
          </reference>
        </references>
      </pivotArea>
    </chartFormat>
    <chartFormat chart="0" format="31">
      <pivotArea type="data" outline="0" fieldPosition="0">
        <references count="2">
          <reference field="4294967294" count="1" selected="0">
            <x v="0"/>
          </reference>
          <reference field="4" count="1" selected="0">
            <x v="17"/>
          </reference>
        </references>
      </pivotArea>
    </chartFormat>
    <chartFormat chart="0" format="32">
      <pivotArea type="data" outline="0" fieldPosition="0">
        <references count="2">
          <reference field="4294967294" count="1" selected="0">
            <x v="0"/>
          </reference>
          <reference field="4" count="1" selected="0">
            <x v="7"/>
          </reference>
        </references>
      </pivotArea>
    </chartFormat>
    <chartFormat chart="0" format="33">
      <pivotArea type="data" outline="0" fieldPosition="0">
        <references count="2">
          <reference field="4294967294" count="1" selected="0">
            <x v="0"/>
          </reference>
          <reference field="4" count="1" selected="0">
            <x v="47"/>
          </reference>
        </references>
      </pivotArea>
    </chartFormat>
    <chartFormat chart="0" format="34">
      <pivotArea type="data" outline="0" fieldPosition="0">
        <references count="2">
          <reference field="4294967294" count="1" selected="0">
            <x v="0"/>
          </reference>
          <reference field="4" count="1" selected="0">
            <x v="31"/>
          </reference>
        </references>
      </pivotArea>
    </chartFormat>
    <chartFormat chart="0" format="35">
      <pivotArea type="data" outline="0" fieldPosition="0">
        <references count="2">
          <reference field="4294967294" count="1" selected="0">
            <x v="0"/>
          </reference>
          <reference field="4" count="1" selected="0">
            <x v="40"/>
          </reference>
        </references>
      </pivotArea>
    </chartFormat>
    <chartFormat chart="0" format="36">
      <pivotArea type="data" outline="0" fieldPosition="0">
        <references count="2">
          <reference field="4294967294" count="1" selected="0">
            <x v="0"/>
          </reference>
          <reference field="4" count="1" selected="0">
            <x v="4"/>
          </reference>
        </references>
      </pivotArea>
    </chartFormat>
    <chartFormat chart="0" format="37">
      <pivotArea type="data" outline="0" fieldPosition="0">
        <references count="2">
          <reference field="4294967294" count="1" selected="0">
            <x v="0"/>
          </reference>
          <reference field="4" count="1" selected="0">
            <x v="37"/>
          </reference>
        </references>
      </pivotArea>
    </chartFormat>
    <chartFormat chart="0" format="38">
      <pivotArea type="data" outline="0" fieldPosition="0">
        <references count="2">
          <reference field="4294967294" count="1" selected="0">
            <x v="0"/>
          </reference>
          <reference field="4" count="1" selected="0">
            <x v="10"/>
          </reference>
        </references>
      </pivotArea>
    </chartFormat>
    <chartFormat chart="0" format="39">
      <pivotArea type="data" outline="0" fieldPosition="0">
        <references count="2">
          <reference field="4294967294" count="1" selected="0">
            <x v="0"/>
          </reference>
          <reference field="4" count="1" selected="0">
            <x v="21"/>
          </reference>
        </references>
      </pivotArea>
    </chartFormat>
    <chartFormat chart="0" format="40">
      <pivotArea type="data" outline="0" fieldPosition="0">
        <references count="2">
          <reference field="4294967294" count="1" selected="0">
            <x v="0"/>
          </reference>
          <reference field="4" count="1" selected="0">
            <x v="20"/>
          </reference>
        </references>
      </pivotArea>
    </chartFormat>
    <chartFormat chart="0" format="41">
      <pivotArea type="data" outline="0" fieldPosition="0">
        <references count="2">
          <reference field="4294967294" count="1" selected="0">
            <x v="0"/>
          </reference>
          <reference field="4" count="1" selected="0">
            <x v="52"/>
          </reference>
        </references>
      </pivotArea>
    </chartFormat>
    <chartFormat chart="0" format="42">
      <pivotArea type="data" outline="0" fieldPosition="0">
        <references count="2">
          <reference field="4294967294" count="1" selected="0">
            <x v="0"/>
          </reference>
          <reference field="4" count="1" selected="0">
            <x v="2"/>
          </reference>
        </references>
      </pivotArea>
    </chartFormat>
    <chartFormat chart="0" format="43">
      <pivotArea type="data" outline="0" fieldPosition="0">
        <references count="2">
          <reference field="4294967294" count="1" selected="0">
            <x v="0"/>
          </reference>
          <reference field="4" count="1" selected="0">
            <x v="9"/>
          </reference>
        </references>
      </pivotArea>
    </chartFormat>
    <chartFormat chart="0" format="44">
      <pivotArea type="data" outline="0" fieldPosition="0">
        <references count="2">
          <reference field="4294967294" count="1" selected="0">
            <x v="0"/>
          </reference>
          <reference field="4" count="1" selected="0">
            <x v="45"/>
          </reference>
        </references>
      </pivotArea>
    </chartFormat>
    <chartFormat chart="0" format="45">
      <pivotArea type="data" outline="0" fieldPosition="0">
        <references count="2">
          <reference field="4294967294" count="1" selected="0">
            <x v="0"/>
          </reference>
          <reference field="4" count="1" selected="0">
            <x v="11"/>
          </reference>
        </references>
      </pivotArea>
    </chartFormat>
    <chartFormat chart="0" format="46">
      <pivotArea type="data" outline="0" fieldPosition="0">
        <references count="2">
          <reference field="4294967294" count="1" selected="0">
            <x v="0"/>
          </reference>
          <reference field="4" count="1" selected="0">
            <x v="28"/>
          </reference>
        </references>
      </pivotArea>
    </chartFormat>
    <chartFormat chart="0" format="47">
      <pivotArea type="data" outline="0" fieldPosition="0">
        <references count="2">
          <reference field="4294967294" count="1" selected="0">
            <x v="0"/>
          </reference>
          <reference field="4" count="1" selected="0">
            <x v="27"/>
          </reference>
        </references>
      </pivotArea>
    </chartFormat>
    <chartFormat chart="0" format="48">
      <pivotArea type="data" outline="0" fieldPosition="0">
        <references count="2">
          <reference field="4294967294" count="1" selected="0">
            <x v="0"/>
          </reference>
          <reference field="4" count="1" selected="0">
            <x v="22"/>
          </reference>
        </references>
      </pivotArea>
    </chartFormat>
    <chartFormat chart="0" format="49">
      <pivotArea type="data" outline="0" fieldPosition="0">
        <references count="2">
          <reference field="4294967294" count="1" selected="0">
            <x v="0"/>
          </reference>
          <reference field="4" count="1" selected="0">
            <x v="32"/>
          </reference>
        </references>
      </pivotArea>
    </chartFormat>
    <chartFormat chart="0" format="50">
      <pivotArea type="data" outline="0" fieldPosition="0">
        <references count="2">
          <reference field="4294967294" count="1" selected="0">
            <x v="0"/>
          </reference>
          <reference field="4" count="1" selected="0">
            <x v="51"/>
          </reference>
        </references>
      </pivotArea>
    </chartFormat>
    <chartFormat chart="0" format="51">
      <pivotArea type="data" outline="0" fieldPosition="0">
        <references count="2">
          <reference field="4294967294" count="1" selected="0">
            <x v="0"/>
          </reference>
          <reference field="4" count="1" selected="0">
            <x v="16"/>
          </reference>
        </references>
      </pivotArea>
    </chartFormat>
    <chartFormat chart="0" format="52">
      <pivotArea type="data" outline="0" fieldPosition="0">
        <references count="2">
          <reference field="4294967294" count="1" selected="0">
            <x v="0"/>
          </reference>
          <reference field="4" count="1" selected="0">
            <x v="34"/>
          </reference>
        </references>
      </pivotArea>
    </chartFormat>
    <chartFormat chart="0" format="53">
      <pivotArea type="data" outline="0" fieldPosition="0">
        <references count="2">
          <reference field="4294967294" count="1" selected="0">
            <x v="0"/>
          </reference>
          <reference field="4" count="1" selected="0">
            <x v="3"/>
          </reference>
        </references>
      </pivotArea>
    </chartFormat>
    <chartFormat chart="0" format="54">
      <pivotArea type="data" outline="0" fieldPosition="0">
        <references count="2">
          <reference field="4294967294" count="1" selected="0">
            <x v="0"/>
          </reference>
          <reference field="4"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86DE3F9-F12A-450D-A821-BCF5B6B420E2}"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pivotField showAll="0"/>
    <pivotField showAll="0"/>
    <pivotField showAll="0"/>
    <pivotField showAll="0"/>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C52F865-3D10-4505-B652-96F827C17FC0}"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axis="axisRow" dataField="1" showAll="0">
      <items count="3">
        <item x="1"/>
        <item x="0"/>
        <item t="default"/>
      </items>
    </pivotField>
  </pivotFields>
  <rowFields count="1">
    <field x="10"/>
  </rowFields>
  <rowItems count="2">
    <i>
      <x/>
    </i>
    <i>
      <x v="1"/>
    </i>
  </rowItems>
  <colItems count="1">
    <i/>
  </colItems>
  <dataFields count="1">
    <dataField name="Count of cal_col" fld="1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AC50144-3947-4371-9EB5-EACB875500E2}"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8" firstHeaderRow="1" firstDataRow="1" firstDataCol="1"/>
  <pivotFields count="11">
    <pivotField dataField="1" showAll="0"/>
    <pivotField showAll="0"/>
    <pivotField showAll="0"/>
    <pivotField showAll="0"/>
    <pivotField axis="axisRow" showAll="0" measureFilter="1" sortType="descending">
      <items count="55">
        <item x="26"/>
        <item x="10"/>
        <item x="46"/>
        <item x="0"/>
        <item x="1"/>
        <item x="20"/>
        <item x="36"/>
        <item x="15"/>
        <item x="43"/>
        <item x="28"/>
        <item x="39"/>
        <item x="11"/>
        <item x="31"/>
        <item x="22"/>
        <item x="5"/>
        <item x="8"/>
        <item x="24"/>
        <item x="40"/>
        <item x="44"/>
        <item x="35"/>
        <item x="30"/>
        <item x="48"/>
        <item x="12"/>
        <item x="18"/>
        <item x="7"/>
        <item x="41"/>
        <item x="53"/>
        <item x="9"/>
        <item x="42"/>
        <item x="27"/>
        <item x="29"/>
        <item x="38"/>
        <item x="50"/>
        <item x="47"/>
        <item x="14"/>
        <item x="2"/>
        <item x="16"/>
        <item x="23"/>
        <item x="19"/>
        <item x="17"/>
        <item x="25"/>
        <item x="4"/>
        <item x="45"/>
        <item x="52"/>
        <item x="34"/>
        <item x="13"/>
        <item x="32"/>
        <item x="3"/>
        <item x="21"/>
        <item x="33"/>
        <item x="51"/>
        <item x="49"/>
        <item x="37"/>
        <item x="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Fields count="1">
    <field x="4"/>
  </rowFields>
  <rowItems count="5">
    <i>
      <x v="3"/>
    </i>
    <i>
      <x v="4"/>
    </i>
    <i>
      <x v="15"/>
    </i>
    <i>
      <x v="35"/>
    </i>
    <i>
      <x v="48"/>
    </i>
  </rowItems>
  <colItems count="1">
    <i/>
  </colItems>
  <dataFields count="1">
    <dataField name="Count of channel_name" fld="0" subtotal="count" baseField="0" baseItem="0"/>
  </dataFields>
  <chartFormats count="27">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3"/>
          </reference>
        </references>
      </pivotArea>
    </chartFormat>
    <chartFormat chart="6" format="9">
      <pivotArea type="data" outline="0" fieldPosition="0">
        <references count="2">
          <reference field="4294967294" count="1" selected="0">
            <x v="0"/>
          </reference>
          <reference field="4" count="1" selected="0">
            <x v="4"/>
          </reference>
        </references>
      </pivotArea>
    </chartFormat>
    <chartFormat chart="6" format="10">
      <pivotArea type="data" outline="0" fieldPosition="0">
        <references count="2">
          <reference field="4294967294" count="1" selected="0">
            <x v="0"/>
          </reference>
          <reference field="4" count="1" selected="0">
            <x v="15"/>
          </reference>
        </references>
      </pivotArea>
    </chartFormat>
    <chartFormat chart="6" format="11">
      <pivotArea type="data" outline="0" fieldPosition="0">
        <references count="2">
          <reference field="4294967294" count="1" selected="0">
            <x v="0"/>
          </reference>
          <reference field="4" count="1" selected="0">
            <x v="35"/>
          </reference>
        </references>
      </pivotArea>
    </chartFormat>
    <chartFormat chart="6" format="12">
      <pivotArea type="data" outline="0" fieldPosition="0">
        <references count="2">
          <reference field="4294967294" count="1" selected="0">
            <x v="0"/>
          </reference>
          <reference field="4" count="1" selected="0">
            <x v="48"/>
          </reference>
        </references>
      </pivotArea>
    </chartFormat>
    <chartFormat chart="6" format="13">
      <pivotArea type="data" outline="0" fieldPosition="0">
        <references count="2">
          <reference field="4294967294" count="1" selected="0">
            <x v="0"/>
          </reference>
          <reference field="4" count="1" selected="0">
            <x v="0"/>
          </reference>
        </references>
      </pivotArea>
    </chartFormat>
    <chartFormat chart="6" format="14">
      <pivotArea type="data" outline="0" fieldPosition="0">
        <references count="2">
          <reference field="4294967294" count="1" selected="0">
            <x v="0"/>
          </reference>
          <reference field="4" count="1" selected="0">
            <x v="7"/>
          </reference>
        </references>
      </pivotArea>
    </chartFormat>
    <chartFormat chart="6" format="15">
      <pivotArea type="data" outline="0" fieldPosition="0">
        <references count="2">
          <reference field="4294967294" count="1" selected="0">
            <x v="0"/>
          </reference>
          <reference field="4" count="1" selected="0">
            <x v="11"/>
          </reference>
        </references>
      </pivotArea>
    </chartFormat>
    <chartFormat chart="6" format="16">
      <pivotArea type="data" outline="0" fieldPosition="0">
        <references count="2">
          <reference field="4294967294" count="1" selected="0">
            <x v="0"/>
          </reference>
          <reference field="4" count="1" selected="0">
            <x v="24"/>
          </reference>
        </references>
      </pivotArea>
    </chartFormat>
    <chartFormat chart="6" format="17">
      <pivotArea type="data" outline="0" fieldPosition="0">
        <references count="2">
          <reference field="4294967294" count="1" selected="0">
            <x v="0"/>
          </reference>
          <reference field="4" count="1" selected="0">
            <x v="34"/>
          </reference>
        </references>
      </pivotArea>
    </chartFormat>
    <chartFormat chart="6" format="18">
      <pivotArea type="data" outline="0" fieldPosition="0">
        <references count="2">
          <reference field="4294967294" count="1" selected="0">
            <x v="0"/>
          </reference>
          <reference field="4" count="1" selected="0">
            <x v="47"/>
          </reference>
        </references>
      </pivotArea>
    </chartFormat>
    <chartFormat chart="6" format="19">
      <pivotArea type="data" outline="0" fieldPosition="0">
        <references count="2">
          <reference field="4294967294" count="1" selected="0">
            <x v="0"/>
          </reference>
          <reference field="4" count="1" selected="0">
            <x v="53"/>
          </reference>
        </references>
      </pivotArea>
    </chartFormat>
    <chartFormat chart="0" format="11">
      <pivotArea type="data" outline="0" fieldPosition="0">
        <references count="2">
          <reference field="4294967294" count="1" selected="0">
            <x v="0"/>
          </reference>
          <reference field="4" count="1" selected="0">
            <x v="3"/>
          </reference>
        </references>
      </pivotArea>
    </chartFormat>
    <chartFormat chart="0" format="12">
      <pivotArea type="data" outline="0" fieldPosition="0">
        <references count="2">
          <reference field="4294967294" count="1" selected="0">
            <x v="0"/>
          </reference>
          <reference field="4" count="1" selected="0">
            <x v="4"/>
          </reference>
        </references>
      </pivotArea>
    </chartFormat>
    <chartFormat chart="0" format="13">
      <pivotArea type="data" outline="0" fieldPosition="0">
        <references count="2">
          <reference field="4294967294" count="1" selected="0">
            <x v="0"/>
          </reference>
          <reference field="4" count="1" selected="0">
            <x v="15"/>
          </reference>
        </references>
      </pivotArea>
    </chartFormat>
    <chartFormat chart="0" format="14">
      <pivotArea type="data" outline="0" fieldPosition="0">
        <references count="2">
          <reference field="4294967294" count="1" selected="0">
            <x v="0"/>
          </reference>
          <reference field="4" count="1" selected="0">
            <x v="35"/>
          </reference>
        </references>
      </pivotArea>
    </chartFormat>
    <chartFormat chart="0" format="15">
      <pivotArea type="data" outline="0" fieldPosition="0">
        <references count="2">
          <reference field="4294967294" count="1" selected="0">
            <x v="0"/>
          </reference>
          <reference field="4" count="1" selected="0">
            <x v="48"/>
          </reference>
        </references>
      </pivotArea>
    </chartFormat>
    <chartFormat chart="6" format="20">
      <pivotArea type="data" outline="0" fieldPosition="0">
        <references count="2">
          <reference field="4294967294" count="1" selected="0">
            <x v="0"/>
          </reference>
          <reference field="4" count="1" selected="0">
            <x v="29"/>
          </reference>
        </references>
      </pivotArea>
    </chartFormat>
    <chartFormat chart="0" format="16">
      <pivotArea type="data" outline="0" fieldPosition="0">
        <references count="2">
          <reference field="4294967294" count="1" selected="0">
            <x v="0"/>
          </reference>
          <reference field="4" count="1" selected="0">
            <x v="29"/>
          </reference>
        </references>
      </pivotArea>
    </chartFormat>
    <chartFormat chart="0" format="17">
      <pivotArea type="data" outline="0" fieldPosition="0">
        <references count="2">
          <reference field="4294967294" count="1" selected="0">
            <x v="0"/>
          </reference>
          <reference field="4" count="1" selected="0">
            <x v="47"/>
          </reference>
        </references>
      </pivotArea>
    </chartFormat>
    <chartFormat chart="0" format="18">
      <pivotArea type="data" outline="0" fieldPosition="0">
        <references count="2">
          <reference field="4294967294" count="1" selected="0">
            <x v="0"/>
          </reference>
          <reference field="4" count="1" selected="0">
            <x v="53"/>
          </reference>
        </references>
      </pivotArea>
    </chartFormat>
    <chartFormat chart="0" format="19">
      <pivotArea type="data" outline="0" fieldPosition="0">
        <references count="2">
          <reference field="4294967294" count="1" selected="0">
            <x v="0"/>
          </reference>
          <reference field="4" count="1" selected="0">
            <x v="7"/>
          </reference>
        </references>
      </pivotArea>
    </chartFormat>
    <chartFormat chart="0" format="20">
      <pivotArea type="data" outline="0" fieldPosition="0">
        <references count="2">
          <reference field="4294967294" count="1" selected="0">
            <x v="0"/>
          </reference>
          <reference field="4" count="1" selected="0">
            <x v="24"/>
          </reference>
        </references>
      </pivotArea>
    </chartFormat>
    <chartFormat chart="0" format="21">
      <pivotArea type="data" outline="0" fieldPosition="0">
        <references count="2">
          <reference field="4294967294" count="1" selected="0">
            <x v="0"/>
          </reference>
          <reference field="4" count="1" selected="0">
            <x v="34"/>
          </reference>
        </references>
      </pivotArea>
    </chartFormat>
    <chartFormat chart="0" format="2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8A47D0A-EAF0-4E03-8ECC-7ABDA947ED84}"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20" firstHeaderRow="1" firstDataRow="1" firstDataCol="1"/>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axis="axisRow" dataField="1" showAll="0" sortType="ascending">
      <items count="18">
        <item x="12"/>
        <item x="16"/>
        <item x="9"/>
        <item x="7"/>
        <item x="8"/>
        <item x="14"/>
        <item x="4"/>
        <item x="6"/>
        <item x="0"/>
        <item x="15"/>
        <item x="11"/>
        <item x="5"/>
        <item x="10"/>
        <item x="2"/>
        <item x="1"/>
        <item x="3"/>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1"/>
        <item x="0"/>
        <item t="default"/>
      </items>
    </pivotField>
  </pivotFields>
  <rowFields count="1">
    <field x="5"/>
  </rowFields>
  <rowItems count="17">
    <i>
      <x v="16"/>
    </i>
    <i>
      <x v="9"/>
    </i>
    <i>
      <x v="1"/>
    </i>
    <i>
      <x/>
    </i>
    <i>
      <x v="4"/>
    </i>
    <i>
      <x v="5"/>
    </i>
    <i>
      <x v="10"/>
    </i>
    <i>
      <x v="2"/>
    </i>
    <i>
      <x v="3"/>
    </i>
    <i>
      <x v="14"/>
    </i>
    <i>
      <x v="7"/>
    </i>
    <i>
      <x v="12"/>
    </i>
    <i>
      <x v="15"/>
    </i>
    <i>
      <x v="11"/>
    </i>
    <i>
      <x v="6"/>
    </i>
    <i>
      <x v="8"/>
    </i>
    <i>
      <x v="13"/>
    </i>
  </rowItems>
  <colItems count="1">
    <i/>
  </colItems>
  <dataFields count="1">
    <dataField name="Count of category"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E621FF3-20CE-4355-A2CF-66BAF576BC91}"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B14" firstHeaderRow="1" firstDataRow="1" firstDataCol="1"/>
  <pivotFields count="11">
    <pivotField showAll="0">
      <items count="778">
        <item x="531"/>
        <item x="468"/>
        <item x="772"/>
        <item x="49"/>
        <item x="187"/>
        <item x="273"/>
        <item x="291"/>
        <item x="412"/>
        <item x="727"/>
        <item x="609"/>
        <item x="383"/>
        <item x="718"/>
        <item x="734"/>
        <item x="352"/>
        <item x="78"/>
        <item x="545"/>
        <item x="8"/>
        <item x="139"/>
        <item x="403"/>
        <item x="569"/>
        <item x="253"/>
        <item x="764"/>
        <item x="421"/>
        <item x="290"/>
        <item x="69"/>
        <item x="474"/>
        <item x="456"/>
        <item x="731"/>
        <item x="492"/>
        <item x="121"/>
        <item x="0"/>
        <item x="397"/>
        <item x="746"/>
        <item x="534"/>
        <item x="461"/>
        <item x="553"/>
        <item x="128"/>
        <item x="692"/>
        <item x="208"/>
        <item x="570"/>
        <item x="122"/>
        <item x="639"/>
        <item x="236"/>
        <item x="602"/>
        <item x="151"/>
        <item x="12"/>
        <item x="666"/>
        <item x="533"/>
        <item x="713"/>
        <item x="669"/>
        <item x="82"/>
        <item x="2"/>
        <item x="85"/>
        <item x="471"/>
        <item x="611"/>
        <item x="518"/>
        <item x="164"/>
        <item x="275"/>
        <item x="212"/>
        <item x="399"/>
        <item x="320"/>
        <item x="455"/>
        <item x="40"/>
        <item x="547"/>
        <item x="505"/>
        <item x="729"/>
        <item x="225"/>
        <item x="745"/>
        <item x="657"/>
        <item x="61"/>
        <item x="510"/>
        <item x="372"/>
        <item x="148"/>
        <item x="516"/>
        <item x="482"/>
        <item x="25"/>
        <item x="573"/>
        <item x="716"/>
        <item x="567"/>
        <item x="117"/>
        <item x="175"/>
        <item x="261"/>
        <item x="110"/>
        <item x="561"/>
        <item x="377"/>
        <item x="226"/>
        <item x="449"/>
        <item x="591"/>
        <item x="326"/>
        <item x="470"/>
        <item x="484"/>
        <item x="536"/>
        <item x="680"/>
        <item x="502"/>
        <item x="113"/>
        <item x="312"/>
        <item x="249"/>
        <item x="102"/>
        <item x="457"/>
        <item x="147"/>
        <item x="232"/>
        <item x="310"/>
        <item x="196"/>
        <item x="38"/>
        <item x="181"/>
        <item x="754"/>
        <item x="317"/>
        <item x="171"/>
        <item x="465"/>
        <item x="340"/>
        <item x="284"/>
        <item x="197"/>
        <item x="213"/>
        <item x="464"/>
        <item x="186"/>
        <item x="740"/>
        <item x="360"/>
        <item x="7"/>
        <item x="172"/>
        <item x="640"/>
        <item x="140"/>
        <item x="423"/>
        <item x="55"/>
        <item x="560"/>
        <item x="318"/>
        <item x="157"/>
        <item x="763"/>
        <item x="501"/>
        <item x="162"/>
        <item x="100"/>
        <item x="3"/>
        <item x="775"/>
        <item x="515"/>
        <item x="770"/>
        <item x="707"/>
        <item x="114"/>
        <item x="478"/>
        <item x="431"/>
        <item x="218"/>
        <item x="97"/>
        <item x="517"/>
        <item x="752"/>
        <item x="698"/>
        <item x="565"/>
        <item x="280"/>
        <item x="86"/>
        <item x="644"/>
        <item x="641"/>
        <item x="84"/>
        <item x="70"/>
        <item x="445"/>
        <item x="658"/>
        <item x="432"/>
        <item x="65"/>
        <item x="719"/>
        <item x="267"/>
        <item x="150"/>
        <item x="222"/>
        <item x="30"/>
        <item x="248"/>
        <item x="387"/>
        <item x="520"/>
        <item x="463"/>
        <item x="177"/>
        <item x="532"/>
        <item x="486"/>
        <item x="436"/>
        <item x="132"/>
        <item x="631"/>
        <item x="475"/>
        <item x="677"/>
        <item x="254"/>
        <item x="681"/>
        <item x="363"/>
        <item x="233"/>
        <item x="72"/>
        <item x="618"/>
        <item x="239"/>
        <item x="683"/>
        <item x="660"/>
        <item x="62"/>
        <item x="665"/>
        <item x="453"/>
        <item x="766"/>
        <item x="182"/>
        <item x="23"/>
        <item x="44"/>
        <item x="104"/>
        <item x="497"/>
        <item x="676"/>
        <item x="537"/>
        <item x="393"/>
        <item x="357"/>
        <item x="642"/>
        <item x="15"/>
        <item x="59"/>
        <item x="160"/>
        <item x="557"/>
        <item x="710"/>
        <item x="371"/>
        <item x="541"/>
        <item x="369"/>
        <item x="439"/>
        <item x="584"/>
        <item x="368"/>
        <item x="191"/>
        <item x="413"/>
        <item x="625"/>
        <item x="389"/>
        <item x="467"/>
        <item x="711"/>
        <item x="671"/>
        <item x="633"/>
        <item x="93"/>
        <item x="402"/>
        <item x="184"/>
        <item x="498"/>
        <item x="598"/>
        <item x="264"/>
        <item x="204"/>
        <item x="538"/>
        <item x="202"/>
        <item x="119"/>
        <item x="103"/>
        <item x="159"/>
        <item x="339"/>
        <item x="224"/>
        <item x="91"/>
        <item x="524"/>
        <item x="733"/>
        <item x="578"/>
        <item x="250"/>
        <item x="743"/>
        <item x="485"/>
        <item x="715"/>
        <item x="380"/>
        <item x="723"/>
        <item x="256"/>
        <item x="548"/>
        <item x="313"/>
        <item x="314"/>
        <item x="637"/>
        <item x="730"/>
        <item x="293"/>
        <item x="726"/>
        <item x="675"/>
        <item x="353"/>
        <item x="83"/>
        <item x="300"/>
        <item x="509"/>
        <item x="576"/>
        <item x="58"/>
        <item x="330"/>
        <item x="581"/>
        <item x="195"/>
        <item x="255"/>
        <item x="168"/>
        <item x="328"/>
        <item x="593"/>
        <item x="444"/>
        <item x="334"/>
        <item x="129"/>
        <item x="477"/>
        <item x="234"/>
        <item x="289"/>
        <item x="268"/>
        <item x="574"/>
        <item x="441"/>
        <item x="446"/>
        <item x="735"/>
        <item x="153"/>
        <item x="94"/>
        <item x="616"/>
        <item x="481"/>
        <item x="512"/>
        <item x="628"/>
        <item x="748"/>
        <item x="54"/>
        <item x="649"/>
        <item x="604"/>
        <item x="272"/>
        <item x="691"/>
        <item x="287"/>
        <item x="603"/>
        <item x="652"/>
        <item x="452"/>
        <item x="670"/>
        <item x="530"/>
        <item x="696"/>
        <item x="347"/>
        <item x="610"/>
        <item x="550"/>
        <item x="109"/>
        <item x="542"/>
        <item x="425"/>
        <item x="107"/>
        <item x="11"/>
        <item x="634"/>
        <item x="351"/>
        <item x="674"/>
        <item x="143"/>
        <item x="282"/>
        <item x="396"/>
        <item x="324"/>
        <item x="382"/>
        <item x="529"/>
        <item x="614"/>
        <item x="566"/>
        <item x="127"/>
        <item x="244"/>
        <item x="10"/>
        <item x="332"/>
        <item x="483"/>
        <item x="575"/>
        <item x="180"/>
        <item x="664"/>
        <item x="138"/>
        <item x="580"/>
        <item x="678"/>
        <item x="500"/>
        <item x="391"/>
        <item x="240"/>
        <item x="348"/>
        <item x="682"/>
        <item x="521"/>
        <item x="35"/>
        <item x="720"/>
        <item x="704"/>
        <item x="201"/>
        <item x="428"/>
        <item x="266"/>
        <item x="460"/>
        <item x="142"/>
        <item x="489"/>
        <item x="343"/>
        <item x="207"/>
        <item x="555"/>
        <item x="22"/>
        <item x="238"/>
        <item x="221"/>
        <item x="739"/>
        <item x="345"/>
        <item x="513"/>
        <item x="659"/>
        <item x="34"/>
        <item x="738"/>
        <item x="392"/>
        <item x="235"/>
        <item x="551"/>
        <item x="496"/>
        <item x="757"/>
        <item x="71"/>
        <item x="346"/>
        <item x="294"/>
        <item x="679"/>
        <item x="749"/>
        <item x="338"/>
        <item x="116"/>
        <item x="508"/>
        <item x="654"/>
        <item x="112"/>
        <item x="487"/>
        <item x="661"/>
        <item x="47"/>
        <item x="247"/>
        <item x="386"/>
        <item x="556"/>
        <item x="559"/>
        <item x="115"/>
        <item x="200"/>
        <item x="695"/>
        <item x="758"/>
        <item x="32"/>
        <item x="135"/>
        <item x="1"/>
        <item x="546"/>
        <item x="111"/>
        <item x="507"/>
        <item x="375"/>
        <item x="747"/>
        <item x="491"/>
        <item x="448"/>
        <item x="137"/>
        <item x="700"/>
        <item x="587"/>
        <item x="299"/>
        <item x="390"/>
        <item x="378"/>
        <item x="14"/>
        <item x="426"/>
        <item x="277"/>
        <item x="394"/>
        <item x="331"/>
        <item x="124"/>
        <item x="327"/>
        <item x="350"/>
        <item x="63"/>
        <item x="9"/>
        <item x="717"/>
        <item x="214"/>
        <item x="92"/>
        <item x="269"/>
        <item x="656"/>
        <item x="672"/>
        <item x="694"/>
        <item x="668"/>
        <item x="192"/>
        <item x="577"/>
        <item x="705"/>
        <item x="278"/>
        <item x="579"/>
        <item x="167"/>
        <item x="28"/>
        <item x="617"/>
        <item x="43"/>
        <item x="646"/>
        <item x="16"/>
        <item x="13"/>
        <item x="627"/>
        <item x="506"/>
        <item x="367"/>
        <item x="185"/>
        <item x="362"/>
        <item x="608"/>
        <item x="514"/>
        <item x="373"/>
        <item x="194"/>
        <item x="258"/>
        <item x="635"/>
        <item x="215"/>
        <item x="52"/>
        <item x="420"/>
        <item x="582"/>
        <item x="592"/>
        <item x="638"/>
        <item x="217"/>
        <item x="590"/>
        <item x="473"/>
        <item x="621"/>
        <item x="414"/>
        <item x="176"/>
        <item x="768"/>
        <item x="416"/>
        <item x="663"/>
        <item x="77"/>
        <item x="759"/>
        <item x="36"/>
        <item x="358"/>
        <item x="632"/>
        <item x="89"/>
        <item x="96"/>
        <item x="311"/>
        <item x="75"/>
        <item x="205"/>
        <item x="19"/>
        <item x="564"/>
        <item x="271"/>
        <item x="333"/>
        <item x="166"/>
        <item x="304"/>
        <item x="336"/>
        <item x="599"/>
        <item x="105"/>
        <item x="689"/>
        <item x="154"/>
        <item x="64"/>
        <item x="607"/>
        <item x="146"/>
        <item x="466"/>
        <item x="155"/>
        <item x="190"/>
        <item x="173"/>
        <item x="422"/>
        <item x="323"/>
        <item x="651"/>
        <item x="494"/>
        <item x="130"/>
        <item x="374"/>
        <item x="68"/>
        <item x="257"/>
        <item x="26"/>
        <item x="188"/>
        <item x="438"/>
        <item x="703"/>
        <item x="165"/>
        <item x="21"/>
        <item x="684"/>
        <item x="321"/>
        <item x="179"/>
        <item x="199"/>
        <item x="231"/>
        <item x="342"/>
        <item x="504"/>
        <item x="31"/>
        <item x="450"/>
        <item x="262"/>
        <item x="708"/>
        <item x="210"/>
        <item x="737"/>
        <item x="136"/>
        <item x="315"/>
        <item x="760"/>
        <item x="81"/>
        <item x="407"/>
        <item x="433"/>
        <item x="57"/>
        <item x="295"/>
        <item x="51"/>
        <item x="409"/>
        <item x="563"/>
        <item x="169"/>
        <item x="329"/>
        <item x="667"/>
        <item x="292"/>
        <item x="302"/>
        <item x="364"/>
        <item x="596"/>
        <item x="419"/>
        <item x="298"/>
        <item x="245"/>
        <item x="589"/>
        <item x="265"/>
        <item x="600"/>
        <item x="152"/>
        <item x="522"/>
        <item x="499"/>
        <item x="5"/>
        <item x="488"/>
        <item x="549"/>
        <item x="526"/>
        <item x="469"/>
        <item x="118"/>
        <item x="259"/>
        <item x="163"/>
        <item x="206"/>
        <item x="384"/>
        <item x="528"/>
        <item x="29"/>
        <item x="99"/>
        <item x="41"/>
        <item x="274"/>
        <item x="662"/>
        <item x="442"/>
        <item x="404"/>
        <item x="643"/>
        <item x="571"/>
        <item x="283"/>
        <item x="673"/>
        <item x="525"/>
        <item x="286"/>
        <item x="211"/>
        <item x="458"/>
        <item x="45"/>
        <item x="765"/>
        <item x="50"/>
        <item x="685"/>
        <item x="583"/>
        <item x="454"/>
        <item x="316"/>
        <item x="98"/>
        <item x="227"/>
        <item x="585"/>
        <item x="48"/>
        <item x="319"/>
        <item x="687"/>
        <item x="325"/>
        <item x="307"/>
        <item x="410"/>
        <item x="535"/>
        <item x="189"/>
        <item x="693"/>
        <item x="774"/>
        <item x="490"/>
        <item x="376"/>
        <item x="736"/>
        <item x="725"/>
        <item x="4"/>
        <item x="527"/>
        <item x="427"/>
        <item x="228"/>
        <item x="701"/>
        <item x="690"/>
        <item x="615"/>
        <item x="379"/>
        <item x="697"/>
        <item x="552"/>
        <item x="6"/>
        <item x="297"/>
        <item x="95"/>
        <item x="33"/>
        <item x="430"/>
        <item x="252"/>
        <item x="260"/>
        <item x="90"/>
        <item x="24"/>
        <item x="706"/>
        <item x="400"/>
        <item x="149"/>
        <item x="594"/>
        <item x="241"/>
        <item x="741"/>
        <item x="459"/>
        <item x="773"/>
        <item x="125"/>
        <item x="429"/>
        <item x="732"/>
        <item x="626"/>
        <item x="480"/>
        <item x="653"/>
        <item x="381"/>
        <item x="366"/>
        <item x="709"/>
        <item x="562"/>
        <item x="183"/>
        <item x="335"/>
        <item x="356"/>
        <item x="544"/>
        <item x="388"/>
        <item x="722"/>
        <item x="303"/>
        <item x="762"/>
        <item x="144"/>
        <item x="230"/>
        <item x="46"/>
        <item x="106"/>
        <item x="539"/>
        <item x="322"/>
        <item x="623"/>
        <item x="511"/>
        <item x="728"/>
        <item x="120"/>
        <item x="417"/>
        <item x="276"/>
        <item x="101"/>
        <item x="597"/>
        <item x="398"/>
        <item x="702"/>
        <item x="156"/>
        <item x="305"/>
        <item x="568"/>
        <item x="424"/>
        <item x="437"/>
        <item x="476"/>
        <item x="365"/>
        <item x="198"/>
        <item x="337"/>
        <item x="74"/>
        <item x="66"/>
        <item x="619"/>
        <item x="418"/>
        <item x="18"/>
        <item x="27"/>
        <item x="688"/>
        <item x="53"/>
        <item x="306"/>
        <item x="440"/>
        <item x="753"/>
        <item x="605"/>
        <item x="237"/>
        <item x="443"/>
        <item x="76"/>
        <item x="134"/>
        <item x="73"/>
        <item x="613"/>
        <item x="630"/>
        <item x="601"/>
        <item x="767"/>
        <item x="243"/>
        <item x="108"/>
        <item x="361"/>
        <item x="572"/>
        <item x="558"/>
        <item x="220"/>
        <item x="395"/>
        <item x="686"/>
        <item x="744"/>
        <item x="712"/>
        <item x="776"/>
        <item x="750"/>
        <item x="519"/>
        <item x="447"/>
        <item x="495"/>
        <item x="370"/>
        <item x="170"/>
        <item x="586"/>
        <item x="622"/>
        <item x="161"/>
        <item x="408"/>
        <item x="355"/>
        <item x="405"/>
        <item x="193"/>
        <item x="462"/>
        <item x="595"/>
        <item x="251"/>
        <item x="588"/>
        <item x="301"/>
        <item x="203"/>
        <item x="263"/>
        <item x="308"/>
        <item x="751"/>
        <item x="87"/>
        <item x="721"/>
        <item x="141"/>
        <item x="434"/>
        <item x="341"/>
        <item x="415"/>
        <item x="37"/>
        <item x="714"/>
        <item x="174"/>
        <item x="279"/>
        <item x="42"/>
        <item x="17"/>
        <item x="612"/>
        <item x="761"/>
        <item x="472"/>
        <item x="209"/>
        <item x="133"/>
        <item x="288"/>
        <item x="540"/>
        <item x="229"/>
        <item x="543"/>
        <item x="624"/>
        <item x="285"/>
        <item x="636"/>
        <item x="771"/>
        <item x="620"/>
        <item x="406"/>
        <item x="411"/>
        <item x="699"/>
        <item x="647"/>
        <item x="554"/>
        <item x="756"/>
        <item x="503"/>
        <item x="123"/>
        <item x="126"/>
        <item x="242"/>
        <item x="79"/>
        <item x="648"/>
        <item x="349"/>
        <item x="493"/>
        <item x="178"/>
        <item x="769"/>
        <item x="650"/>
        <item x="655"/>
        <item x="606"/>
        <item x="39"/>
        <item x="629"/>
        <item x="216"/>
        <item x="309"/>
        <item x="246"/>
        <item x="56"/>
        <item x="479"/>
        <item x="755"/>
        <item x="359"/>
        <item x="344"/>
        <item x="270"/>
        <item x="435"/>
        <item x="60"/>
        <item x="20"/>
        <item x="80"/>
        <item x="145"/>
        <item x="385"/>
        <item x="451"/>
        <item x="219"/>
        <item x="296"/>
        <item x="401"/>
        <item x="223"/>
        <item x="281"/>
        <item x="645"/>
        <item x="131"/>
        <item x="158"/>
        <item x="724"/>
        <item x="742"/>
        <item x="88"/>
        <item x="67"/>
        <item x="354"/>
        <item x="523"/>
        <item t="default"/>
      </items>
    </pivotField>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sd="0" x="13"/>
        <item sd="0" x="3"/>
        <item sd="0" x="1"/>
        <item sd="0" x="2"/>
        <item x="10"/>
        <item sd="0" x="5"/>
        <item x="11"/>
        <item x="15"/>
        <item x="0"/>
        <item x="6"/>
        <item x="4"/>
        <item x="14"/>
        <item x="8"/>
        <item x="7"/>
        <item x="9"/>
        <item x="16"/>
        <item x="12"/>
        <item t="default"/>
      </items>
    </pivotField>
    <pivotField axis="axisRow" dataField="1" showAll="0" measureFilter="1" sortType="descending">
      <items count="20">
        <item x="0"/>
        <item x="6"/>
        <item x="9"/>
        <item x="10"/>
        <item x="17"/>
        <item x="13"/>
        <item x="11"/>
        <item x="3"/>
        <item x="15"/>
        <item x="8"/>
        <item x="1"/>
        <item x="14"/>
        <item x="5"/>
        <item x="4"/>
        <item x="2"/>
        <item x="7"/>
        <item x="16"/>
        <item x="12"/>
        <item x="18"/>
        <item t="default"/>
      </items>
      <autoSortScope>
        <pivotArea dataOnly="0" outline="0" fieldPosition="0">
          <references count="1">
            <reference field="4294967294" count="1" selected="0">
              <x v="0"/>
            </reference>
          </references>
        </pivotArea>
      </autoSortScope>
    </pivotField>
    <pivotField showAll="0">
      <items count="20">
        <item x="18"/>
        <item x="12"/>
        <item x="16"/>
        <item x="7"/>
        <item x="2"/>
        <item x="4"/>
        <item x="5"/>
        <item x="14"/>
        <item x="1"/>
        <item x="8"/>
        <item x="15"/>
        <item x="3"/>
        <item x="11"/>
        <item x="13"/>
        <item x="17"/>
        <item x="10"/>
        <item x="9"/>
        <item x="6"/>
        <item x="0"/>
        <item t="default"/>
      </items>
    </pivotField>
    <pivotField showAll="0"/>
    <pivotField showAll="0"/>
    <pivotField showAll="0">
      <items count="3">
        <item x="1"/>
        <item x="0"/>
        <item t="default"/>
      </items>
    </pivotField>
  </pivotFields>
  <rowFields count="1">
    <field x="6"/>
  </rowFields>
  <rowItems count="11">
    <i>
      <x v="9"/>
    </i>
    <i>
      <x v="7"/>
    </i>
    <i>
      <x v="6"/>
    </i>
    <i>
      <x v="10"/>
    </i>
    <i>
      <x v="8"/>
    </i>
    <i>
      <x v="16"/>
    </i>
    <i>
      <x v="15"/>
    </i>
    <i>
      <x v="12"/>
    </i>
    <i>
      <x v="1"/>
    </i>
    <i>
      <x v="4"/>
    </i>
    <i>
      <x v="11"/>
    </i>
  </rowItems>
  <colItems count="1">
    <i/>
  </colItems>
  <dataFields count="1">
    <dataField name="Count of youtuber_since" fld="6" subtotal="count" baseField="6" baseItem="0"/>
  </dataFields>
  <chartFormats count="4">
    <chartFormat chart="17"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4EE736A-B1D7-486F-96B1-8E8F62B6BC02}"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pivotField showAll="0"/>
    <pivotField showAll="0"/>
    <pivotField showAll="0"/>
    <pivotField showAll="0"/>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BC697B5-2D27-4E14-9401-6E520EF288CF}"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46A3FDF-88BD-42DE-8810-4358B7A250AF}"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dataField="1" showAll="0"/>
    <pivotField showAll="0"/>
    <pivotField showAll="0"/>
    <pivotField showAll="0"/>
    <pivotField axis="axisRow"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Count of Subscribers" fld="1" subtotal="count" baseField="0" baseItem="63182849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39724FD-167D-42AF-9B4D-CF52C8F7E89E}"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G7" firstHeaderRow="1" firstDataRow="1" firstDataCol="0"/>
  <pivotFields count="11">
    <pivotField showAll="0"/>
    <pivotField dataField="1"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Items count="1">
    <i/>
  </rowItems>
  <colItems count="1">
    <i/>
  </colItems>
  <dataFields count="1">
    <dataField name="Average of Subscribers" fld="1" subtotal="average" baseField="0" baseItem="2003739728" numFmtId="171"/>
  </dataFields>
  <formats count="4">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3720C1A-0E30-4685-88F3-A5731154E5A1}" name="PivotTable2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9:K10"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dataField="1" showAll="0"/>
    <pivotField showAll="0">
      <items count="3">
        <item x="1"/>
        <item x="0"/>
        <item t="default"/>
      </items>
    </pivotField>
  </pivotFields>
  <rowItems count="1">
    <i/>
  </rowItems>
  <colItems count="1">
    <i/>
  </colItems>
  <dataFields count="1">
    <dataField name="Avg subscriber_per_video" fld="9" subtotal="average" baseField="0" baseItem="0" numFmtId="169"/>
  </dataFields>
  <formats count="3">
    <format dxfId="10">
      <pivotArea outline="0" collapsedLevelsAreSubtotals="1" fieldPosition="0"/>
    </format>
    <format dxfId="9">
      <pivotArea outline="0" collapsedLevelsAreSubtotals="1" fieldPosition="0"/>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66AD358-8888-429E-BE21-152E22A46A5D}" name="PivotTable2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H10" firstHeaderRow="1" firstDataRow="1" firstDataCol="0"/>
  <pivotFields count="11">
    <pivotField showAll="0"/>
    <pivotField showAll="0"/>
    <pivotField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dataField="1" showAll="0"/>
    <pivotField showAll="0"/>
    <pivotField showAll="0">
      <items count="3">
        <item x="1"/>
        <item x="0"/>
        <item t="default"/>
      </items>
    </pivotField>
  </pivotFields>
  <rowItems count="1">
    <i/>
  </rowItems>
  <colItems count="1">
    <i/>
  </colItems>
  <dataFields count="1">
    <dataField name="Avg views_per_video" fld="8" subtotal="average" baseField="0" baseItem="0" numFmtId="171"/>
  </dataFields>
  <formats count="3">
    <format dxfId="13">
      <pivotArea outline="0" collapsedLevelsAreSubtotals="1" fieldPosition="0"/>
    </format>
    <format dxfId="12">
      <pivotArea outline="0" collapsedLevelsAreSubtotals="1" fieldPosition="0"/>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9312433-5C5B-4CF2-826E-CDF2DB9D1166}"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M7" firstHeaderRow="1" firstDataRow="1" firstDataCol="0"/>
  <pivotFields count="11">
    <pivotField showAll="0"/>
    <pivotField showAll="0"/>
    <pivotField showAll="0"/>
    <pivotField dataField="1"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Items count="1">
    <i/>
  </rowItems>
  <colItems count="1">
    <i/>
  </colItems>
  <dataFields count="1">
    <dataField name="Average of video_count" fld="3" subtotal="average" baseField="0" baseItem="2000761264" numFmtId="169"/>
  </dataFields>
  <formats count="4">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35B8BA6-6339-4D39-BED7-2FE1D8F48D48}"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J7" firstHeaderRow="1" firstDataRow="1" firstDataCol="0"/>
  <pivotFields count="11">
    <pivotField showAll="0"/>
    <pivotField showAll="0"/>
    <pivotField dataField="1"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showAll="0">
      <items count="18">
        <item x="13"/>
        <item x="3"/>
        <item x="1"/>
        <item x="2"/>
        <item x="10"/>
        <item x="5"/>
        <item x="11"/>
        <item x="15"/>
        <item x="0"/>
        <item x="6"/>
        <item x="4"/>
        <item x="14"/>
        <item x="8"/>
        <item x="7"/>
        <item x="9"/>
        <item x="16"/>
        <item x="12"/>
        <item t="default"/>
      </items>
    </pivotField>
    <pivotField showAll="0"/>
    <pivotField showAll="0"/>
    <pivotField showAll="0"/>
    <pivotField showAll="0"/>
    <pivotField showAll="0">
      <items count="3">
        <item x="1"/>
        <item x="0"/>
        <item t="default"/>
      </items>
    </pivotField>
  </pivotFields>
  <rowItems count="1">
    <i/>
  </rowItems>
  <colItems count="1">
    <i/>
  </colItems>
  <dataFields count="1">
    <dataField name="Average of views" fld="2" subtotal="average" baseField="0" baseItem="2003739728" numFmtId="165"/>
  </dataFields>
  <formats count="4">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F4C8334-129B-4B2C-B2A5-71D6523A4365}"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A179" firstHeaderRow="1" firstDataRow="1" firstDataCol="1"/>
  <pivotFields count="7">
    <pivotField showAll="0"/>
    <pivotField numFmtId="164" showAll="0"/>
    <pivotField numFmtId="165" showAll="0"/>
    <pivotField showAll="0"/>
    <pivotField showAll="0">
      <items count="55">
        <item x="6"/>
        <item x="37"/>
        <item x="49"/>
        <item x="51"/>
        <item x="33"/>
        <item x="21"/>
        <item x="3"/>
        <item x="32"/>
        <item x="13"/>
        <item x="34"/>
        <item x="52"/>
        <item x="45"/>
        <item x="4"/>
        <item x="25"/>
        <item x="17"/>
        <item x="19"/>
        <item x="23"/>
        <item x="16"/>
        <item x="2"/>
        <item x="14"/>
        <item x="47"/>
        <item x="50"/>
        <item x="38"/>
        <item x="29"/>
        <item x="27"/>
        <item x="42"/>
        <item x="9"/>
        <item x="53"/>
        <item x="41"/>
        <item x="7"/>
        <item x="18"/>
        <item x="12"/>
        <item x="48"/>
        <item x="30"/>
        <item x="35"/>
        <item x="44"/>
        <item x="40"/>
        <item x="24"/>
        <item x="8"/>
        <item x="5"/>
        <item x="22"/>
        <item x="31"/>
        <item x="11"/>
        <item x="39"/>
        <item x="28"/>
        <item x="43"/>
        <item x="15"/>
        <item x="36"/>
        <item x="20"/>
        <item x="1"/>
        <item x="0"/>
        <item x="46"/>
        <item x="10"/>
        <item x="26"/>
        <item t="default"/>
      </items>
    </pivotField>
    <pivotField axis="axisRow" showAll="0">
      <items count="18">
        <item x="13"/>
        <item x="3"/>
        <item x="1"/>
        <item x="2"/>
        <item x="10"/>
        <item x="5"/>
        <item x="11"/>
        <item x="15"/>
        <item x="0"/>
        <item x="6"/>
        <item x="4"/>
        <item x="14"/>
        <item x="8"/>
        <item x="7"/>
        <item x="9"/>
        <item x="16"/>
        <item x="12"/>
        <item t="default"/>
      </items>
    </pivotField>
    <pivotField axis="axisRow" showAll="0">
      <items count="20">
        <item x="0"/>
        <item x="6"/>
        <item x="9"/>
        <item x="10"/>
        <item x="17"/>
        <item x="13"/>
        <item x="11"/>
        <item x="3"/>
        <item x="15"/>
        <item x="8"/>
        <item x="1"/>
        <item x="14"/>
        <item x="5"/>
        <item x="4"/>
        <item x="2"/>
        <item x="7"/>
        <item x="16"/>
        <item x="12"/>
        <item x="18"/>
        <item t="default"/>
      </items>
    </pivotField>
  </pivotFields>
  <rowFields count="2">
    <field x="5"/>
    <field x="6"/>
  </rowFields>
  <rowItems count="176">
    <i>
      <x/>
    </i>
    <i r="1">
      <x v="2"/>
    </i>
    <i>
      <x v="1"/>
    </i>
    <i r="1">
      <x/>
    </i>
    <i r="1">
      <x v="1"/>
    </i>
    <i r="1">
      <x v="2"/>
    </i>
    <i r="1">
      <x v="3"/>
    </i>
    <i r="1">
      <x v="4"/>
    </i>
    <i r="1">
      <x v="6"/>
    </i>
    <i r="1">
      <x v="7"/>
    </i>
    <i r="1">
      <x v="8"/>
    </i>
    <i r="1">
      <x v="9"/>
    </i>
    <i r="1">
      <x v="10"/>
    </i>
    <i r="1">
      <x v="11"/>
    </i>
    <i r="1">
      <x v="12"/>
    </i>
    <i r="1">
      <x v="13"/>
    </i>
    <i r="1">
      <x v="14"/>
    </i>
    <i r="1">
      <x v="15"/>
    </i>
    <i r="1">
      <x v="16"/>
    </i>
    <i r="1">
      <x v="17"/>
    </i>
    <i>
      <x v="2"/>
    </i>
    <i r="1">
      <x v="1"/>
    </i>
    <i r="1">
      <x v="6"/>
    </i>
    <i r="1">
      <x v="7"/>
    </i>
    <i r="1">
      <x v="8"/>
    </i>
    <i r="1">
      <x v="9"/>
    </i>
    <i r="1">
      <x v="10"/>
    </i>
    <i r="1">
      <x v="11"/>
    </i>
    <i r="1">
      <x v="12"/>
    </i>
    <i r="1">
      <x v="13"/>
    </i>
    <i r="1">
      <x v="14"/>
    </i>
    <i r="1">
      <x v="15"/>
    </i>
    <i>
      <x v="3"/>
    </i>
    <i r="1">
      <x/>
    </i>
    <i r="1">
      <x v="1"/>
    </i>
    <i r="1">
      <x v="2"/>
    </i>
    <i r="1">
      <x v="3"/>
    </i>
    <i r="1">
      <x v="4"/>
    </i>
    <i r="1">
      <x v="5"/>
    </i>
    <i r="1">
      <x v="6"/>
    </i>
    <i r="1">
      <x v="7"/>
    </i>
    <i r="1">
      <x v="8"/>
    </i>
    <i r="1">
      <x v="9"/>
    </i>
    <i r="1">
      <x v="10"/>
    </i>
    <i r="1">
      <x v="11"/>
    </i>
    <i r="1">
      <x v="12"/>
    </i>
    <i r="1">
      <x v="13"/>
    </i>
    <i r="1">
      <x v="14"/>
    </i>
    <i r="1">
      <x v="15"/>
    </i>
    <i r="1">
      <x v="16"/>
    </i>
    <i r="1">
      <x v="17"/>
    </i>
    <i>
      <x v="4"/>
    </i>
    <i r="1">
      <x/>
    </i>
    <i r="1">
      <x v="1"/>
    </i>
    <i r="1">
      <x v="2"/>
    </i>
    <i r="1">
      <x v="3"/>
    </i>
    <i r="1">
      <x v="4"/>
    </i>
    <i r="1">
      <x v="5"/>
    </i>
    <i r="1">
      <x v="6"/>
    </i>
    <i r="1">
      <x v="7"/>
    </i>
    <i r="1">
      <x v="8"/>
    </i>
    <i r="1">
      <x v="9"/>
    </i>
    <i r="1">
      <x v="10"/>
    </i>
    <i r="1">
      <x v="11"/>
    </i>
    <i r="1">
      <x v="12"/>
    </i>
    <i r="1">
      <x v="14"/>
    </i>
    <i r="1">
      <x v="15"/>
    </i>
    <i>
      <x v="5"/>
    </i>
    <i r="1">
      <x v="1"/>
    </i>
    <i r="1">
      <x v="2"/>
    </i>
    <i r="1">
      <x v="3"/>
    </i>
    <i r="1">
      <x v="4"/>
    </i>
    <i r="1">
      <x v="5"/>
    </i>
    <i r="1">
      <x v="6"/>
    </i>
    <i r="1">
      <x v="7"/>
    </i>
    <i r="1">
      <x v="8"/>
    </i>
    <i r="1">
      <x v="9"/>
    </i>
    <i r="1">
      <x v="10"/>
    </i>
    <i r="1">
      <x v="11"/>
    </i>
    <i r="1">
      <x v="12"/>
    </i>
    <i r="1">
      <x v="13"/>
    </i>
    <i r="1">
      <x v="14"/>
    </i>
    <i r="1">
      <x v="15"/>
    </i>
    <i r="1">
      <x v="16"/>
    </i>
    <i>
      <x v="6"/>
    </i>
    <i r="1">
      <x v="4"/>
    </i>
    <i r="1">
      <x v="10"/>
    </i>
    <i r="1">
      <x v="11"/>
    </i>
    <i r="1">
      <x v="13"/>
    </i>
    <i r="1">
      <x v="15"/>
    </i>
    <i r="1">
      <x v="16"/>
    </i>
    <i>
      <x v="7"/>
    </i>
    <i r="1">
      <x v="7"/>
    </i>
    <i>
      <x v="8"/>
    </i>
    <i r="1">
      <x/>
    </i>
    <i r="1">
      <x v="1"/>
    </i>
    <i r="1">
      <x v="2"/>
    </i>
    <i r="1">
      <x v="3"/>
    </i>
    <i r="1">
      <x v="4"/>
    </i>
    <i r="1">
      <x v="5"/>
    </i>
    <i r="1">
      <x v="6"/>
    </i>
    <i r="1">
      <x v="7"/>
    </i>
    <i r="1">
      <x v="8"/>
    </i>
    <i r="1">
      <x v="9"/>
    </i>
    <i r="1">
      <x v="10"/>
    </i>
    <i r="1">
      <x v="11"/>
    </i>
    <i r="1">
      <x v="12"/>
    </i>
    <i r="1">
      <x v="13"/>
    </i>
    <i r="1">
      <x v="16"/>
    </i>
    <i>
      <x v="9"/>
    </i>
    <i r="1">
      <x v="1"/>
    </i>
    <i r="1">
      <x v="2"/>
    </i>
    <i r="1">
      <x v="3"/>
    </i>
    <i r="1">
      <x v="4"/>
    </i>
    <i r="1">
      <x v="5"/>
    </i>
    <i r="1">
      <x v="6"/>
    </i>
    <i r="1">
      <x v="7"/>
    </i>
    <i r="1">
      <x v="8"/>
    </i>
    <i r="1">
      <x v="9"/>
    </i>
    <i r="1">
      <x v="10"/>
    </i>
    <i r="1">
      <x v="11"/>
    </i>
    <i r="1">
      <x v="12"/>
    </i>
    <i r="1">
      <x v="14"/>
    </i>
    <i>
      <x v="10"/>
    </i>
    <i r="1">
      <x/>
    </i>
    <i r="1">
      <x v="1"/>
    </i>
    <i r="1">
      <x v="2"/>
    </i>
    <i r="1">
      <x v="3"/>
    </i>
    <i r="1">
      <x v="5"/>
    </i>
    <i r="1">
      <x v="6"/>
    </i>
    <i r="1">
      <x v="7"/>
    </i>
    <i r="1">
      <x v="8"/>
    </i>
    <i r="1">
      <x v="9"/>
    </i>
    <i r="1">
      <x v="10"/>
    </i>
    <i r="1">
      <x v="11"/>
    </i>
    <i r="1">
      <x v="12"/>
    </i>
    <i r="1">
      <x v="13"/>
    </i>
    <i r="1">
      <x v="14"/>
    </i>
    <i r="1">
      <x v="15"/>
    </i>
    <i r="1">
      <x v="16"/>
    </i>
    <i r="1">
      <x v="17"/>
    </i>
    <i>
      <x v="11"/>
    </i>
    <i r="1">
      <x/>
    </i>
    <i r="1">
      <x v="9"/>
    </i>
    <i r="1">
      <x v="11"/>
    </i>
    <i r="1">
      <x v="15"/>
    </i>
    <i>
      <x v="12"/>
    </i>
    <i r="1">
      <x v="3"/>
    </i>
    <i r="1">
      <x v="12"/>
    </i>
    <i r="1">
      <x v="14"/>
    </i>
    <i>
      <x v="13"/>
    </i>
    <i r="1">
      <x v="1"/>
    </i>
    <i r="1">
      <x v="2"/>
    </i>
    <i r="1">
      <x v="3"/>
    </i>
    <i r="1">
      <x v="4"/>
    </i>
    <i r="1">
      <x v="5"/>
    </i>
    <i r="1">
      <x v="6"/>
    </i>
    <i r="1">
      <x v="8"/>
    </i>
    <i r="1">
      <x v="9"/>
    </i>
    <i r="1">
      <x v="11"/>
    </i>
    <i r="1">
      <x v="12"/>
    </i>
    <i>
      <x v="14"/>
    </i>
    <i r="1">
      <x v="2"/>
    </i>
    <i r="1">
      <x v="4"/>
    </i>
    <i r="1">
      <x v="5"/>
    </i>
    <i r="1">
      <x v="6"/>
    </i>
    <i r="1">
      <x v="9"/>
    </i>
    <i r="1">
      <x v="10"/>
    </i>
    <i r="1">
      <x v="13"/>
    </i>
    <i r="1">
      <x v="18"/>
    </i>
    <i>
      <x v="15"/>
    </i>
    <i r="1">
      <x/>
    </i>
    <i r="1">
      <x v="4"/>
    </i>
    <i>
      <x v="16"/>
    </i>
    <i r="1">
      <x v="6"/>
    </i>
    <i r="1">
      <x v="16"/>
    </i>
  </rowItems>
  <colItems count="1">
    <i/>
  </colItem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9AFEDD8B-75DE-4FF9-BE91-8BC0C65AF883}" autoFormatId="16" applyNumberFormats="0" applyBorderFormats="0" applyFontFormats="0" applyPatternFormats="0" applyAlignmentFormats="0" applyWidthHeightFormats="0">
  <queryTableRefresh nextId="16">
    <queryTableFields count="7">
      <queryTableField id="5" name="channel_name" tableColumnId="5"/>
      <queryTableField id="6" name="Subscribers" tableColumnId="6"/>
      <queryTableField id="7" name="views" tableColumnId="7"/>
      <queryTableField id="8" name="video_count" tableColumnId="8"/>
      <queryTableField id="9" name="country" tableColumnId="9"/>
      <queryTableField id="10" name="category" tableColumnId="10"/>
      <queryTableField id="11" name="youtuber_since"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C62ED7C5-D4BE-47F0-A388-00981B97DC34}" autoFormatId="16" applyNumberFormats="0" applyBorderFormats="0" applyFontFormats="0" applyPatternFormats="0" applyAlignmentFormats="0" applyWidthHeightFormats="0">
  <queryTableRefresh nextId="11">
    <queryTableFields count="7">
      <queryTableField id="1" name="channel_name" tableColumnId="1"/>
      <queryTableField id="2" name="Subscribers" tableColumnId="2"/>
      <queryTableField id="3" name="views" tableColumnId="3"/>
      <queryTableField id="4" name="video_count" tableColumnId="4"/>
      <queryTableField id="5" name="Country" tableColumnId="5"/>
      <queryTableField id="7" name="category" tableColumnId="7"/>
      <queryTableField id="8" name="youtuber_since" tableColumnId="8"/>
    </queryTableFields>
    <queryTableDeletedFields count="1">
      <deletedField name="country.2"/>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C4631EAC-0429-4F89-8885-46762BDEA1F4}" autoFormatId="16" applyNumberFormats="0" applyBorderFormats="0" applyFontFormats="0" applyPatternFormats="0" applyAlignmentFormats="0" applyWidthHeightFormats="0">
  <queryTableRefresh nextId="10">
    <queryTableFields count="8">
      <queryTableField id="1" name="channel_name" tableColumnId="1"/>
      <queryTableField id="2" name="Subscribers" tableColumnId="2"/>
      <queryTableField id="3" name="views" tableColumnId="3"/>
      <queryTableField id="4" name="video_count" tableColumnId="4"/>
      <queryTableField id="5" name="Country" tableColumnId="5"/>
      <queryTableField id="6" name="category" tableColumnId="6"/>
      <queryTableField id="7" name="youtuber_since" tableColumnId="7"/>
      <queryTableField id="8" name="channel_ag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5" xr16:uid="{74DC3F94-CAB6-4810-A6D8-1163CE4A50AA}" autoFormatId="16" applyNumberFormats="0" applyBorderFormats="0" applyFontFormats="0" applyPatternFormats="0" applyAlignmentFormats="0" applyWidthHeightFormats="0">
  <queryTableRefresh nextId="11">
    <queryTableFields count="9">
      <queryTableField id="1" name="channel_name" tableColumnId="1"/>
      <queryTableField id="2" name="Subscribers" tableColumnId="2"/>
      <queryTableField id="3" name="views" tableColumnId="3"/>
      <queryTableField id="4" name="video_count" tableColumnId="4"/>
      <queryTableField id="5" name="Country" tableColumnId="5"/>
      <queryTableField id="6" name="category" tableColumnId="6"/>
      <queryTableField id="7" name="youtuber_since" tableColumnId="7"/>
      <queryTableField id="8" name="channel_age" tableColumnId="8"/>
      <queryTableField id="9" name="views_per_video"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 xr16:uid="{5D27FCE8-17B2-4A7B-9143-21064EDE6BF5}" autoFormatId="16" applyNumberFormats="0" applyBorderFormats="0" applyFontFormats="0" applyPatternFormats="0" applyAlignmentFormats="0" applyWidthHeightFormats="0">
  <queryTableRefresh nextId="11">
    <queryTableFields count="10">
      <queryTableField id="1" name="channel_name" tableColumnId="1"/>
      <queryTableField id="2" name="Subscribers" tableColumnId="2"/>
      <queryTableField id="3" name="views" tableColumnId="3"/>
      <queryTableField id="4" name="video_count" tableColumnId="4"/>
      <queryTableField id="5" name="Country" tableColumnId="5"/>
      <queryTableField id="6" name="category" tableColumnId="6"/>
      <queryTableField id="7" name="youtuber_since" tableColumnId="7"/>
      <queryTableField id="8" name="channel_age" tableColumnId="8"/>
      <queryTableField id="9" name="views_per_video" tableColumnId="9"/>
      <queryTableField id="10" name="subscriber_per_video"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2" xr16:uid="{171AA317-ABE8-45DA-A66B-49FC0228CCD5}" autoFormatId="16" applyNumberFormats="0" applyBorderFormats="0" applyFontFormats="0" applyPatternFormats="0" applyAlignmentFormats="0" applyWidthHeightFormats="0">
  <queryTableRefresh nextId="12">
    <queryTableFields count="11">
      <queryTableField id="1" name="channel_name" tableColumnId="1"/>
      <queryTableField id="2" name="Subscribers" tableColumnId="2"/>
      <queryTableField id="3" name="views" tableColumnId="3"/>
      <queryTableField id="4" name="video_count" tableColumnId="4"/>
      <queryTableField id="5" name="Country" tableColumnId="5"/>
      <queryTableField id="6" name="category" tableColumnId="6"/>
      <queryTableField id="7" name="youtuber_since" tableColumnId="7"/>
      <queryTableField id="8" name="channel_age" tableColumnId="8"/>
      <queryTableField id="9" name="views_per_video" tableColumnId="9"/>
      <queryTableField id="10" name="subscriber_per_video" tableColumnId="10"/>
      <queryTableField id="11" name="Custom"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tuber_since" xr10:uid="{6361CF13-B890-470A-96CA-334B004D6FA1}" sourceName="youtuber_since">
  <pivotTables>
    <pivotTable tabId="29" name="PivotTable8"/>
  </pivotTables>
  <data>
    <tabular pivotCacheId="1146692685">
      <items count="19">
        <i x="0" s="1"/>
        <i x="6" s="1"/>
        <i x="9" s="1"/>
        <i x="10" s="1"/>
        <i x="17" s="1"/>
        <i x="13" s="1"/>
        <i x="11" s="1"/>
        <i x="3" s="1"/>
        <i x="15" s="1"/>
        <i x="8" s="1"/>
        <i x="1" s="1"/>
        <i x="14" s="1"/>
        <i x="5" s="1"/>
        <i x="4" s="1"/>
        <i x="2" s="1"/>
        <i x="7" s="1"/>
        <i x="16" s="1"/>
        <i x="12"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18521B0-7C42-44D7-BF36-2EF3C353FD2D}" sourceName="category">
  <pivotTables>
    <pivotTable tabId="68" name="PivotTable5"/>
    <pivotTable tabId="65" name="PivotTable2"/>
    <pivotTable tabId="66" name="PivotTable3"/>
    <pivotTable tabId="67" name="PivotTable4"/>
    <pivotTable tabId="61" name="PivotTable7"/>
    <pivotTable tabId="61" name="PivotTable8"/>
    <pivotTable tabId="61" name="PivotTable9"/>
    <pivotTable tabId="71" name="PivotTable1"/>
    <pivotTable tabId="58" name="PivotTable29"/>
    <pivotTable tabId="77" name="PivotTable18"/>
    <pivotTable tabId="78" name="PivotTable19"/>
    <pivotTable tabId="61" name="PivotTable23"/>
    <pivotTable tabId="61" name="PivotTable25"/>
    <pivotTable tabId="79" name="PivotTable1"/>
    <pivotTable tabId="80" name="PivotTable2"/>
    <pivotTable tabId="81" name="PivotTable3"/>
    <pivotTable tabId="83" name="PivotTable5"/>
  </pivotTables>
  <data>
    <tabular pivotCacheId="2078845299">
      <items count="17">
        <i x="13" s="1"/>
        <i x="3" s="1"/>
        <i x="1" s="1"/>
        <i x="2" s="1"/>
        <i x="10" s="1"/>
        <i x="5" s="1"/>
        <i x="11" s="1"/>
        <i x="15" s="1"/>
        <i x="0" s="1"/>
        <i x="6" s="1"/>
        <i x="4" s="1"/>
        <i x="14" s="1"/>
        <i x="8" s="1"/>
        <i x="7" s="1"/>
        <i x="9" s="1"/>
        <i x="16"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16F274B-9D30-43B6-801B-CC0164F738A4}" sourceName="Country">
  <pivotTables>
    <pivotTable tabId="84" name="PivotTable1"/>
    <pivotTable tabId="61" name="PivotTable23"/>
    <pivotTable tabId="61" name="PivotTable25"/>
    <pivotTable tabId="61" name="PivotTable7"/>
    <pivotTable tabId="61" name="PivotTable8"/>
    <pivotTable tabId="61" name="PivotTable9"/>
    <pivotTable tabId="76" name="PivotTable17"/>
    <pivotTable tabId="71" name="PivotTable1"/>
    <pivotTable tabId="65" name="PivotTable2"/>
    <pivotTable tabId="66" name="PivotTable3"/>
    <pivotTable tabId="67" name="PivotTable4"/>
    <pivotTable tabId="77" name="PivotTable18"/>
    <pivotTable tabId="78" name="PivotTable19"/>
    <pivotTable tabId="58" name="PivotTable29"/>
    <pivotTable tabId="59" name="PivotTable30"/>
    <pivotTable tabId="60" name="PivotTable31"/>
    <pivotTable tabId="79" name="PivotTable1"/>
    <pivotTable tabId="81" name="PivotTable3"/>
    <pivotTable tabId="83" name="PivotTable5"/>
    <pivotTable tabId="68" name="PivotTable5"/>
  </pivotTables>
  <data>
    <tabular pivotCacheId="2078845299">
      <items count="54">
        <i x="6" s="1"/>
        <i x="37" s="1"/>
        <i x="49" s="1"/>
        <i x="51" s="1"/>
        <i x="33" s="1"/>
        <i x="21" s="1"/>
        <i x="3" s="1"/>
        <i x="32" s="1"/>
        <i x="13" s="1"/>
        <i x="34" s="1"/>
        <i x="52" s="1"/>
        <i x="45" s="1"/>
        <i x="4" s="1"/>
        <i x="25" s="1"/>
        <i x="17" s="1"/>
        <i x="19" s="1"/>
        <i x="23" s="1"/>
        <i x="16" s="1"/>
        <i x="2" s="1"/>
        <i x="14" s="1"/>
        <i x="47" s="1"/>
        <i x="50" s="1"/>
        <i x="38" s="1"/>
        <i x="29" s="1"/>
        <i x="27" s="1"/>
        <i x="42" s="1"/>
        <i x="9" s="1"/>
        <i x="53" s="1"/>
        <i x="41" s="1"/>
        <i x="7" s="1"/>
        <i x="18" s="1"/>
        <i x="12" s="1"/>
        <i x="48" s="1"/>
        <i x="30" s="1"/>
        <i x="35" s="1"/>
        <i x="44" s="1"/>
        <i x="40" s="1"/>
        <i x="24" s="1"/>
        <i x="8" s="1"/>
        <i x="5" s="1"/>
        <i x="22" s="1"/>
        <i x="31" s="1"/>
        <i x="11" s="1"/>
        <i x="39" s="1"/>
        <i x="28" s="1"/>
        <i x="43" s="1"/>
        <i x="15" s="1"/>
        <i x="36" s="1"/>
        <i x="20" s="1"/>
        <i x="1" s="1"/>
        <i x="0" s="1"/>
        <i x="46" s="1"/>
        <i x="10" s="1"/>
        <i x="2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_col1" xr10:uid="{58875365-3AE5-460F-994D-AA91280CFC0A}" sourceName="cal_col">
  <pivotTables>
    <pivotTable tabId="86" name="PivotTable2"/>
    <pivotTable tabId="80" name="PivotTable2"/>
    <pivotTable tabId="79" name="PivotTable1"/>
    <pivotTable tabId="61" name="PivotTable25"/>
    <pivotTable tabId="61" name="PivotTable23"/>
    <pivotTable tabId="78" name="PivotTable19"/>
    <pivotTable tabId="77" name="PivotTable18"/>
    <pivotTable tabId="68" name="PivotTable5"/>
    <pivotTable tabId="58" name="PivotTable29"/>
    <pivotTable tabId="67" name="PivotTable4"/>
    <pivotTable tabId="66" name="PivotTable3"/>
    <pivotTable tabId="65" name="PivotTable2"/>
    <pivotTable tabId="71" name="PivotTable1"/>
    <pivotTable tabId="61" name="PivotTable9"/>
    <pivotTable tabId="61" name="PivotTable8"/>
    <pivotTable tabId="61" name="PivotTable7"/>
    <pivotTable tabId="76" name="PivotTable17"/>
    <pivotTable tabId="59" name="PivotTable30"/>
    <pivotTable tabId="60" name="PivotTable31"/>
    <pivotTable tabId="81" name="PivotTable3"/>
    <pivotTable tabId="84" name="PivotTable1"/>
    <pivotTable tabId="83" name="PivotTable5"/>
  </pivotTables>
  <data>
    <tabular pivotCacheId="207884529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900867B-00DF-4AE0-9038-F167F3C45E18}"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_col" xr10:uid="{8043C6F3-06B4-439E-BB37-81F7C16AA63E}" cache="Slicer_cal_col1" caption="cal_col"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1ED1706-A865-4DB1-ADCF-9C1A04053DB1}" cache="Slicer_Country" caption="Country" startItem="28"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_col 1" xr10:uid="{269A5D28-571E-47C8-B8ED-7369439D5F9F}" cache="Slicer_cal_col1" caption="cal_col"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40DB279-ECD2-4E87-B931-1BD71D8AD0C6}" cache="Slicer_category" caption="category" rowHeight="234950"/>
  <slicer name="Country 1" xr10:uid="{F703F9F3-B2A5-4468-B0B0-FB086D5BA013}" cache="Slicer_Country" caption="Country" startItem="18" rowHeight="234950"/>
  <slicer name="cal_col 2" xr10:uid="{0C50FE68-A516-404B-B079-340080A0CB88}" cache="Slicer_cal_col1" caption="cal_col"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tuber_since" xr10:uid="{4459A49E-7EEF-49B9-854E-B0687B97B5AE}" cache="Slicer_youtuber_since" caption="youtuber_sinc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D1DD0A-2AE2-42D6-B527-038B589C9B8E}" name="Table2" displayName="Table2" ref="A1:K778" totalsRowShown="0">
  <autoFilter ref="A1:K778" xr:uid="{E2D1DD0A-2AE2-42D6-B527-038B589C9B8E}"/>
  <tableColumns count="11">
    <tableColumn id="1" xr3:uid="{453D1E48-F33A-42E3-BA53-61DAFF378327}" name="channel_name"/>
    <tableColumn id="2" xr3:uid="{BFBF44CF-3BFA-4B1A-8622-0AB613ED3652}" name="Subscribers"/>
    <tableColumn id="3" xr3:uid="{77143B37-F4D9-4107-88CF-0925F50648FD}" name="views"/>
    <tableColumn id="4" xr3:uid="{7CA03E14-7722-4F8E-9D31-55E14CEA87A1}" name="video_count"/>
    <tableColumn id="5" xr3:uid="{B27E906C-0579-4A85-99B6-013701B55F33}" name="Country"/>
    <tableColumn id="6" xr3:uid="{B4638715-0552-4FB8-A6E2-CDD4DD38E804}" name="category"/>
    <tableColumn id="7" xr3:uid="{B7188976-59CF-4700-BF08-DFB562F920A6}" name="youtuber_since"/>
    <tableColumn id="8" xr3:uid="{90C47960-A317-4E73-9DB4-A4621D399987}" name="channel_age"/>
    <tableColumn id="9" xr3:uid="{143BA5B4-34AF-4357-A92C-34D7D96B06F1}" name="views_per_video"/>
    <tableColumn id="10" xr3:uid="{7BDAD285-2602-4B51-9D3F-AB1F589455E1}" name="subscriber_per_video"/>
    <tableColumn id="11" xr3:uid="{D7739472-FA69-43F6-B27F-44351C0811D0}" name="cal_co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384A78-0CC1-456E-B2A1-70076BF644D0}" name="Sheet1" displayName="Sheet1" ref="A1:G778" tableType="queryTable" totalsRowShown="0">
  <autoFilter ref="A1:G778" xr:uid="{E1384A78-0CC1-456E-B2A1-70076BF644D0}"/>
  <tableColumns count="7">
    <tableColumn id="5" xr3:uid="{E2022021-A82C-42BD-BA47-1295ED3A6028}" uniqueName="5" name="channel_name" queryTableFieldId="5" dataDxfId="61"/>
    <tableColumn id="6" xr3:uid="{DC6AC7D3-B466-42D4-9933-13BEF1568120}" uniqueName="6" name="Subscribers" queryTableFieldId="6" dataDxfId="60"/>
    <tableColumn id="7" xr3:uid="{EF83EDA3-54CF-4737-883C-1BFC0C2418E8}" uniqueName="7" name="views" queryTableFieldId="7" dataDxfId="59"/>
    <tableColumn id="8" xr3:uid="{86236A1A-F8F3-4D62-84F2-865B18AE19E1}" uniqueName="8" name="video_count" queryTableFieldId="8"/>
    <tableColumn id="9" xr3:uid="{419D95A4-2CDE-4304-B5DF-16F688A14F42}" uniqueName="9" name="country" queryTableFieldId="9" dataDxfId="58"/>
    <tableColumn id="10" xr3:uid="{4197DF66-BD77-47AD-B08C-EA5818D5FDC4}" uniqueName="10" name="category" queryTableFieldId="10" dataDxfId="57"/>
    <tableColumn id="11" xr3:uid="{02524C68-B1AD-44CA-A036-1C6CF86AF73F}" uniqueName="11" name="youtuber_since" queryTableFieldId="11"/>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1F4B0D-31F1-4833-886D-811E26BE30A8}" name="mydata" displayName="mydata" ref="A1:G778" tableType="queryTable" totalsRowShown="0">
  <autoFilter ref="A1:G778" xr:uid="{0C1F4B0D-31F1-4833-886D-811E26BE30A8}"/>
  <tableColumns count="7">
    <tableColumn id="1" xr3:uid="{4EEC2AC8-7E91-4095-ADE5-3FCF4C12EAB5}" uniqueName="1" name="channel_name" queryTableFieldId="1" dataDxfId="56"/>
    <tableColumn id="2" xr3:uid="{250033F1-898A-4627-BC69-89E37CAB234A}" uniqueName="2" name="Subscribers" queryTableFieldId="2" dataDxfId="55"/>
    <tableColumn id="3" xr3:uid="{DC4C5500-5BCE-4210-8555-683321C74AD8}" uniqueName="3" name="views" queryTableFieldId="3" dataDxfId="54"/>
    <tableColumn id="4" xr3:uid="{1138E39C-AE8B-45F7-9D34-DCCD442A3918}" uniqueName="4" name="video_count" queryTableFieldId="4"/>
    <tableColumn id="5" xr3:uid="{0E5319FD-851B-4215-9E54-713696340EEC}" uniqueName="5" name="Country" queryTableFieldId="5" dataDxfId="53"/>
    <tableColumn id="7" xr3:uid="{B03A52E7-8DC2-4748-9213-174B26CF610B}" uniqueName="7" name="category" queryTableFieldId="7" dataDxfId="52"/>
    <tableColumn id="8" xr3:uid="{74CC9144-D4F6-4CAF-8E05-6A4953AC692D}" uniqueName="8" name="youtuber_since" queryTableFieldId="8"/>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2E3DEB-3E14-4DA1-BF2D-E59FD991168F}" name="mydataa" displayName="mydataa" ref="A1:H778" tableType="queryTable" totalsRowShown="0">
  <autoFilter ref="A1:H778" xr:uid="{BB2E3DEB-3E14-4DA1-BF2D-E59FD991168F}"/>
  <tableColumns count="8">
    <tableColumn id="1" xr3:uid="{812CBB3E-3D79-4D0D-B52B-A01EE0E65291}" uniqueName="1" name="channel_name" queryTableFieldId="1" dataDxfId="51"/>
    <tableColumn id="2" xr3:uid="{F3F573D7-6AA9-4AA5-AE76-D57BDDCDF3EA}" uniqueName="2" name="Subscribers" queryTableFieldId="2" dataDxfId="50"/>
    <tableColumn id="3" xr3:uid="{FD7B8356-33F9-444F-8304-4F815158B0EE}" uniqueName="3" name="views" queryTableFieldId="3" dataDxfId="49"/>
    <tableColumn id="4" xr3:uid="{F6A4EE47-6820-45D9-B5B6-B689234940B6}" uniqueName="4" name="video_count" queryTableFieldId="4"/>
    <tableColumn id="5" xr3:uid="{029AC7F7-4CEC-4063-A7E8-F8F211FE5564}" uniqueName="5" name="Country" queryTableFieldId="5" dataDxfId="48"/>
    <tableColumn id="6" xr3:uid="{E45C0ED2-5A0C-4EF1-B668-15557EF47324}" uniqueName="6" name="category" queryTableFieldId="6" dataDxfId="47"/>
    <tableColumn id="7" xr3:uid="{EA74BED8-1C2D-4E8A-94C9-18925946C13E}" uniqueName="7" name="youtuber_since" queryTableFieldId="7"/>
    <tableColumn id="8" xr3:uid="{B160B220-24BA-4164-9F1C-259B3F0F20D6}" uniqueName="8" name="channel_age" queryTableFieldId="8"/>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16636-0F8A-4232-9815-4A329387CA6C}" name="mydataaa" displayName="mydataaa" ref="A3:I780" tableType="queryTable" totalsRowShown="0">
  <autoFilter ref="A3:I780" xr:uid="{00016636-0F8A-4232-9815-4A329387CA6C}"/>
  <tableColumns count="9">
    <tableColumn id="1" xr3:uid="{5D49C702-5B0C-4F75-B582-CD5DAE20113D}" uniqueName="1" name="channel_name" queryTableFieldId="1" dataDxfId="46"/>
    <tableColumn id="2" xr3:uid="{3EC9B72A-400A-440B-B026-D192546182BF}" uniqueName="2" name="Subscribers" queryTableFieldId="2" dataDxfId="45"/>
    <tableColumn id="3" xr3:uid="{96621D67-ED31-445D-8305-417B802D1ACD}" uniqueName="3" name="views" queryTableFieldId="3"/>
    <tableColumn id="4" xr3:uid="{1A8B3337-EB20-40C8-AB0C-18CBFB487BEA}" uniqueName="4" name="video_count" queryTableFieldId="4"/>
    <tableColumn id="5" xr3:uid="{E95ED1E5-C83F-402C-AF9E-A7A33AC66620}" uniqueName="5" name="Country" queryTableFieldId="5" dataDxfId="44"/>
    <tableColumn id="6" xr3:uid="{58E636EB-73AA-40FB-BDC0-FEF2B3569D34}" uniqueName="6" name="category" queryTableFieldId="6" dataDxfId="43"/>
    <tableColumn id="7" xr3:uid="{64A03041-DB73-4085-B1CD-C363B57FCFA5}" uniqueName="7" name="youtuber_since" queryTableFieldId="7"/>
    <tableColumn id="8" xr3:uid="{3B5B3957-3FF1-42DA-AADF-9FA07E57D3A5}" uniqueName="8" name="channel_age" queryTableFieldId="8"/>
    <tableColumn id="9" xr3:uid="{95634F8D-1C50-4152-83FA-7D608C8FBABF}" uniqueName="9" name="views_per_video" queryTableFieldId="9" dataDxfId="42"/>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0FCD50F-2A49-4883-92DB-63E4A97849DD}" name="finaldata" displayName="finaldata" ref="A1:J778" tableType="queryTable" totalsRowShown="0">
  <autoFilter ref="A1:J778" xr:uid="{E0FCD50F-2A49-4883-92DB-63E4A97849DD}"/>
  <tableColumns count="10">
    <tableColumn id="1" xr3:uid="{1237533D-8C53-4C44-89F0-7345BC2D7D9C}" uniqueName="1" name="channel_name" queryTableFieldId="1" dataDxfId="41"/>
    <tableColumn id="2" xr3:uid="{F654494E-933E-43B0-940A-7A90FAE02E09}" uniqueName="2" name="Subscribers" queryTableFieldId="2" dataDxfId="40"/>
    <tableColumn id="3" xr3:uid="{6034F513-521E-41F7-8E88-BA2E19496AF0}" uniqueName="3" name="views" queryTableFieldId="3"/>
    <tableColumn id="4" xr3:uid="{AFF4D6CF-FEC6-4860-B914-3DE8997BEA98}" uniqueName="4" name="video_count" queryTableFieldId="4"/>
    <tableColumn id="5" xr3:uid="{0E8A17A8-B1E7-4AAF-919B-35255B7C67B5}" uniqueName="5" name="Country" queryTableFieldId="5" dataDxfId="39"/>
    <tableColumn id="6" xr3:uid="{1A9D1960-513D-4B19-964A-EB6BB1CA0F11}" uniqueName="6" name="category" queryTableFieldId="6" dataDxfId="38"/>
    <tableColumn id="7" xr3:uid="{676534FB-CD4F-4D25-AF6A-D638804C5EEC}" uniqueName="7" name="youtuber_since" queryTableFieldId="7"/>
    <tableColumn id="8" xr3:uid="{B2BAFDB2-CF39-4D2D-A426-FB4B82BDFBAB}" uniqueName="8" name="channel_age" queryTableFieldId="8"/>
    <tableColumn id="9" xr3:uid="{75C742C2-625E-4ACA-9D24-20E63665AC52}" uniqueName="9" name="views_per_video" queryTableFieldId="9"/>
    <tableColumn id="10" xr3:uid="{9D295D02-0A25-4FA6-86BE-BF1B9E94E3C3}" uniqueName="10" name="subscriber_per_video" queryTableFieldId="10" dataDxfId="37"/>
  </tableColumns>
  <tableStyleInfo name="TableStyleLight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3302E80-C674-49B2-91F8-65262B35A828}" name="finaldata1" displayName="finaldata1" ref="A1:K778" tableType="queryTable" totalsRowShown="0">
  <autoFilter ref="A1:K778" xr:uid="{13302E80-C674-49B2-91F8-65262B35A828}"/>
  <tableColumns count="11">
    <tableColumn id="1" xr3:uid="{0A102B15-F696-44AD-8F02-6BC2F42E2400}" uniqueName="1" name="channel_name" queryTableFieldId="1" dataDxfId="27"/>
    <tableColumn id="2" xr3:uid="{E10E6CFA-727E-4360-A5BB-FFD42C2564C9}" uniqueName="2" name="Subscribers" queryTableFieldId="2" dataDxfId="26"/>
    <tableColumn id="3" xr3:uid="{39A19FF0-21EA-4E29-A6E1-FFEB954A860E}" uniqueName="3" name="views" queryTableFieldId="3" dataDxfId="25"/>
    <tableColumn id="4" xr3:uid="{2E0931A3-E7DC-4E15-BD03-B3FDE1D93072}" uniqueName="4" name="video_count" queryTableFieldId="4"/>
    <tableColumn id="5" xr3:uid="{A3F3540E-675D-437E-ACA6-83B24B90E022}" uniqueName="5" name="Country" queryTableFieldId="5" dataDxfId="24"/>
    <tableColumn id="6" xr3:uid="{46D53FD6-3BDE-4EB0-90DE-37EB61B06A9B}" uniqueName="6" name="category" queryTableFieldId="6" dataDxfId="23"/>
    <tableColumn id="7" xr3:uid="{12CBB832-884F-4ED7-824A-8E72E3C105FF}" uniqueName="7" name="youtuber_since" queryTableFieldId="7"/>
    <tableColumn id="8" xr3:uid="{30B59FDC-1854-4A9A-8D8D-5BA532085414}" uniqueName="8" name="channel_age" queryTableFieldId="8"/>
    <tableColumn id="9" xr3:uid="{D79DD17E-B900-4D1C-A1DA-60F44157FEAE}" uniqueName="9" name="views_per_video" queryTableFieldId="9"/>
    <tableColumn id="10" xr3:uid="{5F32F565-E902-4301-88A4-C07A0933C8A5}" uniqueName="10" name="subscriber_per_video" queryTableFieldId="10"/>
    <tableColumn id="11" xr3:uid="{B7708778-0888-4427-95C7-F2D516C920FD}" uniqueName="11" name="cal_col" queryTableFieldId="11" dataDxfId="2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_rels/sheet2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20.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4.xml"/></Relationships>
</file>

<file path=xl/worksheets/_rels/sheet3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ivotTable" Target="../pivotTables/pivotTable25.xml"/></Relationships>
</file>

<file path=xl/worksheets/_rels/sheet3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26.xml"/></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37.xml.rels><?xml version="1.0" encoding="UTF-8" standalone="yes"?>
<Relationships xmlns="http://schemas.openxmlformats.org/package/2006/relationships"><Relationship Id="rId8" Type="http://schemas.microsoft.com/office/2007/relationships/slicer" Target="../slicers/slicer5.xml"/><Relationship Id="rId3" Type="http://schemas.openxmlformats.org/officeDocument/2006/relationships/pivotTable" Target="../pivotTables/pivotTable30.xml"/><Relationship Id="rId7" Type="http://schemas.openxmlformats.org/officeDocument/2006/relationships/image" Target="../media/image1.jpeg"/><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13.xml"/><Relationship Id="rId5" Type="http://schemas.openxmlformats.org/officeDocument/2006/relationships/pivotTable" Target="../pivotTables/pivotTable32.xml"/><Relationship Id="rId4" Type="http://schemas.openxmlformats.org/officeDocument/2006/relationships/pivotTable" Target="../pivotTables/pivotTable3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5.xml"/><Relationship Id="rId1" Type="http://schemas.openxmlformats.org/officeDocument/2006/relationships/pivotTable" Target="../pivotTables/pivotTable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6E3C-2032-41B5-8272-A990F34EBD49}">
  <dimension ref="A1:K778"/>
  <sheetViews>
    <sheetView workbookViewId="0">
      <selection sqref="A1:K778"/>
    </sheetView>
  </sheetViews>
  <sheetFormatPr defaultRowHeight="14.4" x14ac:dyDescent="0.3"/>
  <cols>
    <col min="1" max="1" width="15.33203125" customWidth="1"/>
    <col min="2" max="2" width="12.44140625" customWidth="1"/>
    <col min="4" max="4" width="13.44140625" customWidth="1"/>
    <col min="5" max="5" width="9.6640625" customWidth="1"/>
    <col min="6" max="6" width="10.21875" customWidth="1"/>
    <col min="7" max="7" width="15.88671875" customWidth="1"/>
    <col min="8" max="8" width="13.5546875" customWidth="1"/>
    <col min="9" max="9" width="17" customWidth="1"/>
    <col min="10" max="10" width="20.88671875" customWidth="1"/>
  </cols>
  <sheetData>
    <row r="1" spans="1:11" x14ac:dyDescent="0.3">
      <c r="A1" t="s">
        <v>0</v>
      </c>
      <c r="B1" t="s">
        <v>1</v>
      </c>
      <c r="C1" t="s">
        <v>2</v>
      </c>
      <c r="D1" t="s">
        <v>3</v>
      </c>
      <c r="E1" t="s">
        <v>859</v>
      </c>
      <c r="F1" t="s">
        <v>5</v>
      </c>
      <c r="G1" t="s">
        <v>6</v>
      </c>
      <c r="H1" t="s">
        <v>919</v>
      </c>
      <c r="I1" t="s">
        <v>921</v>
      </c>
      <c r="J1" t="s">
        <v>931</v>
      </c>
      <c r="K1" t="s">
        <v>938</v>
      </c>
    </row>
    <row r="2" spans="1:11" x14ac:dyDescent="0.3">
      <c r="A2" t="s">
        <v>7</v>
      </c>
      <c r="B2">
        <v>13600000</v>
      </c>
      <c r="C2">
        <v>6853661703</v>
      </c>
      <c r="D2">
        <v>51</v>
      </c>
      <c r="E2" t="s">
        <v>860</v>
      </c>
      <c r="F2" t="s">
        <v>9</v>
      </c>
      <c r="G2">
        <v>2005</v>
      </c>
      <c r="H2">
        <v>19</v>
      </c>
      <c r="I2">
        <v>134385524</v>
      </c>
      <c r="J2">
        <v>266667</v>
      </c>
      <c r="K2" t="s">
        <v>937</v>
      </c>
    </row>
    <row r="3" spans="1:11" x14ac:dyDescent="0.3">
      <c r="A3" t="s">
        <v>10</v>
      </c>
      <c r="B3">
        <v>14800000</v>
      </c>
      <c r="C3">
        <v>6854831885</v>
      </c>
      <c r="D3">
        <v>1740</v>
      </c>
      <c r="E3" t="s">
        <v>861</v>
      </c>
      <c r="F3" t="s">
        <v>12</v>
      </c>
      <c r="G3">
        <v>2015</v>
      </c>
      <c r="H3">
        <v>9</v>
      </c>
      <c r="I3">
        <v>3939559</v>
      </c>
      <c r="J3">
        <v>8506</v>
      </c>
      <c r="K3" t="s">
        <v>937</v>
      </c>
    </row>
    <row r="4" spans="1:11" x14ac:dyDescent="0.3">
      <c r="A4" t="s">
        <v>13</v>
      </c>
      <c r="B4">
        <v>10700000</v>
      </c>
      <c r="C4">
        <v>6883810864</v>
      </c>
      <c r="D4">
        <v>1633</v>
      </c>
      <c r="E4" t="s">
        <v>862</v>
      </c>
      <c r="F4" t="s">
        <v>15</v>
      </c>
      <c r="G4">
        <v>2019</v>
      </c>
      <c r="H4">
        <v>5</v>
      </c>
      <c r="I4">
        <v>4215438</v>
      </c>
      <c r="J4">
        <v>6552</v>
      </c>
      <c r="K4" t="s">
        <v>936</v>
      </c>
    </row>
    <row r="5" spans="1:11" x14ac:dyDescent="0.3">
      <c r="A5" t="s">
        <v>16</v>
      </c>
      <c r="B5">
        <v>5670000</v>
      </c>
      <c r="C5">
        <v>6868125791</v>
      </c>
      <c r="D5">
        <v>128</v>
      </c>
      <c r="E5" t="s">
        <v>860</v>
      </c>
      <c r="F5" t="s">
        <v>9</v>
      </c>
      <c r="G5">
        <v>2015</v>
      </c>
      <c r="H5">
        <v>9</v>
      </c>
      <c r="I5">
        <v>53657233</v>
      </c>
      <c r="J5">
        <v>44297</v>
      </c>
      <c r="K5" t="s">
        <v>937</v>
      </c>
    </row>
    <row r="6" spans="1:11" x14ac:dyDescent="0.3">
      <c r="A6" t="s">
        <v>17</v>
      </c>
      <c r="B6">
        <v>7720000</v>
      </c>
      <c r="C6">
        <v>6868482040</v>
      </c>
      <c r="D6">
        <v>1532</v>
      </c>
      <c r="E6" t="s">
        <v>862</v>
      </c>
      <c r="F6" t="s">
        <v>9</v>
      </c>
      <c r="G6">
        <v>2012</v>
      </c>
      <c r="H6">
        <v>12</v>
      </c>
      <c r="I6">
        <v>4483343</v>
      </c>
      <c r="J6">
        <v>5039</v>
      </c>
      <c r="K6" t="s">
        <v>937</v>
      </c>
    </row>
    <row r="7" spans="1:11" x14ac:dyDescent="0.3">
      <c r="A7" t="s">
        <v>18</v>
      </c>
      <c r="B7">
        <v>17800000</v>
      </c>
      <c r="C7">
        <v>6979542903</v>
      </c>
      <c r="D7">
        <v>1701</v>
      </c>
      <c r="E7" t="s">
        <v>862</v>
      </c>
      <c r="F7" t="s">
        <v>15</v>
      </c>
      <c r="G7">
        <v>2018</v>
      </c>
      <c r="H7">
        <v>6</v>
      </c>
      <c r="I7">
        <v>4103200</v>
      </c>
      <c r="J7">
        <v>10464</v>
      </c>
      <c r="K7" t="s">
        <v>936</v>
      </c>
    </row>
    <row r="8" spans="1:11" x14ac:dyDescent="0.3">
      <c r="A8" t="s">
        <v>19</v>
      </c>
      <c r="B8">
        <v>23000000</v>
      </c>
      <c r="C8">
        <v>6873901961</v>
      </c>
      <c r="D8">
        <v>114</v>
      </c>
      <c r="E8" t="s">
        <v>863</v>
      </c>
      <c r="F8" t="s">
        <v>9</v>
      </c>
      <c r="G8">
        <v>2017</v>
      </c>
      <c r="H8">
        <v>7</v>
      </c>
      <c r="I8">
        <v>60297386</v>
      </c>
      <c r="J8">
        <v>201754</v>
      </c>
      <c r="K8" t="s">
        <v>936</v>
      </c>
    </row>
    <row r="9" spans="1:11" x14ac:dyDescent="0.3">
      <c r="A9" t="s">
        <v>21</v>
      </c>
      <c r="B9">
        <v>14700000</v>
      </c>
      <c r="C9">
        <v>6879196607</v>
      </c>
      <c r="D9">
        <v>717</v>
      </c>
      <c r="E9" t="s">
        <v>860</v>
      </c>
      <c r="F9" t="s">
        <v>22</v>
      </c>
      <c r="G9">
        <v>2006</v>
      </c>
      <c r="H9">
        <v>18</v>
      </c>
      <c r="I9">
        <v>9594416</v>
      </c>
      <c r="J9">
        <v>20502</v>
      </c>
      <c r="K9" t="s">
        <v>937</v>
      </c>
    </row>
    <row r="10" spans="1:11" x14ac:dyDescent="0.3">
      <c r="A10" t="s">
        <v>858</v>
      </c>
      <c r="B10">
        <v>5540000</v>
      </c>
      <c r="C10">
        <v>6953361052</v>
      </c>
      <c r="D10">
        <v>5017</v>
      </c>
      <c r="E10" t="s">
        <v>864</v>
      </c>
      <c r="F10" t="s">
        <v>24</v>
      </c>
      <c r="G10">
        <v>2020</v>
      </c>
      <c r="H10">
        <v>4</v>
      </c>
      <c r="I10">
        <v>1385960</v>
      </c>
      <c r="J10">
        <v>1104</v>
      </c>
      <c r="K10" t="s">
        <v>936</v>
      </c>
    </row>
    <row r="11" spans="1:11" x14ac:dyDescent="0.3">
      <c r="A11" t="s">
        <v>26</v>
      </c>
      <c r="B11">
        <v>7120000</v>
      </c>
      <c r="C11">
        <v>6910554421</v>
      </c>
      <c r="D11">
        <v>171</v>
      </c>
      <c r="E11" t="s">
        <v>860</v>
      </c>
      <c r="F11" t="s">
        <v>9</v>
      </c>
      <c r="G11">
        <v>2005</v>
      </c>
      <c r="H11">
        <v>19</v>
      </c>
      <c r="I11">
        <v>40412599</v>
      </c>
      <c r="J11">
        <v>41637</v>
      </c>
      <c r="K11" t="s">
        <v>937</v>
      </c>
    </row>
    <row r="12" spans="1:11" x14ac:dyDescent="0.3">
      <c r="A12" t="s">
        <v>27</v>
      </c>
      <c r="B12">
        <v>18400000</v>
      </c>
      <c r="C12">
        <v>6920340848</v>
      </c>
      <c r="D12">
        <v>441</v>
      </c>
      <c r="E12" t="s">
        <v>860</v>
      </c>
      <c r="F12" t="s">
        <v>15</v>
      </c>
      <c r="G12">
        <v>2006</v>
      </c>
      <c r="H12">
        <v>18</v>
      </c>
      <c r="I12">
        <v>15692383</v>
      </c>
      <c r="J12">
        <v>41723</v>
      </c>
      <c r="K12" t="s">
        <v>937</v>
      </c>
    </row>
    <row r="13" spans="1:11" x14ac:dyDescent="0.3">
      <c r="A13" t="s">
        <v>28</v>
      </c>
      <c r="B13">
        <v>12100000</v>
      </c>
      <c r="C13">
        <v>6921395237</v>
      </c>
      <c r="D13">
        <v>631</v>
      </c>
      <c r="E13" t="s">
        <v>860</v>
      </c>
      <c r="F13" t="s">
        <v>22</v>
      </c>
      <c r="G13">
        <v>2017</v>
      </c>
      <c r="H13">
        <v>7</v>
      </c>
      <c r="I13">
        <v>10968931</v>
      </c>
      <c r="J13">
        <v>19176</v>
      </c>
      <c r="K13" t="s">
        <v>936</v>
      </c>
    </row>
    <row r="14" spans="1:11" x14ac:dyDescent="0.3">
      <c r="A14" t="s">
        <v>29</v>
      </c>
      <c r="B14">
        <v>9640000</v>
      </c>
      <c r="C14">
        <v>6946645855</v>
      </c>
      <c r="D14">
        <v>27662</v>
      </c>
      <c r="E14" t="s">
        <v>860</v>
      </c>
      <c r="F14" t="s">
        <v>15</v>
      </c>
      <c r="G14">
        <v>2006</v>
      </c>
      <c r="H14">
        <v>18</v>
      </c>
      <c r="I14">
        <v>251126</v>
      </c>
      <c r="J14">
        <v>348</v>
      </c>
      <c r="K14" t="s">
        <v>937</v>
      </c>
    </row>
    <row r="15" spans="1:11" x14ac:dyDescent="0.3">
      <c r="A15" t="s">
        <v>30</v>
      </c>
      <c r="B15">
        <v>8640000</v>
      </c>
      <c r="C15">
        <v>6936667077</v>
      </c>
      <c r="D15">
        <v>53409</v>
      </c>
      <c r="E15" t="s">
        <v>865</v>
      </c>
      <c r="F15" t="s">
        <v>15</v>
      </c>
      <c r="G15">
        <v>2015</v>
      </c>
      <c r="H15">
        <v>9</v>
      </c>
      <c r="I15">
        <v>129878</v>
      </c>
      <c r="J15">
        <v>162</v>
      </c>
      <c r="K15" t="s">
        <v>937</v>
      </c>
    </row>
    <row r="16" spans="1:11" x14ac:dyDescent="0.3">
      <c r="A16" t="s">
        <v>32</v>
      </c>
      <c r="B16">
        <v>17100000</v>
      </c>
      <c r="C16">
        <v>6942269439</v>
      </c>
      <c r="D16">
        <v>5113</v>
      </c>
      <c r="E16" t="s">
        <v>866</v>
      </c>
      <c r="F16" t="s">
        <v>34</v>
      </c>
      <c r="G16">
        <v>2014</v>
      </c>
      <c r="H16">
        <v>10</v>
      </c>
      <c r="I16">
        <v>1357768</v>
      </c>
      <c r="J16">
        <v>3344</v>
      </c>
      <c r="K16" t="s">
        <v>937</v>
      </c>
    </row>
    <row r="17" spans="1:11" x14ac:dyDescent="0.3">
      <c r="A17" t="s">
        <v>35</v>
      </c>
      <c r="B17">
        <v>6460000</v>
      </c>
      <c r="C17">
        <v>6967593951</v>
      </c>
      <c r="D17">
        <v>41892</v>
      </c>
      <c r="E17" t="s">
        <v>860</v>
      </c>
      <c r="F17" t="s">
        <v>15</v>
      </c>
      <c r="G17">
        <v>2006</v>
      </c>
      <c r="H17">
        <v>18</v>
      </c>
      <c r="I17">
        <v>166323</v>
      </c>
      <c r="J17">
        <v>154</v>
      </c>
      <c r="K17" t="s">
        <v>937</v>
      </c>
    </row>
    <row r="18" spans="1:11" x14ac:dyDescent="0.3">
      <c r="A18" t="s">
        <v>36</v>
      </c>
      <c r="B18">
        <v>12300000</v>
      </c>
      <c r="C18">
        <v>6958352411</v>
      </c>
      <c r="D18">
        <v>47960</v>
      </c>
      <c r="E18" t="s">
        <v>864</v>
      </c>
      <c r="F18" t="s">
        <v>15</v>
      </c>
      <c r="G18">
        <v>2012</v>
      </c>
      <c r="H18">
        <v>12</v>
      </c>
      <c r="I18">
        <v>145087</v>
      </c>
      <c r="J18">
        <v>256</v>
      </c>
      <c r="K18" t="s">
        <v>937</v>
      </c>
    </row>
    <row r="19" spans="1:11" x14ac:dyDescent="0.3">
      <c r="A19" t="s">
        <v>37</v>
      </c>
      <c r="B19">
        <v>4910000</v>
      </c>
      <c r="C19">
        <v>6966047983</v>
      </c>
      <c r="D19">
        <v>3552</v>
      </c>
      <c r="E19" t="s">
        <v>867</v>
      </c>
      <c r="F19" t="s">
        <v>9</v>
      </c>
      <c r="G19">
        <v>2007</v>
      </c>
      <c r="H19">
        <v>17</v>
      </c>
      <c r="I19">
        <v>1961162</v>
      </c>
      <c r="J19">
        <v>1382</v>
      </c>
      <c r="K19" t="s">
        <v>937</v>
      </c>
    </row>
    <row r="20" spans="1:11" x14ac:dyDescent="0.3">
      <c r="A20" t="s">
        <v>39</v>
      </c>
      <c r="B20">
        <v>9160000</v>
      </c>
      <c r="C20">
        <v>6972154208</v>
      </c>
      <c r="D20">
        <v>5451</v>
      </c>
      <c r="E20" t="s">
        <v>861</v>
      </c>
      <c r="F20" t="s">
        <v>15</v>
      </c>
      <c r="G20">
        <v>2007</v>
      </c>
      <c r="H20">
        <v>17</v>
      </c>
      <c r="I20">
        <v>1279060</v>
      </c>
      <c r="J20">
        <v>1680</v>
      </c>
      <c r="K20" t="s">
        <v>937</v>
      </c>
    </row>
    <row r="21" spans="1:11" x14ac:dyDescent="0.3">
      <c r="A21" t="s">
        <v>40</v>
      </c>
      <c r="B21">
        <v>15700000</v>
      </c>
      <c r="C21">
        <v>6980022057</v>
      </c>
      <c r="D21">
        <v>106682</v>
      </c>
      <c r="E21" t="s">
        <v>862</v>
      </c>
      <c r="F21" t="s">
        <v>41</v>
      </c>
      <c r="G21">
        <v>2008</v>
      </c>
      <c r="H21">
        <v>16</v>
      </c>
      <c r="I21">
        <v>65428</v>
      </c>
      <c r="J21">
        <v>147</v>
      </c>
      <c r="K21" t="s">
        <v>937</v>
      </c>
    </row>
    <row r="22" spans="1:11" x14ac:dyDescent="0.3">
      <c r="A22" t="s">
        <v>42</v>
      </c>
      <c r="B22">
        <v>7190000</v>
      </c>
      <c r="C22">
        <v>6972945698</v>
      </c>
      <c r="D22">
        <v>1289</v>
      </c>
      <c r="E22" t="s">
        <v>868</v>
      </c>
      <c r="F22" t="s">
        <v>44</v>
      </c>
      <c r="G22">
        <v>2011</v>
      </c>
      <c r="H22">
        <v>13</v>
      </c>
      <c r="I22">
        <v>5409578</v>
      </c>
      <c r="J22">
        <v>5578</v>
      </c>
      <c r="K22" t="s">
        <v>937</v>
      </c>
    </row>
    <row r="23" spans="1:11" x14ac:dyDescent="0.3">
      <c r="A23" t="s">
        <v>45</v>
      </c>
      <c r="B23">
        <v>5440000</v>
      </c>
      <c r="C23">
        <v>6974099256</v>
      </c>
      <c r="D23">
        <v>7647</v>
      </c>
      <c r="E23" t="s">
        <v>860</v>
      </c>
      <c r="F23" t="s">
        <v>34</v>
      </c>
      <c r="G23">
        <v>2007</v>
      </c>
      <c r="H23">
        <v>17</v>
      </c>
      <c r="I23">
        <v>912005</v>
      </c>
      <c r="J23">
        <v>711</v>
      </c>
      <c r="K23" t="s">
        <v>937</v>
      </c>
    </row>
    <row r="24" spans="1:11" x14ac:dyDescent="0.3">
      <c r="A24" t="s">
        <v>46</v>
      </c>
      <c r="B24">
        <v>14400000</v>
      </c>
      <c r="C24">
        <v>7001440880</v>
      </c>
      <c r="D24">
        <v>1761</v>
      </c>
      <c r="E24" t="s">
        <v>862</v>
      </c>
      <c r="F24" t="s">
        <v>44</v>
      </c>
      <c r="G24">
        <v>2014</v>
      </c>
      <c r="H24">
        <v>10</v>
      </c>
      <c r="I24">
        <v>3975832</v>
      </c>
      <c r="J24">
        <v>8177</v>
      </c>
      <c r="K24" t="s">
        <v>937</v>
      </c>
    </row>
    <row r="25" spans="1:11" x14ac:dyDescent="0.3">
      <c r="A25" t="s">
        <v>47</v>
      </c>
      <c r="B25">
        <v>11800000</v>
      </c>
      <c r="C25">
        <v>7012376896</v>
      </c>
      <c r="D25">
        <v>8116</v>
      </c>
      <c r="E25" t="s">
        <v>867</v>
      </c>
      <c r="F25" t="s">
        <v>15</v>
      </c>
      <c r="G25">
        <v>2015</v>
      </c>
      <c r="H25">
        <v>9</v>
      </c>
      <c r="I25">
        <v>864019</v>
      </c>
      <c r="J25">
        <v>1454</v>
      </c>
      <c r="K25" t="s">
        <v>937</v>
      </c>
    </row>
    <row r="26" spans="1:11" x14ac:dyDescent="0.3">
      <c r="A26" t="s">
        <v>48</v>
      </c>
      <c r="B26">
        <v>9620000</v>
      </c>
      <c r="C26">
        <v>6993472451</v>
      </c>
      <c r="D26">
        <v>526</v>
      </c>
      <c r="E26" t="s">
        <v>860</v>
      </c>
      <c r="F26" t="s">
        <v>15</v>
      </c>
      <c r="G26">
        <v>2007</v>
      </c>
      <c r="H26">
        <v>17</v>
      </c>
      <c r="I26">
        <v>13295575</v>
      </c>
      <c r="J26">
        <v>18289</v>
      </c>
      <c r="K26" t="s">
        <v>937</v>
      </c>
    </row>
    <row r="27" spans="1:11" x14ac:dyDescent="0.3">
      <c r="A27" t="s">
        <v>49</v>
      </c>
      <c r="B27">
        <v>16200000</v>
      </c>
      <c r="C27">
        <v>7072843288</v>
      </c>
      <c r="D27">
        <v>443</v>
      </c>
      <c r="E27" t="s">
        <v>860</v>
      </c>
      <c r="F27" t="s">
        <v>15</v>
      </c>
      <c r="G27">
        <v>2022</v>
      </c>
      <c r="H27">
        <v>2</v>
      </c>
      <c r="I27">
        <v>15965786</v>
      </c>
      <c r="J27">
        <v>36569</v>
      </c>
      <c r="K27" t="s">
        <v>936</v>
      </c>
    </row>
    <row r="28" spans="1:11" x14ac:dyDescent="0.3">
      <c r="A28" t="s">
        <v>50</v>
      </c>
      <c r="B28">
        <v>11400000</v>
      </c>
      <c r="C28">
        <v>7041293186</v>
      </c>
      <c r="D28">
        <v>2000</v>
      </c>
      <c r="E28" t="s">
        <v>869</v>
      </c>
      <c r="F28" t="s">
        <v>52</v>
      </c>
      <c r="G28">
        <v>2019</v>
      </c>
      <c r="H28">
        <v>5</v>
      </c>
      <c r="I28">
        <v>3520647</v>
      </c>
      <c r="J28">
        <v>5700</v>
      </c>
      <c r="K28" t="s">
        <v>936</v>
      </c>
    </row>
    <row r="29" spans="1:11" x14ac:dyDescent="0.3">
      <c r="A29" t="s">
        <v>53</v>
      </c>
      <c r="B29">
        <v>38600000</v>
      </c>
      <c r="C29">
        <v>7014561041</v>
      </c>
      <c r="D29">
        <v>3272</v>
      </c>
      <c r="E29" t="s">
        <v>870</v>
      </c>
      <c r="F29" t="s">
        <v>15</v>
      </c>
      <c r="G29">
        <v>2015</v>
      </c>
      <c r="H29">
        <v>9</v>
      </c>
      <c r="I29">
        <v>2143814</v>
      </c>
      <c r="J29">
        <v>11797</v>
      </c>
      <c r="K29" t="s">
        <v>937</v>
      </c>
    </row>
    <row r="30" spans="1:11" x14ac:dyDescent="0.3">
      <c r="A30" t="s">
        <v>55</v>
      </c>
      <c r="B30">
        <v>16300000</v>
      </c>
      <c r="C30">
        <v>7016479617</v>
      </c>
      <c r="D30">
        <v>177</v>
      </c>
      <c r="E30" t="s">
        <v>860</v>
      </c>
      <c r="F30" t="s">
        <v>56</v>
      </c>
      <c r="G30">
        <v>2010</v>
      </c>
      <c r="H30">
        <v>14</v>
      </c>
      <c r="I30">
        <v>39641128</v>
      </c>
      <c r="J30">
        <v>92090</v>
      </c>
      <c r="K30" t="s">
        <v>937</v>
      </c>
    </row>
    <row r="31" spans="1:11" x14ac:dyDescent="0.3">
      <c r="A31" t="s">
        <v>57</v>
      </c>
      <c r="B31">
        <v>6590000</v>
      </c>
      <c r="C31">
        <v>7052761184</v>
      </c>
      <c r="D31">
        <v>1387</v>
      </c>
      <c r="E31" t="s">
        <v>860</v>
      </c>
      <c r="F31" t="s">
        <v>9</v>
      </c>
      <c r="G31">
        <v>2006</v>
      </c>
      <c r="H31">
        <v>18</v>
      </c>
      <c r="I31">
        <v>5084904</v>
      </c>
      <c r="J31">
        <v>4751</v>
      </c>
      <c r="K31" t="s">
        <v>937</v>
      </c>
    </row>
    <row r="32" spans="1:11" x14ac:dyDescent="0.3">
      <c r="A32" t="s">
        <v>58</v>
      </c>
      <c r="B32">
        <v>18000000</v>
      </c>
      <c r="C32">
        <v>7033274137</v>
      </c>
      <c r="D32">
        <v>327</v>
      </c>
      <c r="E32" t="s">
        <v>860</v>
      </c>
      <c r="F32" t="s">
        <v>9</v>
      </c>
      <c r="G32">
        <v>2008</v>
      </c>
      <c r="H32">
        <v>16</v>
      </c>
      <c r="I32">
        <v>21508484</v>
      </c>
      <c r="J32">
        <v>55046</v>
      </c>
      <c r="K32" t="s">
        <v>937</v>
      </c>
    </row>
    <row r="33" spans="1:11" x14ac:dyDescent="0.3">
      <c r="A33" t="s">
        <v>59</v>
      </c>
      <c r="B33">
        <v>25900000</v>
      </c>
      <c r="C33">
        <v>7106840501</v>
      </c>
      <c r="D33">
        <v>1681</v>
      </c>
      <c r="E33" t="s">
        <v>862</v>
      </c>
      <c r="F33" t="s">
        <v>60</v>
      </c>
      <c r="G33">
        <v>2014</v>
      </c>
      <c r="H33">
        <v>10</v>
      </c>
      <c r="I33">
        <v>4227746</v>
      </c>
      <c r="J33">
        <v>15407</v>
      </c>
      <c r="K33" t="s">
        <v>937</v>
      </c>
    </row>
    <row r="34" spans="1:11" x14ac:dyDescent="0.3">
      <c r="A34" t="s">
        <v>61</v>
      </c>
      <c r="B34">
        <v>12500000</v>
      </c>
      <c r="C34">
        <v>7050160084</v>
      </c>
      <c r="D34">
        <v>1556</v>
      </c>
      <c r="E34" t="s">
        <v>871</v>
      </c>
      <c r="F34" t="s">
        <v>12</v>
      </c>
      <c r="G34">
        <v>2014</v>
      </c>
      <c r="H34">
        <v>10</v>
      </c>
      <c r="I34">
        <v>4530951</v>
      </c>
      <c r="J34">
        <v>8033</v>
      </c>
      <c r="K34" t="s">
        <v>937</v>
      </c>
    </row>
    <row r="35" spans="1:11" x14ac:dyDescent="0.3">
      <c r="A35" t="s">
        <v>63</v>
      </c>
      <c r="B35">
        <v>14200000</v>
      </c>
      <c r="C35">
        <v>7054768757</v>
      </c>
      <c r="D35">
        <v>365</v>
      </c>
      <c r="E35" t="s">
        <v>863</v>
      </c>
      <c r="F35" t="s">
        <v>15</v>
      </c>
      <c r="G35">
        <v>2016</v>
      </c>
      <c r="H35">
        <v>8</v>
      </c>
      <c r="I35">
        <v>19328134</v>
      </c>
      <c r="J35">
        <v>38904</v>
      </c>
      <c r="K35" t="s">
        <v>936</v>
      </c>
    </row>
    <row r="36" spans="1:11" x14ac:dyDescent="0.3">
      <c r="A36" t="s">
        <v>64</v>
      </c>
      <c r="B36">
        <v>15300000</v>
      </c>
      <c r="C36">
        <v>7059594809</v>
      </c>
      <c r="D36">
        <v>5338</v>
      </c>
      <c r="E36" t="s">
        <v>872</v>
      </c>
      <c r="F36" t="s">
        <v>34</v>
      </c>
      <c r="G36">
        <v>2008</v>
      </c>
      <c r="H36">
        <v>16</v>
      </c>
      <c r="I36">
        <v>1322517</v>
      </c>
      <c r="J36">
        <v>2866</v>
      </c>
      <c r="K36" t="s">
        <v>937</v>
      </c>
    </row>
    <row r="37" spans="1:11" x14ac:dyDescent="0.3">
      <c r="A37" t="s">
        <v>66</v>
      </c>
      <c r="B37">
        <v>17100000</v>
      </c>
      <c r="C37">
        <v>7102621344</v>
      </c>
      <c r="D37">
        <v>221</v>
      </c>
      <c r="E37" t="s">
        <v>865</v>
      </c>
      <c r="F37" t="s">
        <v>9</v>
      </c>
      <c r="G37">
        <v>2010</v>
      </c>
      <c r="H37">
        <v>14</v>
      </c>
      <c r="I37">
        <v>32138558</v>
      </c>
      <c r="J37">
        <v>77376</v>
      </c>
      <c r="K37" t="s">
        <v>937</v>
      </c>
    </row>
    <row r="38" spans="1:11" x14ac:dyDescent="0.3">
      <c r="A38" t="s">
        <v>67</v>
      </c>
      <c r="B38">
        <v>12800000</v>
      </c>
      <c r="C38">
        <v>7075812293</v>
      </c>
      <c r="D38">
        <v>3610</v>
      </c>
      <c r="E38" t="s">
        <v>860</v>
      </c>
      <c r="F38" t="s">
        <v>15</v>
      </c>
      <c r="G38">
        <v>2010</v>
      </c>
      <c r="H38">
        <v>14</v>
      </c>
      <c r="I38">
        <v>1960059</v>
      </c>
      <c r="J38">
        <v>3546</v>
      </c>
      <c r="K38" t="s">
        <v>937</v>
      </c>
    </row>
    <row r="39" spans="1:11" x14ac:dyDescent="0.3">
      <c r="A39" t="s">
        <v>68</v>
      </c>
      <c r="B39">
        <v>15600000</v>
      </c>
      <c r="C39">
        <v>7101316055</v>
      </c>
      <c r="D39">
        <v>563</v>
      </c>
      <c r="E39" t="s">
        <v>860</v>
      </c>
      <c r="F39" t="s">
        <v>15</v>
      </c>
      <c r="G39">
        <v>2018</v>
      </c>
      <c r="H39">
        <v>6</v>
      </c>
      <c r="I39">
        <v>12613350</v>
      </c>
      <c r="J39">
        <v>27709</v>
      </c>
      <c r="K39" t="s">
        <v>936</v>
      </c>
    </row>
    <row r="40" spans="1:11" x14ac:dyDescent="0.3">
      <c r="A40" t="s">
        <v>69</v>
      </c>
      <c r="B40">
        <v>16100000</v>
      </c>
      <c r="C40">
        <v>7153456906</v>
      </c>
      <c r="D40">
        <v>163</v>
      </c>
      <c r="E40" t="s">
        <v>873</v>
      </c>
      <c r="F40" t="s">
        <v>9</v>
      </c>
      <c r="G40">
        <v>2010</v>
      </c>
      <c r="H40">
        <v>14</v>
      </c>
      <c r="I40">
        <v>43886239</v>
      </c>
      <c r="J40">
        <v>98773</v>
      </c>
      <c r="K40" t="s">
        <v>937</v>
      </c>
    </row>
    <row r="41" spans="1:11" x14ac:dyDescent="0.3">
      <c r="A41" t="s">
        <v>71</v>
      </c>
      <c r="B41">
        <v>18400000</v>
      </c>
      <c r="C41">
        <v>7104517216</v>
      </c>
      <c r="D41">
        <v>246</v>
      </c>
      <c r="E41" t="s">
        <v>874</v>
      </c>
      <c r="F41" t="s">
        <v>24</v>
      </c>
      <c r="G41">
        <v>2017</v>
      </c>
      <c r="H41">
        <v>7</v>
      </c>
      <c r="I41">
        <v>28880151</v>
      </c>
      <c r="J41">
        <v>74797</v>
      </c>
      <c r="K41" t="s">
        <v>936</v>
      </c>
    </row>
    <row r="42" spans="1:11" x14ac:dyDescent="0.3">
      <c r="A42" t="s">
        <v>73</v>
      </c>
      <c r="B42">
        <v>12800000</v>
      </c>
      <c r="C42">
        <v>7091983337</v>
      </c>
      <c r="D42">
        <v>814</v>
      </c>
      <c r="E42" t="s">
        <v>860</v>
      </c>
      <c r="F42" t="s">
        <v>24</v>
      </c>
      <c r="G42">
        <v>2022</v>
      </c>
      <c r="H42">
        <v>2</v>
      </c>
      <c r="I42">
        <v>8712510</v>
      </c>
      <c r="J42">
        <v>15725</v>
      </c>
      <c r="K42" t="s">
        <v>936</v>
      </c>
    </row>
    <row r="43" spans="1:11" x14ac:dyDescent="0.3">
      <c r="A43" t="s">
        <v>74</v>
      </c>
      <c r="B43">
        <v>42100000</v>
      </c>
      <c r="C43">
        <v>7097330051</v>
      </c>
      <c r="D43">
        <v>3692</v>
      </c>
      <c r="E43" t="s">
        <v>874</v>
      </c>
      <c r="F43" t="s">
        <v>24</v>
      </c>
      <c r="G43">
        <v>2016</v>
      </c>
      <c r="H43">
        <v>8</v>
      </c>
      <c r="I43">
        <v>1922354</v>
      </c>
      <c r="J43">
        <v>11403</v>
      </c>
      <c r="K43" t="s">
        <v>936</v>
      </c>
    </row>
    <row r="44" spans="1:11" x14ac:dyDescent="0.3">
      <c r="A44" t="s">
        <v>75</v>
      </c>
      <c r="B44">
        <v>11300000</v>
      </c>
      <c r="C44">
        <v>7101245042</v>
      </c>
      <c r="D44">
        <v>2688</v>
      </c>
      <c r="E44" t="s">
        <v>860</v>
      </c>
      <c r="F44" t="s">
        <v>15</v>
      </c>
      <c r="G44">
        <v>2006</v>
      </c>
      <c r="H44">
        <v>18</v>
      </c>
      <c r="I44">
        <v>2641832</v>
      </c>
      <c r="J44">
        <v>4204</v>
      </c>
      <c r="K44" t="s">
        <v>937</v>
      </c>
    </row>
    <row r="45" spans="1:11" x14ac:dyDescent="0.3">
      <c r="A45" t="s">
        <v>76</v>
      </c>
      <c r="B45">
        <v>24900000</v>
      </c>
      <c r="C45">
        <v>7083883693</v>
      </c>
      <c r="D45">
        <v>557</v>
      </c>
      <c r="E45" t="s">
        <v>860</v>
      </c>
      <c r="F45" t="s">
        <v>15</v>
      </c>
      <c r="G45">
        <v>2013</v>
      </c>
      <c r="H45">
        <v>11</v>
      </c>
      <c r="I45">
        <v>12717924</v>
      </c>
      <c r="J45">
        <v>44704</v>
      </c>
      <c r="K45" t="s">
        <v>937</v>
      </c>
    </row>
    <row r="46" spans="1:11" x14ac:dyDescent="0.3">
      <c r="A46" t="s">
        <v>77</v>
      </c>
      <c r="B46">
        <v>12700000</v>
      </c>
      <c r="C46">
        <v>7118161807</v>
      </c>
      <c r="D46">
        <v>225</v>
      </c>
      <c r="E46" t="s">
        <v>861</v>
      </c>
      <c r="F46" t="s">
        <v>9</v>
      </c>
      <c r="G46">
        <v>2007</v>
      </c>
      <c r="H46">
        <v>17</v>
      </c>
      <c r="I46">
        <v>31636275</v>
      </c>
      <c r="J46">
        <v>56444</v>
      </c>
      <c r="K46" t="s">
        <v>937</v>
      </c>
    </row>
    <row r="47" spans="1:11" x14ac:dyDescent="0.3">
      <c r="A47" t="s">
        <v>78</v>
      </c>
      <c r="B47">
        <v>12600000</v>
      </c>
      <c r="C47">
        <v>7131445632</v>
      </c>
      <c r="D47">
        <v>1189</v>
      </c>
      <c r="E47" t="s">
        <v>862</v>
      </c>
      <c r="F47" t="s">
        <v>24</v>
      </c>
      <c r="G47">
        <v>2021</v>
      </c>
      <c r="H47">
        <v>3</v>
      </c>
      <c r="I47">
        <v>5997852</v>
      </c>
      <c r="J47">
        <v>10597</v>
      </c>
      <c r="K47" t="s">
        <v>936</v>
      </c>
    </row>
    <row r="48" spans="1:11" x14ac:dyDescent="0.3">
      <c r="A48" t="s">
        <v>79</v>
      </c>
      <c r="B48">
        <v>12000000</v>
      </c>
      <c r="C48">
        <v>7142221065</v>
      </c>
      <c r="D48">
        <v>3799</v>
      </c>
      <c r="E48" t="s">
        <v>862</v>
      </c>
      <c r="F48" t="s">
        <v>9</v>
      </c>
      <c r="G48">
        <v>2006</v>
      </c>
      <c r="H48">
        <v>18</v>
      </c>
      <c r="I48">
        <v>1880027</v>
      </c>
      <c r="J48">
        <v>3159</v>
      </c>
      <c r="K48" t="s">
        <v>937</v>
      </c>
    </row>
    <row r="49" spans="1:11" x14ac:dyDescent="0.3">
      <c r="A49" t="s">
        <v>80</v>
      </c>
      <c r="B49">
        <v>14800000</v>
      </c>
      <c r="C49">
        <v>7123326599</v>
      </c>
      <c r="D49">
        <v>528</v>
      </c>
      <c r="E49" t="s">
        <v>860</v>
      </c>
      <c r="F49" t="s">
        <v>15</v>
      </c>
      <c r="G49">
        <v>2019</v>
      </c>
      <c r="H49">
        <v>5</v>
      </c>
      <c r="I49">
        <v>13491149</v>
      </c>
      <c r="J49">
        <v>28030</v>
      </c>
      <c r="K49" t="s">
        <v>936</v>
      </c>
    </row>
    <row r="50" spans="1:11" x14ac:dyDescent="0.3">
      <c r="A50" t="s">
        <v>81</v>
      </c>
      <c r="B50">
        <v>10200000</v>
      </c>
      <c r="C50">
        <v>7125001866</v>
      </c>
      <c r="D50">
        <v>2576</v>
      </c>
      <c r="E50" t="s">
        <v>860</v>
      </c>
      <c r="F50" t="s">
        <v>34</v>
      </c>
      <c r="G50">
        <v>2019</v>
      </c>
      <c r="H50">
        <v>5</v>
      </c>
      <c r="I50">
        <v>2765917</v>
      </c>
      <c r="J50">
        <v>3960</v>
      </c>
      <c r="K50" t="s">
        <v>936</v>
      </c>
    </row>
    <row r="51" spans="1:11" x14ac:dyDescent="0.3">
      <c r="A51" t="s">
        <v>82</v>
      </c>
      <c r="B51">
        <v>10800000</v>
      </c>
      <c r="C51">
        <v>7134413733</v>
      </c>
      <c r="D51">
        <v>623</v>
      </c>
      <c r="E51" t="s">
        <v>862</v>
      </c>
      <c r="F51" t="s">
        <v>15</v>
      </c>
      <c r="G51">
        <v>2019</v>
      </c>
      <c r="H51">
        <v>5</v>
      </c>
      <c r="I51">
        <v>11451707</v>
      </c>
      <c r="J51">
        <v>17335</v>
      </c>
      <c r="K51" t="s">
        <v>936</v>
      </c>
    </row>
    <row r="52" spans="1:11" x14ac:dyDescent="0.3">
      <c r="A52" t="s">
        <v>83</v>
      </c>
      <c r="B52">
        <v>18100000</v>
      </c>
      <c r="C52">
        <v>7134369897</v>
      </c>
      <c r="D52">
        <v>497</v>
      </c>
      <c r="E52" t="s">
        <v>862</v>
      </c>
      <c r="F52" t="s">
        <v>24</v>
      </c>
      <c r="G52">
        <v>2017</v>
      </c>
      <c r="H52">
        <v>7</v>
      </c>
      <c r="I52">
        <v>14354869</v>
      </c>
      <c r="J52">
        <v>36419</v>
      </c>
      <c r="K52" t="s">
        <v>936</v>
      </c>
    </row>
    <row r="53" spans="1:11" x14ac:dyDescent="0.3">
      <c r="A53" t="s">
        <v>84</v>
      </c>
      <c r="B53">
        <v>6270000</v>
      </c>
      <c r="C53">
        <v>7147717411</v>
      </c>
      <c r="D53">
        <v>5426</v>
      </c>
      <c r="E53" t="s">
        <v>860</v>
      </c>
      <c r="F53" t="s">
        <v>60</v>
      </c>
      <c r="G53">
        <v>2017</v>
      </c>
      <c r="H53">
        <v>7</v>
      </c>
      <c r="I53">
        <v>1317309</v>
      </c>
      <c r="J53">
        <v>1156</v>
      </c>
      <c r="K53" t="s">
        <v>936</v>
      </c>
    </row>
    <row r="54" spans="1:11" x14ac:dyDescent="0.3">
      <c r="A54" t="s">
        <v>85</v>
      </c>
      <c r="B54">
        <v>6380000</v>
      </c>
      <c r="C54">
        <v>7149610913</v>
      </c>
      <c r="D54">
        <v>1171</v>
      </c>
      <c r="E54" t="s">
        <v>860</v>
      </c>
      <c r="F54" t="s">
        <v>15</v>
      </c>
      <c r="G54">
        <v>2020</v>
      </c>
      <c r="H54">
        <v>4</v>
      </c>
      <c r="I54">
        <v>6105560</v>
      </c>
      <c r="J54">
        <v>5448</v>
      </c>
      <c r="K54" t="s">
        <v>936</v>
      </c>
    </row>
    <row r="55" spans="1:11" x14ac:dyDescent="0.3">
      <c r="A55" t="s">
        <v>86</v>
      </c>
      <c r="B55">
        <v>4310000</v>
      </c>
      <c r="C55">
        <v>7166278292</v>
      </c>
      <c r="D55">
        <v>3520</v>
      </c>
      <c r="E55" t="s">
        <v>860</v>
      </c>
      <c r="F55" t="s">
        <v>12</v>
      </c>
      <c r="G55">
        <v>2012</v>
      </c>
      <c r="H55">
        <v>12</v>
      </c>
      <c r="I55">
        <v>2035875</v>
      </c>
      <c r="J55">
        <v>1224</v>
      </c>
      <c r="K55" t="s">
        <v>937</v>
      </c>
    </row>
    <row r="56" spans="1:11" x14ac:dyDescent="0.3">
      <c r="A56" t="s">
        <v>87</v>
      </c>
      <c r="B56">
        <v>15200000</v>
      </c>
      <c r="C56">
        <v>7185613101</v>
      </c>
      <c r="D56">
        <v>487</v>
      </c>
      <c r="E56" t="s">
        <v>862</v>
      </c>
      <c r="F56" t="s">
        <v>12</v>
      </c>
      <c r="G56">
        <v>2014</v>
      </c>
      <c r="H56">
        <v>10</v>
      </c>
      <c r="I56">
        <v>14754852</v>
      </c>
      <c r="J56">
        <v>31211</v>
      </c>
      <c r="K56" t="s">
        <v>937</v>
      </c>
    </row>
    <row r="57" spans="1:11" x14ac:dyDescent="0.3">
      <c r="A57" t="s">
        <v>88</v>
      </c>
      <c r="B57">
        <v>11200000</v>
      </c>
      <c r="C57">
        <v>7175466712</v>
      </c>
      <c r="D57">
        <v>2017</v>
      </c>
      <c r="E57" t="s">
        <v>860</v>
      </c>
      <c r="F57" t="s">
        <v>60</v>
      </c>
      <c r="G57">
        <v>2013</v>
      </c>
      <c r="H57">
        <v>11</v>
      </c>
      <c r="I57">
        <v>3557495</v>
      </c>
      <c r="J57">
        <v>5553</v>
      </c>
      <c r="K57" t="s">
        <v>937</v>
      </c>
    </row>
    <row r="58" spans="1:11" x14ac:dyDescent="0.3">
      <c r="A58" t="s">
        <v>89</v>
      </c>
      <c r="B58">
        <v>14300000</v>
      </c>
      <c r="C58">
        <v>7175557199</v>
      </c>
      <c r="D58">
        <v>679</v>
      </c>
      <c r="E58" t="s">
        <v>868</v>
      </c>
      <c r="F58" t="s">
        <v>24</v>
      </c>
      <c r="G58">
        <v>2015</v>
      </c>
      <c r="H58">
        <v>9</v>
      </c>
      <c r="I58">
        <v>10567831</v>
      </c>
      <c r="J58">
        <v>21060</v>
      </c>
      <c r="K58" t="s">
        <v>937</v>
      </c>
    </row>
    <row r="59" spans="1:11" x14ac:dyDescent="0.3">
      <c r="A59" t="s">
        <v>90</v>
      </c>
      <c r="B59">
        <v>12100000</v>
      </c>
      <c r="C59">
        <v>7178410597</v>
      </c>
      <c r="D59">
        <v>633</v>
      </c>
      <c r="E59" t="s">
        <v>867</v>
      </c>
      <c r="F59" t="s">
        <v>15</v>
      </c>
      <c r="G59">
        <v>2021</v>
      </c>
      <c r="H59">
        <v>3</v>
      </c>
      <c r="I59">
        <v>11340301</v>
      </c>
      <c r="J59">
        <v>19115</v>
      </c>
      <c r="K59" t="s">
        <v>936</v>
      </c>
    </row>
    <row r="60" spans="1:11" x14ac:dyDescent="0.3">
      <c r="A60" t="s">
        <v>91</v>
      </c>
      <c r="B60">
        <v>8300000</v>
      </c>
      <c r="C60">
        <v>7189402837</v>
      </c>
      <c r="D60">
        <v>25283</v>
      </c>
      <c r="E60" t="s">
        <v>875</v>
      </c>
      <c r="F60" t="s">
        <v>24</v>
      </c>
      <c r="G60">
        <v>2017</v>
      </c>
      <c r="H60">
        <v>7</v>
      </c>
      <c r="I60">
        <v>284357</v>
      </c>
      <c r="J60">
        <v>328</v>
      </c>
      <c r="K60" t="s">
        <v>936</v>
      </c>
    </row>
    <row r="61" spans="1:11" x14ac:dyDescent="0.3">
      <c r="A61" t="s">
        <v>93</v>
      </c>
      <c r="B61">
        <v>12100000</v>
      </c>
      <c r="C61">
        <v>7192786779</v>
      </c>
      <c r="D61">
        <v>647</v>
      </c>
      <c r="E61" t="s">
        <v>860</v>
      </c>
      <c r="F61" t="s">
        <v>15</v>
      </c>
      <c r="G61">
        <v>2020</v>
      </c>
      <c r="H61">
        <v>4</v>
      </c>
      <c r="I61">
        <v>11117136</v>
      </c>
      <c r="J61">
        <v>18702</v>
      </c>
      <c r="K61" t="s">
        <v>936</v>
      </c>
    </row>
    <row r="62" spans="1:11" x14ac:dyDescent="0.3">
      <c r="A62" t="s">
        <v>94</v>
      </c>
      <c r="B62">
        <v>15000000</v>
      </c>
      <c r="C62">
        <v>7202129786</v>
      </c>
      <c r="D62">
        <v>2591</v>
      </c>
      <c r="E62" t="s">
        <v>868</v>
      </c>
      <c r="F62" t="s">
        <v>25</v>
      </c>
      <c r="G62">
        <v>2015</v>
      </c>
      <c r="H62">
        <v>9</v>
      </c>
      <c r="I62">
        <v>2779672</v>
      </c>
      <c r="J62">
        <v>5789</v>
      </c>
      <c r="K62" t="s">
        <v>937</v>
      </c>
    </row>
    <row r="63" spans="1:11" x14ac:dyDescent="0.3">
      <c r="A63" t="s">
        <v>95</v>
      </c>
      <c r="B63">
        <v>9020000</v>
      </c>
      <c r="C63">
        <v>7206878543</v>
      </c>
      <c r="D63">
        <v>3587</v>
      </c>
      <c r="E63" t="s">
        <v>876</v>
      </c>
      <c r="F63" t="s">
        <v>34</v>
      </c>
      <c r="G63">
        <v>2015</v>
      </c>
      <c r="H63">
        <v>9</v>
      </c>
      <c r="I63">
        <v>2009166</v>
      </c>
      <c r="J63">
        <v>2515</v>
      </c>
      <c r="K63" t="s">
        <v>937</v>
      </c>
    </row>
    <row r="64" spans="1:11" x14ac:dyDescent="0.3">
      <c r="A64" t="s">
        <v>97</v>
      </c>
      <c r="B64">
        <v>15600000</v>
      </c>
      <c r="C64">
        <v>7207596237</v>
      </c>
      <c r="D64">
        <v>3891</v>
      </c>
      <c r="E64" t="s">
        <v>868</v>
      </c>
      <c r="F64" t="s">
        <v>34</v>
      </c>
      <c r="G64">
        <v>2013</v>
      </c>
      <c r="H64">
        <v>11</v>
      </c>
      <c r="I64">
        <v>1852376</v>
      </c>
      <c r="J64">
        <v>4009</v>
      </c>
      <c r="K64" t="s">
        <v>937</v>
      </c>
    </row>
    <row r="65" spans="1:11" x14ac:dyDescent="0.3">
      <c r="A65" t="s">
        <v>98</v>
      </c>
      <c r="B65">
        <v>9560000</v>
      </c>
      <c r="C65">
        <v>7207790702</v>
      </c>
      <c r="D65">
        <v>183</v>
      </c>
      <c r="E65" t="s">
        <v>873</v>
      </c>
      <c r="F65" t="s">
        <v>9</v>
      </c>
      <c r="G65">
        <v>2016</v>
      </c>
      <c r="H65">
        <v>8</v>
      </c>
      <c r="I65">
        <v>39386834</v>
      </c>
      <c r="J65">
        <v>52240</v>
      </c>
      <c r="K65" t="s">
        <v>936</v>
      </c>
    </row>
    <row r="66" spans="1:11" x14ac:dyDescent="0.3">
      <c r="A66" t="s">
        <v>99</v>
      </c>
      <c r="B66">
        <v>6790000</v>
      </c>
      <c r="C66">
        <v>7214771836</v>
      </c>
      <c r="D66">
        <v>3187</v>
      </c>
      <c r="E66" t="s">
        <v>861</v>
      </c>
      <c r="F66" t="s">
        <v>15</v>
      </c>
      <c r="G66">
        <v>2015</v>
      </c>
      <c r="H66">
        <v>9</v>
      </c>
      <c r="I66">
        <v>2263813</v>
      </c>
      <c r="J66">
        <v>2131</v>
      </c>
      <c r="K66" t="s">
        <v>937</v>
      </c>
    </row>
    <row r="67" spans="1:11" x14ac:dyDescent="0.3">
      <c r="A67" t="s">
        <v>100</v>
      </c>
      <c r="B67">
        <v>17700000</v>
      </c>
      <c r="C67">
        <v>7216854909</v>
      </c>
      <c r="D67">
        <v>536</v>
      </c>
      <c r="E67" t="s">
        <v>860</v>
      </c>
      <c r="F67" t="s">
        <v>24</v>
      </c>
      <c r="G67">
        <v>2014</v>
      </c>
      <c r="H67">
        <v>10</v>
      </c>
      <c r="I67">
        <v>13464282</v>
      </c>
      <c r="J67">
        <v>33022</v>
      </c>
      <c r="K67" t="s">
        <v>937</v>
      </c>
    </row>
    <row r="68" spans="1:11" x14ac:dyDescent="0.3">
      <c r="A68" t="s">
        <v>101</v>
      </c>
      <c r="B68">
        <v>22900000</v>
      </c>
      <c r="C68">
        <v>7221640719</v>
      </c>
      <c r="D68">
        <v>761</v>
      </c>
      <c r="E68" t="s">
        <v>860</v>
      </c>
      <c r="F68" t="s">
        <v>24</v>
      </c>
      <c r="G68">
        <v>2017</v>
      </c>
      <c r="H68">
        <v>7</v>
      </c>
      <c r="I68">
        <v>9489672</v>
      </c>
      <c r="J68">
        <v>30092</v>
      </c>
      <c r="K68" t="s">
        <v>936</v>
      </c>
    </row>
    <row r="69" spans="1:11" x14ac:dyDescent="0.3">
      <c r="A69" t="s">
        <v>102</v>
      </c>
      <c r="B69">
        <v>5220000</v>
      </c>
      <c r="C69">
        <v>7235730139</v>
      </c>
      <c r="D69">
        <v>4411</v>
      </c>
      <c r="E69" t="s">
        <v>869</v>
      </c>
      <c r="F69" t="s">
        <v>60</v>
      </c>
      <c r="G69">
        <v>2011</v>
      </c>
      <c r="H69">
        <v>13</v>
      </c>
      <c r="I69">
        <v>1640383</v>
      </c>
      <c r="J69">
        <v>1183</v>
      </c>
      <c r="K69" t="s">
        <v>937</v>
      </c>
    </row>
    <row r="70" spans="1:11" x14ac:dyDescent="0.3">
      <c r="A70" t="s">
        <v>103</v>
      </c>
      <c r="B70">
        <v>10300000</v>
      </c>
      <c r="C70">
        <v>7238165911</v>
      </c>
      <c r="D70">
        <v>470</v>
      </c>
      <c r="E70" t="s">
        <v>877</v>
      </c>
      <c r="F70" t="s">
        <v>9</v>
      </c>
      <c r="G70">
        <v>2012</v>
      </c>
      <c r="H70">
        <v>12</v>
      </c>
      <c r="I70">
        <v>15400353</v>
      </c>
      <c r="J70">
        <v>21915</v>
      </c>
      <c r="K70" t="s">
        <v>937</v>
      </c>
    </row>
    <row r="71" spans="1:11" x14ac:dyDescent="0.3">
      <c r="A71" t="s">
        <v>105</v>
      </c>
      <c r="B71">
        <v>2930000</v>
      </c>
      <c r="C71">
        <v>7256699352</v>
      </c>
      <c r="D71">
        <v>199</v>
      </c>
      <c r="E71" t="s">
        <v>860</v>
      </c>
      <c r="F71" t="s">
        <v>9</v>
      </c>
      <c r="G71">
        <v>2009</v>
      </c>
      <c r="H71">
        <v>15</v>
      </c>
      <c r="I71">
        <v>36465826</v>
      </c>
      <c r="J71">
        <v>14724</v>
      </c>
      <c r="K71" t="s">
        <v>937</v>
      </c>
    </row>
    <row r="72" spans="1:11" x14ac:dyDescent="0.3">
      <c r="A72" t="s">
        <v>106</v>
      </c>
      <c r="B72">
        <v>12800000</v>
      </c>
      <c r="C72">
        <v>7258170587</v>
      </c>
      <c r="D72">
        <v>12860</v>
      </c>
      <c r="E72" t="s">
        <v>871</v>
      </c>
      <c r="F72" t="s">
        <v>34</v>
      </c>
      <c r="G72">
        <v>2012</v>
      </c>
      <c r="H72">
        <v>12</v>
      </c>
      <c r="I72">
        <v>564399</v>
      </c>
      <c r="J72">
        <v>995</v>
      </c>
      <c r="K72" t="s">
        <v>937</v>
      </c>
    </row>
    <row r="73" spans="1:11" x14ac:dyDescent="0.3">
      <c r="A73" t="s">
        <v>107</v>
      </c>
      <c r="B73">
        <v>9110000</v>
      </c>
      <c r="C73">
        <v>7278852412</v>
      </c>
      <c r="D73">
        <v>55678</v>
      </c>
      <c r="E73" t="s">
        <v>867</v>
      </c>
      <c r="F73" t="s">
        <v>15</v>
      </c>
      <c r="G73">
        <v>2014</v>
      </c>
      <c r="H73">
        <v>10</v>
      </c>
      <c r="I73">
        <v>130731</v>
      </c>
      <c r="J73">
        <v>164</v>
      </c>
      <c r="K73" t="s">
        <v>937</v>
      </c>
    </row>
    <row r="74" spans="1:11" x14ac:dyDescent="0.3">
      <c r="A74" t="s">
        <v>108</v>
      </c>
      <c r="B74">
        <v>14700000</v>
      </c>
      <c r="C74">
        <v>7262813923</v>
      </c>
      <c r="D74">
        <v>4461</v>
      </c>
      <c r="E74" t="s">
        <v>860</v>
      </c>
      <c r="F74" t="s">
        <v>22</v>
      </c>
      <c r="G74">
        <v>2006</v>
      </c>
      <c r="H74">
        <v>18</v>
      </c>
      <c r="I74">
        <v>1628069</v>
      </c>
      <c r="J74">
        <v>3295</v>
      </c>
      <c r="K74" t="s">
        <v>937</v>
      </c>
    </row>
    <row r="75" spans="1:11" x14ac:dyDescent="0.3">
      <c r="A75" t="s">
        <v>109</v>
      </c>
      <c r="B75">
        <v>8542367</v>
      </c>
      <c r="C75">
        <v>7263410223</v>
      </c>
      <c r="D75">
        <v>506</v>
      </c>
      <c r="E75" t="s">
        <v>860</v>
      </c>
      <c r="F75" t="s">
        <v>15</v>
      </c>
      <c r="G75">
        <v>2012</v>
      </c>
      <c r="H75">
        <v>12</v>
      </c>
      <c r="I75">
        <v>14354566</v>
      </c>
      <c r="J75">
        <v>16882</v>
      </c>
      <c r="K75" t="s">
        <v>937</v>
      </c>
    </row>
    <row r="76" spans="1:11" x14ac:dyDescent="0.3">
      <c r="A76" t="s">
        <v>110</v>
      </c>
      <c r="B76">
        <v>8660000</v>
      </c>
      <c r="C76">
        <v>7232570772</v>
      </c>
      <c r="D76">
        <v>549</v>
      </c>
      <c r="E76" t="s">
        <v>860</v>
      </c>
      <c r="F76" t="s">
        <v>60</v>
      </c>
      <c r="G76">
        <v>2008</v>
      </c>
      <c r="H76">
        <v>16</v>
      </c>
      <c r="I76">
        <v>13174082</v>
      </c>
      <c r="J76">
        <v>15774</v>
      </c>
      <c r="K76" t="s">
        <v>937</v>
      </c>
    </row>
    <row r="77" spans="1:11" x14ac:dyDescent="0.3">
      <c r="A77" t="s">
        <v>111</v>
      </c>
      <c r="B77">
        <v>13000000</v>
      </c>
      <c r="C77">
        <v>7268790304</v>
      </c>
      <c r="D77">
        <v>1301</v>
      </c>
      <c r="E77" t="s">
        <v>860</v>
      </c>
      <c r="F77" t="s">
        <v>112</v>
      </c>
      <c r="G77">
        <v>2011</v>
      </c>
      <c r="H77">
        <v>13</v>
      </c>
      <c r="I77">
        <v>5587079</v>
      </c>
      <c r="J77">
        <v>9992</v>
      </c>
      <c r="K77" t="s">
        <v>937</v>
      </c>
    </row>
    <row r="78" spans="1:11" x14ac:dyDescent="0.3">
      <c r="A78" t="s">
        <v>113</v>
      </c>
      <c r="B78">
        <v>7820000</v>
      </c>
      <c r="C78">
        <v>7279539624</v>
      </c>
      <c r="D78">
        <v>4061</v>
      </c>
      <c r="E78" t="s">
        <v>861</v>
      </c>
      <c r="F78" t="s">
        <v>24</v>
      </c>
      <c r="G78">
        <v>2020</v>
      </c>
      <c r="H78">
        <v>4</v>
      </c>
      <c r="I78">
        <v>1792549</v>
      </c>
      <c r="J78">
        <v>1926</v>
      </c>
      <c r="K78" t="s">
        <v>936</v>
      </c>
    </row>
    <row r="79" spans="1:11" x14ac:dyDescent="0.3">
      <c r="A79" t="s">
        <v>114</v>
      </c>
      <c r="B79">
        <v>41200000</v>
      </c>
      <c r="C79">
        <v>7295651816</v>
      </c>
      <c r="D79">
        <v>141</v>
      </c>
      <c r="E79" t="s">
        <v>860</v>
      </c>
      <c r="F79" t="s">
        <v>34</v>
      </c>
      <c r="G79">
        <v>2020</v>
      </c>
      <c r="H79">
        <v>4</v>
      </c>
      <c r="I79">
        <v>51742211</v>
      </c>
      <c r="J79">
        <v>292199</v>
      </c>
      <c r="K79" t="s">
        <v>936</v>
      </c>
    </row>
    <row r="80" spans="1:11" x14ac:dyDescent="0.3">
      <c r="A80" t="s">
        <v>115</v>
      </c>
      <c r="B80">
        <v>11300000</v>
      </c>
      <c r="C80">
        <v>7297023832</v>
      </c>
      <c r="D80">
        <v>880</v>
      </c>
      <c r="E80" t="s">
        <v>878</v>
      </c>
      <c r="F80" t="s">
        <v>15</v>
      </c>
      <c r="G80">
        <v>2018</v>
      </c>
      <c r="H80">
        <v>6</v>
      </c>
      <c r="I80">
        <v>8292073</v>
      </c>
      <c r="J80">
        <v>12841</v>
      </c>
      <c r="K80" t="s">
        <v>936</v>
      </c>
    </row>
    <row r="81" spans="1:11" x14ac:dyDescent="0.3">
      <c r="A81" t="s">
        <v>117</v>
      </c>
      <c r="B81">
        <v>7050000</v>
      </c>
      <c r="C81">
        <v>7298274091</v>
      </c>
      <c r="D81">
        <v>501</v>
      </c>
      <c r="E81" t="s">
        <v>860</v>
      </c>
      <c r="F81" t="s">
        <v>112</v>
      </c>
      <c r="G81">
        <v>2021</v>
      </c>
      <c r="H81">
        <v>3</v>
      </c>
      <c r="I81">
        <v>14567413</v>
      </c>
      <c r="J81">
        <v>14072</v>
      </c>
      <c r="K81" t="s">
        <v>936</v>
      </c>
    </row>
    <row r="82" spans="1:11" x14ac:dyDescent="0.3">
      <c r="A82" t="s">
        <v>118</v>
      </c>
      <c r="B82">
        <v>7770000</v>
      </c>
      <c r="C82">
        <v>7300162674</v>
      </c>
      <c r="D82">
        <v>1249</v>
      </c>
      <c r="E82" t="s">
        <v>868</v>
      </c>
      <c r="F82" t="s">
        <v>9</v>
      </c>
      <c r="G82">
        <v>2011</v>
      </c>
      <c r="H82">
        <v>13</v>
      </c>
      <c r="I82">
        <v>5844806</v>
      </c>
      <c r="J82">
        <v>6221</v>
      </c>
      <c r="K82" t="s">
        <v>937</v>
      </c>
    </row>
    <row r="83" spans="1:11" x14ac:dyDescent="0.3">
      <c r="A83" t="s">
        <v>119</v>
      </c>
      <c r="B83">
        <v>7660000</v>
      </c>
      <c r="C83">
        <v>7501374589</v>
      </c>
      <c r="D83">
        <v>499</v>
      </c>
      <c r="E83" t="s">
        <v>873</v>
      </c>
      <c r="F83" t="s">
        <v>9</v>
      </c>
      <c r="G83">
        <v>2011</v>
      </c>
      <c r="H83">
        <v>13</v>
      </c>
      <c r="I83">
        <v>15032815</v>
      </c>
      <c r="J83">
        <v>15351</v>
      </c>
      <c r="K83" t="s">
        <v>937</v>
      </c>
    </row>
    <row r="84" spans="1:11" x14ac:dyDescent="0.3">
      <c r="A84" t="s">
        <v>120</v>
      </c>
      <c r="B84">
        <v>4440000</v>
      </c>
      <c r="C84">
        <v>7312293063</v>
      </c>
      <c r="D84">
        <v>8814</v>
      </c>
      <c r="E84" t="s">
        <v>879</v>
      </c>
      <c r="F84" t="s">
        <v>15</v>
      </c>
      <c r="G84">
        <v>2009</v>
      </c>
      <c r="H84">
        <v>15</v>
      </c>
      <c r="I84">
        <v>829623</v>
      </c>
      <c r="J84">
        <v>504</v>
      </c>
      <c r="K84" t="s">
        <v>937</v>
      </c>
    </row>
    <row r="85" spans="1:11" x14ac:dyDescent="0.3">
      <c r="A85" t="s">
        <v>122</v>
      </c>
      <c r="B85">
        <v>6210000</v>
      </c>
      <c r="C85">
        <v>7313413157</v>
      </c>
      <c r="D85">
        <v>14482</v>
      </c>
      <c r="E85" t="s">
        <v>861</v>
      </c>
      <c r="F85" t="s">
        <v>15</v>
      </c>
      <c r="G85">
        <v>2011</v>
      </c>
      <c r="H85">
        <v>13</v>
      </c>
      <c r="I85">
        <v>505000</v>
      </c>
      <c r="J85">
        <v>429</v>
      </c>
      <c r="K85" t="s">
        <v>937</v>
      </c>
    </row>
    <row r="86" spans="1:11" x14ac:dyDescent="0.3">
      <c r="A86" t="s">
        <v>123</v>
      </c>
      <c r="B86">
        <v>10900000</v>
      </c>
      <c r="C86">
        <v>7325643605</v>
      </c>
      <c r="D86">
        <v>1139</v>
      </c>
      <c r="E86" t="s">
        <v>871</v>
      </c>
      <c r="F86" t="s">
        <v>15</v>
      </c>
      <c r="G86">
        <v>2020</v>
      </c>
      <c r="H86">
        <v>4</v>
      </c>
      <c r="I86">
        <v>6431645</v>
      </c>
      <c r="J86">
        <v>9570</v>
      </c>
      <c r="K86" t="s">
        <v>936</v>
      </c>
    </row>
    <row r="87" spans="1:11" x14ac:dyDescent="0.3">
      <c r="A87" t="s">
        <v>124</v>
      </c>
      <c r="B87">
        <v>12700000</v>
      </c>
      <c r="C87">
        <v>7329597654</v>
      </c>
      <c r="D87">
        <v>105887</v>
      </c>
      <c r="E87" t="s">
        <v>861</v>
      </c>
      <c r="F87" t="s">
        <v>41</v>
      </c>
      <c r="G87">
        <v>2013</v>
      </c>
      <c r="H87">
        <v>11</v>
      </c>
      <c r="I87">
        <v>69221</v>
      </c>
      <c r="J87">
        <v>120</v>
      </c>
      <c r="K87" t="s">
        <v>937</v>
      </c>
    </row>
    <row r="88" spans="1:11" x14ac:dyDescent="0.3">
      <c r="A88" t="s">
        <v>125</v>
      </c>
      <c r="B88">
        <v>6710000</v>
      </c>
      <c r="C88">
        <v>7347450059</v>
      </c>
      <c r="D88">
        <v>2451</v>
      </c>
      <c r="E88" t="s">
        <v>868</v>
      </c>
      <c r="F88" t="s">
        <v>15</v>
      </c>
      <c r="G88">
        <v>2018</v>
      </c>
      <c r="H88">
        <v>6</v>
      </c>
      <c r="I88">
        <v>2997736</v>
      </c>
      <c r="J88">
        <v>2738</v>
      </c>
      <c r="K88" t="s">
        <v>936</v>
      </c>
    </row>
    <row r="89" spans="1:11" x14ac:dyDescent="0.3">
      <c r="A89" t="s">
        <v>126</v>
      </c>
      <c r="B89">
        <v>7350000</v>
      </c>
      <c r="C89">
        <v>7340520425</v>
      </c>
      <c r="D89">
        <v>21841</v>
      </c>
      <c r="E89" t="s">
        <v>862</v>
      </c>
      <c r="F89" t="s">
        <v>44</v>
      </c>
      <c r="G89">
        <v>2011</v>
      </c>
      <c r="H89">
        <v>13</v>
      </c>
      <c r="I89">
        <v>336089</v>
      </c>
      <c r="J89">
        <v>337</v>
      </c>
      <c r="K89" t="s">
        <v>937</v>
      </c>
    </row>
    <row r="90" spans="1:11" x14ac:dyDescent="0.3">
      <c r="A90" t="s">
        <v>127</v>
      </c>
      <c r="B90">
        <v>3280000</v>
      </c>
      <c r="C90">
        <v>7389610369</v>
      </c>
      <c r="D90">
        <v>40684</v>
      </c>
      <c r="E90" t="s">
        <v>869</v>
      </c>
      <c r="F90" t="s">
        <v>15</v>
      </c>
      <c r="G90">
        <v>2020</v>
      </c>
      <c r="H90">
        <v>4</v>
      </c>
      <c r="I90">
        <v>181634</v>
      </c>
      <c r="J90">
        <v>81</v>
      </c>
      <c r="K90" t="s">
        <v>936</v>
      </c>
    </row>
    <row r="91" spans="1:11" x14ac:dyDescent="0.3">
      <c r="A91" t="s">
        <v>128</v>
      </c>
      <c r="B91">
        <v>12400000</v>
      </c>
      <c r="C91">
        <v>7352039782</v>
      </c>
      <c r="D91">
        <v>1018</v>
      </c>
      <c r="E91" t="s">
        <v>880</v>
      </c>
      <c r="F91" t="s">
        <v>15</v>
      </c>
      <c r="G91">
        <v>2013</v>
      </c>
      <c r="H91">
        <v>11</v>
      </c>
      <c r="I91">
        <v>7222043</v>
      </c>
      <c r="J91">
        <v>12181</v>
      </c>
      <c r="K91" t="s">
        <v>937</v>
      </c>
    </row>
    <row r="92" spans="1:11" x14ac:dyDescent="0.3">
      <c r="A92" t="s">
        <v>130</v>
      </c>
      <c r="B92">
        <v>19800000</v>
      </c>
      <c r="C92">
        <v>7352729204</v>
      </c>
      <c r="D92">
        <v>514</v>
      </c>
      <c r="E92" t="s">
        <v>860</v>
      </c>
      <c r="F92" t="s">
        <v>15</v>
      </c>
      <c r="G92">
        <v>2019</v>
      </c>
      <c r="H92">
        <v>5</v>
      </c>
      <c r="I92">
        <v>14304921</v>
      </c>
      <c r="J92">
        <v>38521</v>
      </c>
      <c r="K92" t="s">
        <v>936</v>
      </c>
    </row>
    <row r="93" spans="1:11" x14ac:dyDescent="0.3">
      <c r="A93" t="s">
        <v>131</v>
      </c>
      <c r="B93">
        <v>5650000</v>
      </c>
      <c r="C93">
        <v>7405088500</v>
      </c>
      <c r="D93">
        <v>6361</v>
      </c>
      <c r="E93" t="s">
        <v>869</v>
      </c>
      <c r="F93" t="s">
        <v>56</v>
      </c>
      <c r="G93">
        <v>2015</v>
      </c>
      <c r="H93">
        <v>9</v>
      </c>
      <c r="I93">
        <v>1164139</v>
      </c>
      <c r="J93">
        <v>888</v>
      </c>
      <c r="K93" t="s">
        <v>937</v>
      </c>
    </row>
    <row r="94" spans="1:11" x14ac:dyDescent="0.3">
      <c r="A94" t="s">
        <v>132</v>
      </c>
      <c r="B94">
        <v>3110000</v>
      </c>
      <c r="C94">
        <v>7362548800</v>
      </c>
      <c r="D94">
        <v>502</v>
      </c>
      <c r="E94" t="s">
        <v>860</v>
      </c>
      <c r="F94" t="s">
        <v>9</v>
      </c>
      <c r="G94">
        <v>2009</v>
      </c>
      <c r="H94">
        <v>15</v>
      </c>
      <c r="I94">
        <v>14666432</v>
      </c>
      <c r="J94">
        <v>6195</v>
      </c>
      <c r="K94" t="s">
        <v>937</v>
      </c>
    </row>
    <row r="95" spans="1:11" x14ac:dyDescent="0.3">
      <c r="A95" t="s">
        <v>133</v>
      </c>
      <c r="B95">
        <v>16400000</v>
      </c>
      <c r="C95">
        <v>7354543839</v>
      </c>
      <c r="D95">
        <v>5455</v>
      </c>
      <c r="E95" t="s">
        <v>881</v>
      </c>
      <c r="F95" t="s">
        <v>9</v>
      </c>
      <c r="G95">
        <v>2013</v>
      </c>
      <c r="H95">
        <v>11</v>
      </c>
      <c r="I95">
        <v>1348221</v>
      </c>
      <c r="J95">
        <v>3006</v>
      </c>
      <c r="K95" t="s">
        <v>937</v>
      </c>
    </row>
    <row r="96" spans="1:11" x14ac:dyDescent="0.3">
      <c r="A96" t="s">
        <v>135</v>
      </c>
      <c r="B96">
        <v>3820000</v>
      </c>
      <c r="C96">
        <v>7365433444</v>
      </c>
      <c r="D96">
        <v>1289</v>
      </c>
      <c r="E96" t="s">
        <v>882</v>
      </c>
      <c r="F96" t="s">
        <v>15</v>
      </c>
      <c r="G96">
        <v>2011</v>
      </c>
      <c r="H96">
        <v>13</v>
      </c>
      <c r="I96">
        <v>5714068</v>
      </c>
      <c r="J96">
        <v>2964</v>
      </c>
      <c r="K96" t="s">
        <v>937</v>
      </c>
    </row>
    <row r="97" spans="1:11" x14ac:dyDescent="0.3">
      <c r="A97" t="s">
        <v>137</v>
      </c>
      <c r="B97">
        <v>11500000</v>
      </c>
      <c r="C97">
        <v>7360766030</v>
      </c>
      <c r="D97">
        <v>4187</v>
      </c>
      <c r="E97" t="s">
        <v>861</v>
      </c>
      <c r="F97" t="s">
        <v>9</v>
      </c>
      <c r="G97">
        <v>2012</v>
      </c>
      <c r="H97">
        <v>12</v>
      </c>
      <c r="I97">
        <v>1758005</v>
      </c>
      <c r="J97">
        <v>2747</v>
      </c>
      <c r="K97" t="s">
        <v>937</v>
      </c>
    </row>
    <row r="98" spans="1:11" x14ac:dyDescent="0.3">
      <c r="A98" t="s">
        <v>138</v>
      </c>
      <c r="B98">
        <v>9670000</v>
      </c>
      <c r="C98">
        <v>7371845403</v>
      </c>
      <c r="D98">
        <v>621</v>
      </c>
      <c r="E98" t="s">
        <v>877</v>
      </c>
      <c r="F98" t="s">
        <v>15</v>
      </c>
      <c r="G98">
        <v>2020</v>
      </c>
      <c r="H98">
        <v>4</v>
      </c>
      <c r="I98">
        <v>11870927</v>
      </c>
      <c r="J98">
        <v>15572</v>
      </c>
      <c r="K98" t="s">
        <v>936</v>
      </c>
    </row>
    <row r="99" spans="1:11" x14ac:dyDescent="0.3">
      <c r="A99" t="s">
        <v>139</v>
      </c>
      <c r="B99">
        <v>6760000</v>
      </c>
      <c r="C99">
        <v>7377571267</v>
      </c>
      <c r="D99">
        <v>4471</v>
      </c>
      <c r="E99" t="s">
        <v>875</v>
      </c>
      <c r="F99" t="s">
        <v>24</v>
      </c>
      <c r="G99">
        <v>2017</v>
      </c>
      <c r="H99">
        <v>7</v>
      </c>
      <c r="I99">
        <v>1650094</v>
      </c>
      <c r="J99">
        <v>1512</v>
      </c>
      <c r="K99" t="s">
        <v>936</v>
      </c>
    </row>
    <row r="100" spans="1:11" x14ac:dyDescent="0.3">
      <c r="A100" t="s">
        <v>140</v>
      </c>
      <c r="B100">
        <v>11400000</v>
      </c>
      <c r="C100">
        <v>7425664906</v>
      </c>
      <c r="D100">
        <v>865</v>
      </c>
      <c r="E100" t="s">
        <v>862</v>
      </c>
      <c r="F100" t="s">
        <v>24</v>
      </c>
      <c r="G100">
        <v>2021</v>
      </c>
      <c r="H100">
        <v>3</v>
      </c>
      <c r="I100">
        <v>8584584</v>
      </c>
      <c r="J100">
        <v>13179</v>
      </c>
      <c r="K100" t="s">
        <v>936</v>
      </c>
    </row>
    <row r="101" spans="1:11" x14ac:dyDescent="0.3">
      <c r="A101" t="s">
        <v>141</v>
      </c>
      <c r="B101">
        <v>7260000</v>
      </c>
      <c r="C101">
        <v>7449304181</v>
      </c>
      <c r="D101">
        <v>326</v>
      </c>
      <c r="E101" t="s">
        <v>883</v>
      </c>
      <c r="F101" t="s">
        <v>9</v>
      </c>
      <c r="G101">
        <v>2010</v>
      </c>
      <c r="H101">
        <v>14</v>
      </c>
      <c r="I101">
        <v>22850626</v>
      </c>
      <c r="J101">
        <v>22270</v>
      </c>
      <c r="K101" t="s">
        <v>937</v>
      </c>
    </row>
    <row r="102" spans="1:11" x14ac:dyDescent="0.3">
      <c r="A102" t="s">
        <v>143</v>
      </c>
      <c r="B102">
        <v>12000000</v>
      </c>
      <c r="C102">
        <v>7375637998</v>
      </c>
      <c r="D102">
        <v>293</v>
      </c>
      <c r="E102" t="s">
        <v>860</v>
      </c>
      <c r="F102" t="s">
        <v>9</v>
      </c>
      <c r="G102">
        <v>2015</v>
      </c>
      <c r="H102">
        <v>9</v>
      </c>
      <c r="I102">
        <v>25172826</v>
      </c>
      <c r="J102">
        <v>40956</v>
      </c>
      <c r="K102" t="s">
        <v>937</v>
      </c>
    </row>
    <row r="103" spans="1:11" x14ac:dyDescent="0.3">
      <c r="A103" t="s">
        <v>144</v>
      </c>
      <c r="B103">
        <v>9990000</v>
      </c>
      <c r="C103">
        <v>7388974810</v>
      </c>
      <c r="D103">
        <v>49677</v>
      </c>
      <c r="E103" t="s">
        <v>862</v>
      </c>
      <c r="F103" t="s">
        <v>22</v>
      </c>
      <c r="G103">
        <v>2006</v>
      </c>
      <c r="H103">
        <v>18</v>
      </c>
      <c r="I103">
        <v>148740</v>
      </c>
      <c r="J103">
        <v>201</v>
      </c>
      <c r="K103" t="s">
        <v>937</v>
      </c>
    </row>
    <row r="104" spans="1:11" x14ac:dyDescent="0.3">
      <c r="A104" t="s">
        <v>145</v>
      </c>
      <c r="B104">
        <v>28700000</v>
      </c>
      <c r="C104">
        <v>7390152672</v>
      </c>
      <c r="D104">
        <v>590</v>
      </c>
      <c r="E104" t="s">
        <v>860</v>
      </c>
      <c r="F104" t="s">
        <v>22</v>
      </c>
      <c r="G104">
        <v>2009</v>
      </c>
      <c r="H104">
        <v>15</v>
      </c>
      <c r="I104">
        <v>12525682</v>
      </c>
      <c r="J104">
        <v>48644</v>
      </c>
      <c r="K104" t="s">
        <v>937</v>
      </c>
    </row>
    <row r="105" spans="1:11" x14ac:dyDescent="0.3">
      <c r="A105" t="s">
        <v>146</v>
      </c>
      <c r="B105">
        <v>7960000</v>
      </c>
      <c r="C105">
        <v>7441350247</v>
      </c>
      <c r="D105">
        <v>1093</v>
      </c>
      <c r="E105" t="s">
        <v>860</v>
      </c>
      <c r="F105" t="s">
        <v>15</v>
      </c>
      <c r="G105">
        <v>2019</v>
      </c>
      <c r="H105">
        <v>5</v>
      </c>
      <c r="I105">
        <v>6808189</v>
      </c>
      <c r="J105">
        <v>7283</v>
      </c>
      <c r="K105" t="s">
        <v>936</v>
      </c>
    </row>
    <row r="106" spans="1:11" x14ac:dyDescent="0.3">
      <c r="A106" t="s">
        <v>147</v>
      </c>
      <c r="B106">
        <v>40300000</v>
      </c>
      <c r="C106">
        <v>7431827428</v>
      </c>
      <c r="D106">
        <v>701</v>
      </c>
      <c r="E106" t="s">
        <v>871</v>
      </c>
      <c r="F106" t="s">
        <v>34</v>
      </c>
      <c r="G106">
        <v>2011</v>
      </c>
      <c r="H106">
        <v>13</v>
      </c>
      <c r="I106">
        <v>10601751</v>
      </c>
      <c r="J106">
        <v>57489</v>
      </c>
      <c r="K106" t="s">
        <v>937</v>
      </c>
    </row>
    <row r="107" spans="1:11" x14ac:dyDescent="0.3">
      <c r="A107" t="s">
        <v>148</v>
      </c>
      <c r="B107">
        <v>13600000</v>
      </c>
      <c r="C107">
        <v>7444508241</v>
      </c>
      <c r="D107">
        <v>801</v>
      </c>
      <c r="E107" t="s">
        <v>860</v>
      </c>
      <c r="F107" t="s">
        <v>24</v>
      </c>
      <c r="G107">
        <v>2016</v>
      </c>
      <c r="H107">
        <v>8</v>
      </c>
      <c r="I107">
        <v>9294018</v>
      </c>
      <c r="J107">
        <v>16979</v>
      </c>
      <c r="K107" t="s">
        <v>936</v>
      </c>
    </row>
    <row r="108" spans="1:11" x14ac:dyDescent="0.3">
      <c r="A108" t="s">
        <v>149</v>
      </c>
      <c r="B108">
        <v>6410000</v>
      </c>
      <c r="C108">
        <v>7458314031</v>
      </c>
      <c r="D108">
        <v>2489</v>
      </c>
      <c r="E108" t="s">
        <v>877</v>
      </c>
      <c r="F108" t="s">
        <v>15</v>
      </c>
      <c r="G108">
        <v>2015</v>
      </c>
      <c r="H108">
        <v>9</v>
      </c>
      <c r="I108">
        <v>2996510</v>
      </c>
      <c r="J108">
        <v>2575</v>
      </c>
      <c r="K108" t="s">
        <v>937</v>
      </c>
    </row>
    <row r="109" spans="1:11" x14ac:dyDescent="0.3">
      <c r="A109" t="s">
        <v>150</v>
      </c>
      <c r="B109">
        <v>17800000</v>
      </c>
      <c r="C109">
        <v>7472155694</v>
      </c>
      <c r="D109">
        <v>2067</v>
      </c>
      <c r="E109" t="s">
        <v>869</v>
      </c>
      <c r="F109" t="s">
        <v>15</v>
      </c>
      <c r="G109">
        <v>2012</v>
      </c>
      <c r="H109">
        <v>12</v>
      </c>
      <c r="I109">
        <v>3614976</v>
      </c>
      <c r="J109">
        <v>8612</v>
      </c>
      <c r="K109" t="s">
        <v>937</v>
      </c>
    </row>
    <row r="110" spans="1:11" x14ac:dyDescent="0.3">
      <c r="A110" t="s">
        <v>151</v>
      </c>
      <c r="B110">
        <v>5970000</v>
      </c>
      <c r="C110">
        <v>7469432163</v>
      </c>
      <c r="D110">
        <v>1398</v>
      </c>
      <c r="E110" t="s">
        <v>884</v>
      </c>
      <c r="F110" t="s">
        <v>9</v>
      </c>
      <c r="G110">
        <v>2012</v>
      </c>
      <c r="H110">
        <v>12</v>
      </c>
      <c r="I110">
        <v>5342941</v>
      </c>
      <c r="J110">
        <v>4270</v>
      </c>
      <c r="K110" t="s">
        <v>937</v>
      </c>
    </row>
    <row r="111" spans="1:11" x14ac:dyDescent="0.3">
      <c r="A111" t="s">
        <v>153</v>
      </c>
      <c r="B111">
        <v>20500000</v>
      </c>
      <c r="C111">
        <v>7476440392</v>
      </c>
      <c r="D111">
        <v>1216</v>
      </c>
      <c r="E111" t="s">
        <v>860</v>
      </c>
      <c r="F111" t="s">
        <v>24</v>
      </c>
      <c r="G111">
        <v>2013</v>
      </c>
      <c r="H111">
        <v>11</v>
      </c>
      <c r="I111">
        <v>6148388</v>
      </c>
      <c r="J111">
        <v>16859</v>
      </c>
      <c r="K111" t="s">
        <v>937</v>
      </c>
    </row>
    <row r="112" spans="1:11" x14ac:dyDescent="0.3">
      <c r="A112" t="s">
        <v>154</v>
      </c>
      <c r="B112">
        <v>12900000</v>
      </c>
      <c r="C112">
        <v>7550304559</v>
      </c>
      <c r="D112">
        <v>635</v>
      </c>
      <c r="E112" t="s">
        <v>862</v>
      </c>
      <c r="F112" t="s">
        <v>34</v>
      </c>
      <c r="G112">
        <v>2017</v>
      </c>
      <c r="H112">
        <v>7</v>
      </c>
      <c r="I112">
        <v>11890243</v>
      </c>
      <c r="J112">
        <v>20315</v>
      </c>
      <c r="K112" t="s">
        <v>936</v>
      </c>
    </row>
    <row r="113" spans="1:11" x14ac:dyDescent="0.3">
      <c r="A113" t="s">
        <v>155</v>
      </c>
      <c r="B113">
        <v>12200000</v>
      </c>
      <c r="C113">
        <v>7499156527</v>
      </c>
      <c r="D113">
        <v>12539</v>
      </c>
      <c r="E113" t="s">
        <v>862</v>
      </c>
      <c r="F113" t="s">
        <v>15</v>
      </c>
      <c r="G113">
        <v>2020</v>
      </c>
      <c r="H113">
        <v>4</v>
      </c>
      <c r="I113">
        <v>598067</v>
      </c>
      <c r="J113">
        <v>973</v>
      </c>
      <c r="K113" t="s">
        <v>936</v>
      </c>
    </row>
    <row r="114" spans="1:11" x14ac:dyDescent="0.3">
      <c r="A114" t="s">
        <v>156</v>
      </c>
      <c r="B114">
        <v>17500000</v>
      </c>
      <c r="C114">
        <v>7519939221</v>
      </c>
      <c r="D114">
        <v>551</v>
      </c>
      <c r="E114" t="s">
        <v>874</v>
      </c>
      <c r="F114" t="s">
        <v>15</v>
      </c>
      <c r="G114">
        <v>2019</v>
      </c>
      <c r="H114">
        <v>5</v>
      </c>
      <c r="I114">
        <v>13647803</v>
      </c>
      <c r="J114">
        <v>31760</v>
      </c>
      <c r="K114" t="s">
        <v>936</v>
      </c>
    </row>
    <row r="115" spans="1:11" x14ac:dyDescent="0.3">
      <c r="A115" t="s">
        <v>157</v>
      </c>
      <c r="B115">
        <v>4500000</v>
      </c>
      <c r="C115">
        <v>7522358723</v>
      </c>
      <c r="D115">
        <v>873</v>
      </c>
      <c r="E115" t="s">
        <v>881</v>
      </c>
      <c r="F115" t="s">
        <v>15</v>
      </c>
      <c r="G115">
        <v>2006</v>
      </c>
      <c r="H115">
        <v>18</v>
      </c>
      <c r="I115">
        <v>8616677</v>
      </c>
      <c r="J115">
        <v>5155</v>
      </c>
      <c r="K115" t="s">
        <v>937</v>
      </c>
    </row>
    <row r="116" spans="1:11" x14ac:dyDescent="0.3">
      <c r="A116" t="s">
        <v>158</v>
      </c>
      <c r="B116">
        <v>17700000</v>
      </c>
      <c r="C116">
        <v>7522837041</v>
      </c>
      <c r="D116">
        <v>1693</v>
      </c>
      <c r="E116" t="s">
        <v>860</v>
      </c>
      <c r="F116" t="s">
        <v>34</v>
      </c>
      <c r="G116">
        <v>2009</v>
      </c>
      <c r="H116">
        <v>15</v>
      </c>
      <c r="I116">
        <v>4443495</v>
      </c>
      <c r="J116">
        <v>10455</v>
      </c>
      <c r="K116" t="s">
        <v>937</v>
      </c>
    </row>
    <row r="117" spans="1:11" x14ac:dyDescent="0.3">
      <c r="A117" t="s">
        <v>159</v>
      </c>
      <c r="B117">
        <v>15500000</v>
      </c>
      <c r="C117">
        <v>7528512415</v>
      </c>
      <c r="D117">
        <v>6704</v>
      </c>
      <c r="E117" t="s">
        <v>863</v>
      </c>
      <c r="F117" t="s">
        <v>52</v>
      </c>
      <c r="G117">
        <v>2008</v>
      </c>
      <c r="H117">
        <v>16</v>
      </c>
      <c r="I117">
        <v>1122988</v>
      </c>
      <c r="J117">
        <v>2312</v>
      </c>
      <c r="K117" t="s">
        <v>937</v>
      </c>
    </row>
    <row r="118" spans="1:11" x14ac:dyDescent="0.3">
      <c r="A118" t="s">
        <v>160</v>
      </c>
      <c r="B118">
        <v>4820000</v>
      </c>
      <c r="C118">
        <v>7540518229</v>
      </c>
      <c r="D118">
        <v>2650</v>
      </c>
      <c r="E118" t="s">
        <v>885</v>
      </c>
      <c r="F118" t="s">
        <v>60</v>
      </c>
      <c r="G118">
        <v>2012</v>
      </c>
      <c r="H118">
        <v>12</v>
      </c>
      <c r="I118">
        <v>2845479</v>
      </c>
      <c r="J118">
        <v>1819</v>
      </c>
      <c r="K118" t="s">
        <v>937</v>
      </c>
    </row>
    <row r="119" spans="1:11" x14ac:dyDescent="0.3">
      <c r="A119" t="s">
        <v>162</v>
      </c>
      <c r="B119">
        <v>4860000</v>
      </c>
      <c r="C119">
        <v>7535290120</v>
      </c>
      <c r="D119">
        <v>2698</v>
      </c>
      <c r="E119" t="s">
        <v>886</v>
      </c>
      <c r="F119" t="s">
        <v>22</v>
      </c>
      <c r="G119">
        <v>2018</v>
      </c>
      <c r="H119">
        <v>6</v>
      </c>
      <c r="I119">
        <v>2792917</v>
      </c>
      <c r="J119">
        <v>1801</v>
      </c>
      <c r="K119" t="s">
        <v>936</v>
      </c>
    </row>
    <row r="120" spans="1:11" x14ac:dyDescent="0.3">
      <c r="A120" t="s">
        <v>164</v>
      </c>
      <c r="B120">
        <v>7660000</v>
      </c>
      <c r="C120">
        <v>7538340393</v>
      </c>
      <c r="D120">
        <v>184</v>
      </c>
      <c r="E120" t="s">
        <v>860</v>
      </c>
      <c r="F120" t="s">
        <v>9</v>
      </c>
      <c r="G120">
        <v>2007</v>
      </c>
      <c r="H120">
        <v>17</v>
      </c>
      <c r="I120">
        <v>40969241</v>
      </c>
      <c r="J120">
        <v>41630</v>
      </c>
      <c r="K120" t="s">
        <v>937</v>
      </c>
    </row>
    <row r="121" spans="1:11" x14ac:dyDescent="0.3">
      <c r="A121" t="s">
        <v>165</v>
      </c>
      <c r="B121">
        <v>16800000</v>
      </c>
      <c r="C121">
        <v>7542913216</v>
      </c>
      <c r="D121">
        <v>758</v>
      </c>
      <c r="E121" t="s">
        <v>860</v>
      </c>
      <c r="F121" t="s">
        <v>15</v>
      </c>
      <c r="G121">
        <v>2016</v>
      </c>
      <c r="H121">
        <v>8</v>
      </c>
      <c r="I121">
        <v>9951073</v>
      </c>
      <c r="J121">
        <v>22164</v>
      </c>
      <c r="K121" t="s">
        <v>936</v>
      </c>
    </row>
    <row r="122" spans="1:11" x14ac:dyDescent="0.3">
      <c r="A122" t="s">
        <v>166</v>
      </c>
      <c r="B122">
        <v>10400000</v>
      </c>
      <c r="C122">
        <v>7554314357</v>
      </c>
      <c r="D122">
        <v>2872</v>
      </c>
      <c r="E122" t="s">
        <v>860</v>
      </c>
      <c r="F122" t="s">
        <v>60</v>
      </c>
      <c r="G122">
        <v>2005</v>
      </c>
      <c r="H122">
        <v>19</v>
      </c>
      <c r="I122">
        <v>2630332</v>
      </c>
      <c r="J122">
        <v>3621</v>
      </c>
      <c r="K122" t="s">
        <v>937</v>
      </c>
    </row>
    <row r="123" spans="1:11" x14ac:dyDescent="0.3">
      <c r="A123" t="s">
        <v>167</v>
      </c>
      <c r="B123">
        <v>10300000</v>
      </c>
      <c r="C123">
        <v>7608692961</v>
      </c>
      <c r="D123">
        <v>703</v>
      </c>
      <c r="E123" t="s">
        <v>862</v>
      </c>
      <c r="F123" t="s">
        <v>24</v>
      </c>
      <c r="G123">
        <v>2021</v>
      </c>
      <c r="H123">
        <v>3</v>
      </c>
      <c r="I123">
        <v>10823176</v>
      </c>
      <c r="J123">
        <v>14651</v>
      </c>
      <c r="K123" t="s">
        <v>936</v>
      </c>
    </row>
    <row r="124" spans="1:11" x14ac:dyDescent="0.3">
      <c r="A124" t="s">
        <v>168</v>
      </c>
      <c r="B124">
        <v>11000000</v>
      </c>
      <c r="C124">
        <v>7599842910</v>
      </c>
      <c r="D124">
        <v>1773</v>
      </c>
      <c r="E124" t="s">
        <v>886</v>
      </c>
      <c r="F124" t="s">
        <v>15</v>
      </c>
      <c r="G124">
        <v>2020</v>
      </c>
      <c r="H124">
        <v>4</v>
      </c>
      <c r="I124">
        <v>4286431</v>
      </c>
      <c r="J124">
        <v>6204</v>
      </c>
      <c r="K124" t="s">
        <v>936</v>
      </c>
    </row>
    <row r="125" spans="1:11" x14ac:dyDescent="0.3">
      <c r="A125" t="s">
        <v>169</v>
      </c>
      <c r="B125">
        <v>18900000</v>
      </c>
      <c r="C125">
        <v>7653295288</v>
      </c>
      <c r="D125">
        <v>3470</v>
      </c>
      <c r="E125" t="s">
        <v>874</v>
      </c>
      <c r="F125" t="s">
        <v>15</v>
      </c>
      <c r="G125">
        <v>2016</v>
      </c>
      <c r="H125">
        <v>8</v>
      </c>
      <c r="I125">
        <v>2205561</v>
      </c>
      <c r="J125">
        <v>5447</v>
      </c>
      <c r="K125" t="s">
        <v>936</v>
      </c>
    </row>
    <row r="126" spans="1:11" x14ac:dyDescent="0.3">
      <c r="A126" t="s">
        <v>170</v>
      </c>
      <c r="B126">
        <v>8700000</v>
      </c>
      <c r="C126">
        <v>7667456997</v>
      </c>
      <c r="D126">
        <v>13233</v>
      </c>
      <c r="E126" t="s">
        <v>862</v>
      </c>
      <c r="F126" t="s">
        <v>15</v>
      </c>
      <c r="G126">
        <v>2014</v>
      </c>
      <c r="H126">
        <v>10</v>
      </c>
      <c r="I126">
        <v>579419</v>
      </c>
      <c r="J126">
        <v>657</v>
      </c>
      <c r="K126" t="s">
        <v>937</v>
      </c>
    </row>
    <row r="127" spans="1:11" x14ac:dyDescent="0.3">
      <c r="A127" t="s">
        <v>171</v>
      </c>
      <c r="B127">
        <v>9840000</v>
      </c>
      <c r="C127">
        <v>7642452845</v>
      </c>
      <c r="D127">
        <v>1678</v>
      </c>
      <c r="E127" t="s">
        <v>860</v>
      </c>
      <c r="F127" t="s">
        <v>15</v>
      </c>
      <c r="G127">
        <v>2017</v>
      </c>
      <c r="H127">
        <v>7</v>
      </c>
      <c r="I127">
        <v>4554501</v>
      </c>
      <c r="J127">
        <v>5864</v>
      </c>
      <c r="K127" t="s">
        <v>936</v>
      </c>
    </row>
    <row r="128" spans="1:11" x14ac:dyDescent="0.3">
      <c r="A128" t="s">
        <v>172</v>
      </c>
      <c r="B128">
        <v>24900000</v>
      </c>
      <c r="C128">
        <v>7645405925</v>
      </c>
      <c r="D128">
        <v>1161</v>
      </c>
      <c r="E128" t="s">
        <v>860</v>
      </c>
      <c r="F128" t="s">
        <v>24</v>
      </c>
      <c r="G128">
        <v>2014</v>
      </c>
      <c r="H128">
        <v>10</v>
      </c>
      <c r="I128">
        <v>6585190</v>
      </c>
      <c r="J128">
        <v>21447</v>
      </c>
      <c r="K128" t="s">
        <v>937</v>
      </c>
    </row>
    <row r="129" spans="1:11" x14ac:dyDescent="0.3">
      <c r="A129" t="s">
        <v>173</v>
      </c>
      <c r="B129">
        <v>11100000</v>
      </c>
      <c r="C129">
        <v>7688281918</v>
      </c>
      <c r="D129">
        <v>730</v>
      </c>
      <c r="E129" t="s">
        <v>860</v>
      </c>
      <c r="F129" t="s">
        <v>15</v>
      </c>
      <c r="G129">
        <v>2022</v>
      </c>
      <c r="H129">
        <v>2</v>
      </c>
      <c r="I129">
        <v>10531893</v>
      </c>
      <c r="J129">
        <v>15205</v>
      </c>
      <c r="K129" t="s">
        <v>936</v>
      </c>
    </row>
    <row r="130" spans="1:11" x14ac:dyDescent="0.3">
      <c r="A130" t="s">
        <v>174</v>
      </c>
      <c r="B130">
        <v>7110000</v>
      </c>
      <c r="C130">
        <v>7652464830</v>
      </c>
      <c r="D130">
        <v>1850</v>
      </c>
      <c r="E130" t="s">
        <v>868</v>
      </c>
      <c r="F130" t="s">
        <v>15</v>
      </c>
      <c r="G130">
        <v>2021</v>
      </c>
      <c r="H130">
        <v>3</v>
      </c>
      <c r="I130">
        <v>4136467</v>
      </c>
      <c r="J130">
        <v>3843</v>
      </c>
      <c r="K130" t="s">
        <v>936</v>
      </c>
    </row>
    <row r="131" spans="1:11" x14ac:dyDescent="0.3">
      <c r="A131" t="s">
        <v>175</v>
      </c>
      <c r="B131">
        <v>5980000</v>
      </c>
      <c r="C131">
        <v>7656876615</v>
      </c>
      <c r="D131">
        <v>2134</v>
      </c>
      <c r="E131" t="s">
        <v>887</v>
      </c>
      <c r="F131" t="s">
        <v>34</v>
      </c>
      <c r="G131">
        <v>2013</v>
      </c>
      <c r="H131">
        <v>11</v>
      </c>
      <c r="I131">
        <v>3588040</v>
      </c>
      <c r="J131">
        <v>2802</v>
      </c>
      <c r="K131" t="s">
        <v>937</v>
      </c>
    </row>
    <row r="132" spans="1:11" x14ac:dyDescent="0.3">
      <c r="A132" t="s">
        <v>177</v>
      </c>
      <c r="B132">
        <v>5940000</v>
      </c>
      <c r="C132">
        <v>7652347218</v>
      </c>
      <c r="D132">
        <v>4467</v>
      </c>
      <c r="E132" t="s">
        <v>860</v>
      </c>
      <c r="F132" t="s">
        <v>22</v>
      </c>
      <c r="G132">
        <v>2019</v>
      </c>
      <c r="H132">
        <v>5</v>
      </c>
      <c r="I132">
        <v>1713084</v>
      </c>
      <c r="J132">
        <v>1330</v>
      </c>
      <c r="K132" t="s">
        <v>936</v>
      </c>
    </row>
    <row r="133" spans="1:11" x14ac:dyDescent="0.3">
      <c r="A133" t="s">
        <v>178</v>
      </c>
      <c r="B133">
        <v>8580000</v>
      </c>
      <c r="C133">
        <v>7653222524</v>
      </c>
      <c r="D133">
        <v>2284</v>
      </c>
      <c r="E133" t="s">
        <v>888</v>
      </c>
      <c r="F133" t="s">
        <v>15</v>
      </c>
      <c r="G133">
        <v>2019</v>
      </c>
      <c r="H133">
        <v>5</v>
      </c>
      <c r="I133">
        <v>3350798</v>
      </c>
      <c r="J133">
        <v>3757</v>
      </c>
      <c r="K133" t="s">
        <v>936</v>
      </c>
    </row>
    <row r="134" spans="1:11" x14ac:dyDescent="0.3">
      <c r="A134" t="s">
        <v>180</v>
      </c>
      <c r="B134">
        <v>4870000</v>
      </c>
      <c r="C134">
        <v>7978201133</v>
      </c>
      <c r="D134">
        <v>1474</v>
      </c>
      <c r="E134" t="s">
        <v>863</v>
      </c>
      <c r="F134" t="s">
        <v>22</v>
      </c>
      <c r="G134">
        <v>2008</v>
      </c>
      <c r="H134">
        <v>16</v>
      </c>
      <c r="I134">
        <v>5412619</v>
      </c>
      <c r="J134">
        <v>3304</v>
      </c>
      <c r="K134" t="s">
        <v>937</v>
      </c>
    </row>
    <row r="135" spans="1:11" x14ac:dyDescent="0.3">
      <c r="A135" t="s">
        <v>181</v>
      </c>
      <c r="B135">
        <v>4930000</v>
      </c>
      <c r="C135">
        <v>7672577787</v>
      </c>
      <c r="D135">
        <v>8224</v>
      </c>
      <c r="E135" t="s">
        <v>889</v>
      </c>
      <c r="F135" t="s">
        <v>34</v>
      </c>
      <c r="G135">
        <v>2012</v>
      </c>
      <c r="H135">
        <v>12</v>
      </c>
      <c r="I135">
        <v>932950</v>
      </c>
      <c r="J135">
        <v>599</v>
      </c>
      <c r="K135" t="s">
        <v>937</v>
      </c>
    </row>
    <row r="136" spans="1:11" x14ac:dyDescent="0.3">
      <c r="A136" t="s">
        <v>183</v>
      </c>
      <c r="B136">
        <v>10600000</v>
      </c>
      <c r="C136">
        <v>7687183593</v>
      </c>
      <c r="D136">
        <v>364</v>
      </c>
      <c r="E136" t="s">
        <v>860</v>
      </c>
      <c r="F136" t="s">
        <v>60</v>
      </c>
      <c r="G136">
        <v>2017</v>
      </c>
      <c r="H136">
        <v>7</v>
      </c>
      <c r="I136">
        <v>21118636</v>
      </c>
      <c r="J136">
        <v>29121</v>
      </c>
      <c r="K136" t="s">
        <v>936</v>
      </c>
    </row>
    <row r="137" spans="1:11" x14ac:dyDescent="0.3">
      <c r="A137" t="s">
        <v>184</v>
      </c>
      <c r="B137">
        <v>16300000</v>
      </c>
      <c r="C137">
        <v>7683055057</v>
      </c>
      <c r="D137">
        <v>278</v>
      </c>
      <c r="E137" t="s">
        <v>861</v>
      </c>
      <c r="F137" t="s">
        <v>9</v>
      </c>
      <c r="G137">
        <v>2011</v>
      </c>
      <c r="H137">
        <v>13</v>
      </c>
      <c r="I137">
        <v>27636889</v>
      </c>
      <c r="J137">
        <v>58633</v>
      </c>
      <c r="K137" t="s">
        <v>937</v>
      </c>
    </row>
    <row r="138" spans="1:11" x14ac:dyDescent="0.3">
      <c r="A138" t="s">
        <v>185</v>
      </c>
      <c r="B138">
        <v>10400000</v>
      </c>
      <c r="C138">
        <v>7696851791</v>
      </c>
      <c r="D138">
        <v>342</v>
      </c>
      <c r="E138" t="s">
        <v>871</v>
      </c>
      <c r="F138" t="s">
        <v>9</v>
      </c>
      <c r="G138">
        <v>2013</v>
      </c>
      <c r="H138">
        <v>11</v>
      </c>
      <c r="I138">
        <v>22505415</v>
      </c>
      <c r="J138">
        <v>30409</v>
      </c>
      <c r="K138" t="s">
        <v>937</v>
      </c>
    </row>
    <row r="139" spans="1:11" x14ac:dyDescent="0.3">
      <c r="A139" t="s">
        <v>186</v>
      </c>
      <c r="B139">
        <v>26000000</v>
      </c>
      <c r="C139">
        <v>7725969922</v>
      </c>
      <c r="D139">
        <v>1018</v>
      </c>
      <c r="E139" t="s">
        <v>867</v>
      </c>
      <c r="F139" t="s">
        <v>24</v>
      </c>
      <c r="G139">
        <v>2012</v>
      </c>
      <c r="H139">
        <v>12</v>
      </c>
      <c r="I139">
        <v>7589361</v>
      </c>
      <c r="J139">
        <v>25540</v>
      </c>
      <c r="K139" t="s">
        <v>937</v>
      </c>
    </row>
    <row r="140" spans="1:11" x14ac:dyDescent="0.3">
      <c r="A140" t="s">
        <v>187</v>
      </c>
      <c r="B140">
        <v>13600000</v>
      </c>
      <c r="C140">
        <v>7717499910</v>
      </c>
      <c r="D140">
        <v>7184</v>
      </c>
      <c r="E140" t="s">
        <v>860</v>
      </c>
      <c r="F140" t="s">
        <v>22</v>
      </c>
      <c r="G140">
        <v>2007</v>
      </c>
      <c r="H140">
        <v>17</v>
      </c>
      <c r="I140">
        <v>1074262</v>
      </c>
      <c r="J140">
        <v>1893</v>
      </c>
      <c r="K140" t="s">
        <v>937</v>
      </c>
    </row>
    <row r="141" spans="1:11" x14ac:dyDescent="0.3">
      <c r="A141" t="s">
        <v>188</v>
      </c>
      <c r="B141">
        <v>6790000</v>
      </c>
      <c r="C141">
        <v>7851972755</v>
      </c>
      <c r="D141">
        <v>2726</v>
      </c>
      <c r="E141" t="s">
        <v>874</v>
      </c>
      <c r="F141" t="s">
        <v>15</v>
      </c>
      <c r="G141">
        <v>2015</v>
      </c>
      <c r="H141">
        <v>9</v>
      </c>
      <c r="I141">
        <v>2880401</v>
      </c>
      <c r="J141">
        <v>2491</v>
      </c>
      <c r="K141" t="s">
        <v>937</v>
      </c>
    </row>
    <row r="142" spans="1:11" x14ac:dyDescent="0.3">
      <c r="A142" t="s">
        <v>189</v>
      </c>
      <c r="B142">
        <v>4270000</v>
      </c>
      <c r="C142">
        <v>7810447289</v>
      </c>
      <c r="D142">
        <v>950</v>
      </c>
      <c r="E142" t="s">
        <v>860</v>
      </c>
      <c r="F142" t="s">
        <v>25</v>
      </c>
      <c r="G142">
        <v>2020</v>
      </c>
      <c r="H142">
        <v>4</v>
      </c>
      <c r="I142">
        <v>8221523</v>
      </c>
      <c r="J142">
        <v>4495</v>
      </c>
      <c r="K142" t="s">
        <v>936</v>
      </c>
    </row>
    <row r="143" spans="1:11" x14ac:dyDescent="0.3">
      <c r="A143" t="s">
        <v>190</v>
      </c>
      <c r="B143">
        <v>16800000</v>
      </c>
      <c r="C143">
        <v>7745486588</v>
      </c>
      <c r="D143">
        <v>558</v>
      </c>
      <c r="E143" t="s">
        <v>860</v>
      </c>
      <c r="F143" t="s">
        <v>15</v>
      </c>
      <c r="G143">
        <v>2019</v>
      </c>
      <c r="H143">
        <v>5</v>
      </c>
      <c r="I143">
        <v>13880800</v>
      </c>
      <c r="J143">
        <v>30108</v>
      </c>
      <c r="K143" t="s">
        <v>936</v>
      </c>
    </row>
    <row r="144" spans="1:11" x14ac:dyDescent="0.3">
      <c r="A144" t="s">
        <v>191</v>
      </c>
      <c r="B144">
        <v>21400000</v>
      </c>
      <c r="C144">
        <v>7760412887</v>
      </c>
      <c r="D144">
        <v>240</v>
      </c>
      <c r="E144" t="s">
        <v>862</v>
      </c>
      <c r="F144" t="s">
        <v>12</v>
      </c>
      <c r="G144">
        <v>2017</v>
      </c>
      <c r="H144">
        <v>7</v>
      </c>
      <c r="I144">
        <v>32335054</v>
      </c>
      <c r="J144">
        <v>89167</v>
      </c>
      <c r="K144" t="s">
        <v>936</v>
      </c>
    </row>
    <row r="145" spans="1:11" x14ac:dyDescent="0.3">
      <c r="A145" t="s">
        <v>192</v>
      </c>
      <c r="B145">
        <v>8950000</v>
      </c>
      <c r="C145">
        <v>7751768688</v>
      </c>
      <c r="D145">
        <v>819</v>
      </c>
      <c r="E145" t="s">
        <v>863</v>
      </c>
      <c r="F145" t="s">
        <v>22</v>
      </c>
      <c r="G145">
        <v>2011</v>
      </c>
      <c r="H145">
        <v>13</v>
      </c>
      <c r="I145">
        <v>9464919</v>
      </c>
      <c r="J145">
        <v>10928</v>
      </c>
      <c r="K145" t="s">
        <v>937</v>
      </c>
    </row>
    <row r="146" spans="1:11" x14ac:dyDescent="0.3">
      <c r="A146" t="s">
        <v>193</v>
      </c>
      <c r="B146">
        <v>17200000</v>
      </c>
      <c r="C146">
        <v>7759708622</v>
      </c>
      <c r="D146">
        <v>1014</v>
      </c>
      <c r="E146" t="s">
        <v>880</v>
      </c>
      <c r="F146" t="s">
        <v>194</v>
      </c>
      <c r="G146">
        <v>2007</v>
      </c>
      <c r="H146">
        <v>17</v>
      </c>
      <c r="I146">
        <v>7652573</v>
      </c>
      <c r="J146">
        <v>16963</v>
      </c>
      <c r="K146" t="s">
        <v>937</v>
      </c>
    </row>
    <row r="147" spans="1:11" x14ac:dyDescent="0.3">
      <c r="A147" t="s">
        <v>195</v>
      </c>
      <c r="B147">
        <v>11200000</v>
      </c>
      <c r="C147">
        <v>7766459978</v>
      </c>
      <c r="D147">
        <v>3404</v>
      </c>
      <c r="E147" t="s">
        <v>887</v>
      </c>
      <c r="F147" t="s">
        <v>24</v>
      </c>
      <c r="G147">
        <v>2006</v>
      </c>
      <c r="H147">
        <v>18</v>
      </c>
      <c r="I147">
        <v>2281569</v>
      </c>
      <c r="J147">
        <v>3290</v>
      </c>
      <c r="K147" t="s">
        <v>937</v>
      </c>
    </row>
    <row r="148" spans="1:11" x14ac:dyDescent="0.3">
      <c r="A148" t="s">
        <v>196</v>
      </c>
      <c r="B148">
        <v>9290000</v>
      </c>
      <c r="C148">
        <v>7769140597</v>
      </c>
      <c r="D148">
        <v>361</v>
      </c>
      <c r="E148" t="s">
        <v>860</v>
      </c>
      <c r="F148" t="s">
        <v>24</v>
      </c>
      <c r="G148">
        <v>2022</v>
      </c>
      <c r="H148">
        <v>2</v>
      </c>
      <c r="I148">
        <v>21521165</v>
      </c>
      <c r="J148">
        <v>25734</v>
      </c>
      <c r="K148" t="s">
        <v>936</v>
      </c>
    </row>
    <row r="149" spans="1:11" x14ac:dyDescent="0.3">
      <c r="A149" t="s">
        <v>197</v>
      </c>
      <c r="B149">
        <v>15700000</v>
      </c>
      <c r="C149">
        <v>7888718491</v>
      </c>
      <c r="D149">
        <v>1249</v>
      </c>
      <c r="E149" t="s">
        <v>890</v>
      </c>
      <c r="F149" t="s">
        <v>15</v>
      </c>
      <c r="G149">
        <v>2014</v>
      </c>
      <c r="H149">
        <v>10</v>
      </c>
      <c r="I149">
        <v>6316028</v>
      </c>
      <c r="J149">
        <v>12570</v>
      </c>
      <c r="K149" t="s">
        <v>937</v>
      </c>
    </row>
    <row r="150" spans="1:11" x14ac:dyDescent="0.3">
      <c r="A150" t="s">
        <v>199</v>
      </c>
      <c r="B150">
        <v>17600000</v>
      </c>
      <c r="C150">
        <v>7779466722</v>
      </c>
      <c r="D150">
        <v>23811</v>
      </c>
      <c r="E150" t="s">
        <v>861</v>
      </c>
      <c r="F150" t="s">
        <v>41</v>
      </c>
      <c r="G150">
        <v>2009</v>
      </c>
      <c r="H150">
        <v>15</v>
      </c>
      <c r="I150">
        <v>326717</v>
      </c>
      <c r="J150">
        <v>739</v>
      </c>
      <c r="K150" t="s">
        <v>937</v>
      </c>
    </row>
    <row r="151" spans="1:11" x14ac:dyDescent="0.3">
      <c r="A151" t="s">
        <v>200</v>
      </c>
      <c r="B151">
        <v>19500000</v>
      </c>
      <c r="C151">
        <v>7793517339</v>
      </c>
      <c r="D151">
        <v>8336</v>
      </c>
      <c r="E151" t="s">
        <v>862</v>
      </c>
      <c r="F151" t="s">
        <v>15</v>
      </c>
      <c r="G151">
        <v>2011</v>
      </c>
      <c r="H151">
        <v>13</v>
      </c>
      <c r="I151">
        <v>934923</v>
      </c>
      <c r="J151">
        <v>2339</v>
      </c>
      <c r="K151" t="s">
        <v>937</v>
      </c>
    </row>
    <row r="152" spans="1:11" x14ac:dyDescent="0.3">
      <c r="A152" t="s">
        <v>201</v>
      </c>
      <c r="B152">
        <v>10900000</v>
      </c>
      <c r="C152">
        <v>7758375534</v>
      </c>
      <c r="D152">
        <v>372</v>
      </c>
      <c r="E152" t="s">
        <v>860</v>
      </c>
      <c r="F152" t="s">
        <v>9</v>
      </c>
      <c r="G152">
        <v>2009</v>
      </c>
      <c r="H152">
        <v>15</v>
      </c>
      <c r="I152">
        <v>20855848</v>
      </c>
      <c r="J152">
        <v>29301</v>
      </c>
      <c r="K152" t="s">
        <v>937</v>
      </c>
    </row>
    <row r="153" spans="1:11" x14ac:dyDescent="0.3">
      <c r="A153" t="s">
        <v>202</v>
      </c>
      <c r="B153">
        <v>11800000</v>
      </c>
      <c r="C153">
        <v>7827100109</v>
      </c>
      <c r="D153">
        <v>3173</v>
      </c>
      <c r="E153" t="s">
        <v>862</v>
      </c>
      <c r="F153" t="s">
        <v>9</v>
      </c>
      <c r="G153">
        <v>2018</v>
      </c>
      <c r="H153">
        <v>6</v>
      </c>
      <c r="I153">
        <v>2466782</v>
      </c>
      <c r="J153">
        <v>3719</v>
      </c>
      <c r="K153" t="s">
        <v>936</v>
      </c>
    </row>
    <row r="154" spans="1:11" x14ac:dyDescent="0.3">
      <c r="A154" t="s">
        <v>203</v>
      </c>
      <c r="B154">
        <v>9130000</v>
      </c>
      <c r="C154">
        <v>7850084804</v>
      </c>
      <c r="D154">
        <v>1681</v>
      </c>
      <c r="E154" t="s">
        <v>867</v>
      </c>
      <c r="F154" t="s">
        <v>9</v>
      </c>
      <c r="G154">
        <v>2015</v>
      </c>
      <c r="H154">
        <v>9</v>
      </c>
      <c r="I154">
        <v>4669890</v>
      </c>
      <c r="J154">
        <v>5431</v>
      </c>
      <c r="K154" t="s">
        <v>937</v>
      </c>
    </row>
    <row r="155" spans="1:11" x14ac:dyDescent="0.3">
      <c r="A155" t="s">
        <v>204</v>
      </c>
      <c r="B155">
        <v>6300000</v>
      </c>
      <c r="C155">
        <v>7844487970</v>
      </c>
      <c r="D155">
        <v>3547</v>
      </c>
      <c r="E155" t="s">
        <v>860</v>
      </c>
      <c r="F155" t="s">
        <v>24</v>
      </c>
      <c r="G155">
        <v>2020</v>
      </c>
      <c r="H155">
        <v>4</v>
      </c>
      <c r="I155">
        <v>2211584</v>
      </c>
      <c r="J155">
        <v>1776</v>
      </c>
      <c r="K155" t="s">
        <v>936</v>
      </c>
    </row>
    <row r="156" spans="1:11" x14ac:dyDescent="0.3">
      <c r="A156" t="s">
        <v>206</v>
      </c>
      <c r="B156">
        <v>10700000</v>
      </c>
      <c r="C156">
        <v>7871293237</v>
      </c>
      <c r="D156">
        <v>4705</v>
      </c>
      <c r="E156" t="s">
        <v>860</v>
      </c>
      <c r="F156" t="s">
        <v>15</v>
      </c>
      <c r="G156">
        <v>2005</v>
      </c>
      <c r="H156">
        <v>19</v>
      </c>
      <c r="I156">
        <v>1672963</v>
      </c>
      <c r="J156">
        <v>2274</v>
      </c>
      <c r="K156" t="s">
        <v>937</v>
      </c>
    </row>
    <row r="157" spans="1:11" x14ac:dyDescent="0.3">
      <c r="A157" t="s">
        <v>207</v>
      </c>
      <c r="B157">
        <v>17400000</v>
      </c>
      <c r="C157">
        <v>7874018345</v>
      </c>
      <c r="D157">
        <v>120476</v>
      </c>
      <c r="E157" t="s">
        <v>862</v>
      </c>
      <c r="F157" t="s">
        <v>41</v>
      </c>
      <c r="G157">
        <v>2013</v>
      </c>
      <c r="H157">
        <v>11</v>
      </c>
      <c r="I157">
        <v>65358</v>
      </c>
      <c r="J157">
        <v>144</v>
      </c>
      <c r="K157" t="s">
        <v>937</v>
      </c>
    </row>
    <row r="158" spans="1:11" x14ac:dyDescent="0.3">
      <c r="A158" t="s">
        <v>208</v>
      </c>
      <c r="B158">
        <v>8050000</v>
      </c>
      <c r="C158">
        <v>7860048127</v>
      </c>
      <c r="D158">
        <v>4087</v>
      </c>
      <c r="E158" t="s">
        <v>860</v>
      </c>
      <c r="F158" t="s">
        <v>15</v>
      </c>
      <c r="G158">
        <v>2014</v>
      </c>
      <c r="H158">
        <v>10</v>
      </c>
      <c r="I158">
        <v>1923183</v>
      </c>
      <c r="J158">
        <v>1970</v>
      </c>
      <c r="K158" t="s">
        <v>937</v>
      </c>
    </row>
    <row r="159" spans="1:11" x14ac:dyDescent="0.3">
      <c r="A159" t="s">
        <v>209</v>
      </c>
      <c r="B159">
        <v>1740000</v>
      </c>
      <c r="C159">
        <v>7880685054</v>
      </c>
      <c r="D159">
        <v>132</v>
      </c>
      <c r="E159" t="s">
        <v>867</v>
      </c>
      <c r="F159" t="s">
        <v>9</v>
      </c>
      <c r="G159">
        <v>2017</v>
      </c>
      <c r="H159">
        <v>7</v>
      </c>
      <c r="I159">
        <v>59702160</v>
      </c>
      <c r="J159">
        <v>13182</v>
      </c>
      <c r="K159" t="s">
        <v>936</v>
      </c>
    </row>
    <row r="160" spans="1:11" x14ac:dyDescent="0.3">
      <c r="A160" t="s">
        <v>210</v>
      </c>
      <c r="B160">
        <v>10800000</v>
      </c>
      <c r="C160">
        <v>7885417595</v>
      </c>
      <c r="D160">
        <v>126639</v>
      </c>
      <c r="E160" t="s">
        <v>888</v>
      </c>
      <c r="F160" t="s">
        <v>41</v>
      </c>
      <c r="G160">
        <v>2012</v>
      </c>
      <c r="H160">
        <v>12</v>
      </c>
      <c r="I160">
        <v>62267</v>
      </c>
      <c r="J160">
        <v>85</v>
      </c>
      <c r="K160" t="s">
        <v>937</v>
      </c>
    </row>
    <row r="161" spans="1:11" x14ac:dyDescent="0.3">
      <c r="A161" t="s">
        <v>211</v>
      </c>
      <c r="B161">
        <v>4390000</v>
      </c>
      <c r="C161">
        <v>7902997714</v>
      </c>
      <c r="D161">
        <v>321</v>
      </c>
      <c r="E161" t="s">
        <v>860</v>
      </c>
      <c r="F161" t="s">
        <v>9</v>
      </c>
      <c r="G161">
        <v>2010</v>
      </c>
      <c r="H161">
        <v>14</v>
      </c>
      <c r="I161">
        <v>24619931</v>
      </c>
      <c r="J161">
        <v>13676</v>
      </c>
      <c r="K161" t="s">
        <v>937</v>
      </c>
    </row>
    <row r="162" spans="1:11" x14ac:dyDescent="0.3">
      <c r="A162" t="s">
        <v>212</v>
      </c>
      <c r="B162">
        <v>10700000</v>
      </c>
      <c r="C162">
        <v>7921546441</v>
      </c>
      <c r="D162">
        <v>4923</v>
      </c>
      <c r="E162" t="s">
        <v>862</v>
      </c>
      <c r="F162" t="s">
        <v>24</v>
      </c>
      <c r="G162">
        <v>2017</v>
      </c>
      <c r="H162">
        <v>7</v>
      </c>
      <c r="I162">
        <v>1609089</v>
      </c>
      <c r="J162">
        <v>2173</v>
      </c>
      <c r="K162" t="s">
        <v>936</v>
      </c>
    </row>
    <row r="163" spans="1:11" x14ac:dyDescent="0.3">
      <c r="A163" t="s">
        <v>213</v>
      </c>
      <c r="B163">
        <v>8310000</v>
      </c>
      <c r="C163">
        <v>7917013537</v>
      </c>
      <c r="D163">
        <v>2102</v>
      </c>
      <c r="E163" t="s">
        <v>860</v>
      </c>
      <c r="F163" t="s">
        <v>24</v>
      </c>
      <c r="G163">
        <v>2020</v>
      </c>
      <c r="H163">
        <v>4</v>
      </c>
      <c r="I163">
        <v>3766419</v>
      </c>
      <c r="J163">
        <v>3953</v>
      </c>
      <c r="K163" t="s">
        <v>936</v>
      </c>
    </row>
    <row r="164" spans="1:11" x14ac:dyDescent="0.3">
      <c r="A164" t="s">
        <v>214</v>
      </c>
      <c r="B164">
        <v>10400000</v>
      </c>
      <c r="C164">
        <v>7917227030</v>
      </c>
      <c r="D164">
        <v>230</v>
      </c>
      <c r="E164" t="s">
        <v>861</v>
      </c>
      <c r="F164" t="s">
        <v>9</v>
      </c>
      <c r="G164">
        <v>2010</v>
      </c>
      <c r="H164">
        <v>14</v>
      </c>
      <c r="I164">
        <v>34422726</v>
      </c>
      <c r="J164">
        <v>45217</v>
      </c>
      <c r="K164" t="s">
        <v>937</v>
      </c>
    </row>
    <row r="165" spans="1:11" x14ac:dyDescent="0.3">
      <c r="A165" t="s">
        <v>215</v>
      </c>
      <c r="B165">
        <v>3490000</v>
      </c>
      <c r="C165">
        <v>7936460088</v>
      </c>
      <c r="D165">
        <v>234</v>
      </c>
      <c r="E165" t="s">
        <v>867</v>
      </c>
      <c r="F165" t="s">
        <v>9</v>
      </c>
      <c r="G165">
        <v>2009</v>
      </c>
      <c r="H165">
        <v>15</v>
      </c>
      <c r="I165">
        <v>33916496</v>
      </c>
      <c r="J165">
        <v>14915</v>
      </c>
      <c r="K165" t="s">
        <v>937</v>
      </c>
    </row>
    <row r="166" spans="1:11" x14ac:dyDescent="0.3">
      <c r="A166" t="s">
        <v>216</v>
      </c>
      <c r="B166">
        <v>11900000</v>
      </c>
      <c r="C166">
        <v>7947212070</v>
      </c>
      <c r="D166">
        <v>27130</v>
      </c>
      <c r="E166" t="s">
        <v>875</v>
      </c>
      <c r="F166" t="s">
        <v>15</v>
      </c>
      <c r="G166">
        <v>2014</v>
      </c>
      <c r="H166">
        <v>10</v>
      </c>
      <c r="I166">
        <v>292931</v>
      </c>
      <c r="J166">
        <v>439</v>
      </c>
      <c r="K166" t="s">
        <v>937</v>
      </c>
    </row>
    <row r="167" spans="1:11" x14ac:dyDescent="0.3">
      <c r="A167" t="s">
        <v>217</v>
      </c>
      <c r="B167">
        <v>11200000</v>
      </c>
      <c r="C167">
        <v>7969805069</v>
      </c>
      <c r="D167">
        <v>994</v>
      </c>
      <c r="E167" t="s">
        <v>862</v>
      </c>
      <c r="F167" t="s">
        <v>24</v>
      </c>
      <c r="G167">
        <v>2021</v>
      </c>
      <c r="H167">
        <v>3</v>
      </c>
      <c r="I167">
        <v>8017913</v>
      </c>
      <c r="J167">
        <v>11268</v>
      </c>
      <c r="K167" t="s">
        <v>936</v>
      </c>
    </row>
    <row r="168" spans="1:11" x14ac:dyDescent="0.3">
      <c r="A168" t="s">
        <v>218</v>
      </c>
      <c r="B168">
        <v>27600000</v>
      </c>
      <c r="C168">
        <v>7949217458</v>
      </c>
      <c r="D168">
        <v>6933</v>
      </c>
      <c r="E168" t="s">
        <v>860</v>
      </c>
      <c r="F168" t="s">
        <v>15</v>
      </c>
      <c r="G168">
        <v>2012</v>
      </c>
      <c r="H168">
        <v>12</v>
      </c>
      <c r="I168">
        <v>1146577</v>
      </c>
      <c r="J168">
        <v>3981</v>
      </c>
      <c r="K168" t="s">
        <v>937</v>
      </c>
    </row>
    <row r="169" spans="1:11" x14ac:dyDescent="0.3">
      <c r="A169" t="s">
        <v>219</v>
      </c>
      <c r="B169">
        <v>10800000</v>
      </c>
      <c r="C169">
        <v>7958784068</v>
      </c>
      <c r="D169">
        <v>403</v>
      </c>
      <c r="E169" t="s">
        <v>881</v>
      </c>
      <c r="F169" t="s">
        <v>9</v>
      </c>
      <c r="G169">
        <v>2011</v>
      </c>
      <c r="H169">
        <v>13</v>
      </c>
      <c r="I169">
        <v>19748844</v>
      </c>
      <c r="J169">
        <v>26799</v>
      </c>
      <c r="K169" t="s">
        <v>937</v>
      </c>
    </row>
    <row r="170" spans="1:11" x14ac:dyDescent="0.3">
      <c r="A170" t="s">
        <v>220</v>
      </c>
      <c r="B170">
        <v>8800000</v>
      </c>
      <c r="C170">
        <v>8141717102</v>
      </c>
      <c r="D170">
        <v>1737</v>
      </c>
      <c r="E170" t="s">
        <v>887</v>
      </c>
      <c r="F170" t="s">
        <v>24</v>
      </c>
      <c r="G170">
        <v>2022</v>
      </c>
      <c r="H170">
        <v>2</v>
      </c>
      <c r="I170">
        <v>4687229</v>
      </c>
      <c r="J170">
        <v>5066</v>
      </c>
      <c r="K170" t="s">
        <v>936</v>
      </c>
    </row>
    <row r="171" spans="1:11" x14ac:dyDescent="0.3">
      <c r="A171" t="s">
        <v>221</v>
      </c>
      <c r="B171">
        <v>17900000</v>
      </c>
      <c r="C171">
        <v>7975738141</v>
      </c>
      <c r="D171">
        <v>2397</v>
      </c>
      <c r="E171" t="s">
        <v>881</v>
      </c>
      <c r="F171" t="s">
        <v>15</v>
      </c>
      <c r="G171">
        <v>2012</v>
      </c>
      <c r="H171">
        <v>12</v>
      </c>
      <c r="I171">
        <v>3327383</v>
      </c>
      <c r="J171">
        <v>7468</v>
      </c>
      <c r="K171" t="s">
        <v>937</v>
      </c>
    </row>
    <row r="172" spans="1:11" x14ac:dyDescent="0.3">
      <c r="A172" t="s">
        <v>222</v>
      </c>
      <c r="B172">
        <v>12700000</v>
      </c>
      <c r="C172">
        <v>8030831849</v>
      </c>
      <c r="D172">
        <v>124924</v>
      </c>
      <c r="E172" t="s">
        <v>874</v>
      </c>
      <c r="F172" t="s">
        <v>41</v>
      </c>
      <c r="G172">
        <v>2014</v>
      </c>
      <c r="H172">
        <v>10</v>
      </c>
      <c r="I172">
        <v>64286</v>
      </c>
      <c r="J172">
        <v>102</v>
      </c>
      <c r="K172" t="s">
        <v>937</v>
      </c>
    </row>
    <row r="173" spans="1:11" x14ac:dyDescent="0.3">
      <c r="A173" t="s">
        <v>223</v>
      </c>
      <c r="B173">
        <v>9610000</v>
      </c>
      <c r="C173">
        <v>8004635046</v>
      </c>
      <c r="D173">
        <v>559</v>
      </c>
      <c r="E173" t="s">
        <v>871</v>
      </c>
      <c r="F173" t="s">
        <v>9</v>
      </c>
      <c r="G173">
        <v>2011</v>
      </c>
      <c r="H173">
        <v>13</v>
      </c>
      <c r="I173">
        <v>14319562</v>
      </c>
      <c r="J173">
        <v>17191</v>
      </c>
      <c r="K173" t="s">
        <v>937</v>
      </c>
    </row>
    <row r="174" spans="1:11" x14ac:dyDescent="0.3">
      <c r="A174" t="s">
        <v>224</v>
      </c>
      <c r="B174">
        <v>11000000</v>
      </c>
      <c r="C174">
        <v>8085792394</v>
      </c>
      <c r="D174">
        <v>1958</v>
      </c>
      <c r="E174" t="s">
        <v>862</v>
      </c>
      <c r="F174" t="s">
        <v>12</v>
      </c>
      <c r="G174">
        <v>2016</v>
      </c>
      <c r="H174">
        <v>8</v>
      </c>
      <c r="I174">
        <v>4129618</v>
      </c>
      <c r="J174">
        <v>5618</v>
      </c>
      <c r="K174" t="s">
        <v>936</v>
      </c>
    </row>
    <row r="175" spans="1:11" x14ac:dyDescent="0.3">
      <c r="A175" t="s">
        <v>225</v>
      </c>
      <c r="B175">
        <v>10600000</v>
      </c>
      <c r="C175">
        <v>8009332187</v>
      </c>
      <c r="D175">
        <v>1873</v>
      </c>
      <c r="E175" t="s">
        <v>891</v>
      </c>
      <c r="F175" t="s">
        <v>60</v>
      </c>
      <c r="G175">
        <v>2014</v>
      </c>
      <c r="H175">
        <v>10</v>
      </c>
      <c r="I175">
        <v>4276205</v>
      </c>
      <c r="J175">
        <v>5659</v>
      </c>
      <c r="K175" t="s">
        <v>937</v>
      </c>
    </row>
    <row r="176" spans="1:11" x14ac:dyDescent="0.3">
      <c r="A176" t="s">
        <v>227</v>
      </c>
      <c r="B176">
        <v>45200000</v>
      </c>
      <c r="C176">
        <v>7998746760</v>
      </c>
      <c r="D176">
        <v>1625</v>
      </c>
      <c r="E176" t="s">
        <v>881</v>
      </c>
      <c r="F176" t="s">
        <v>15</v>
      </c>
      <c r="G176">
        <v>2013</v>
      </c>
      <c r="H176">
        <v>11</v>
      </c>
      <c r="I176">
        <v>4922306</v>
      </c>
      <c r="J176">
        <v>27815</v>
      </c>
      <c r="K176" t="s">
        <v>937</v>
      </c>
    </row>
    <row r="177" spans="1:11" x14ac:dyDescent="0.3">
      <c r="A177" t="s">
        <v>228</v>
      </c>
      <c r="B177">
        <v>15100000</v>
      </c>
      <c r="C177">
        <v>8112519652</v>
      </c>
      <c r="D177">
        <v>776</v>
      </c>
      <c r="E177" t="s">
        <v>869</v>
      </c>
      <c r="F177" t="s">
        <v>9</v>
      </c>
      <c r="G177">
        <v>2005</v>
      </c>
      <c r="H177">
        <v>19</v>
      </c>
      <c r="I177">
        <v>10454278</v>
      </c>
      <c r="J177">
        <v>19459</v>
      </c>
      <c r="K177" t="s">
        <v>937</v>
      </c>
    </row>
    <row r="178" spans="1:11" x14ac:dyDescent="0.3">
      <c r="A178" t="s">
        <v>229</v>
      </c>
      <c r="B178">
        <v>11700000</v>
      </c>
      <c r="C178">
        <v>8037151301</v>
      </c>
      <c r="D178">
        <v>1521</v>
      </c>
      <c r="E178" t="s">
        <v>860</v>
      </c>
      <c r="F178" t="s">
        <v>15</v>
      </c>
      <c r="G178">
        <v>2011</v>
      </c>
      <c r="H178">
        <v>13</v>
      </c>
      <c r="I178">
        <v>5284123</v>
      </c>
      <c r="J178">
        <v>7692</v>
      </c>
      <c r="K178" t="s">
        <v>937</v>
      </c>
    </row>
    <row r="179" spans="1:11" x14ac:dyDescent="0.3">
      <c r="A179" t="s">
        <v>230</v>
      </c>
      <c r="B179">
        <v>25300000</v>
      </c>
      <c r="C179">
        <v>8062030446</v>
      </c>
      <c r="D179">
        <v>554</v>
      </c>
      <c r="E179" t="s">
        <v>868</v>
      </c>
      <c r="F179" t="s">
        <v>24</v>
      </c>
      <c r="G179">
        <v>2011</v>
      </c>
      <c r="H179">
        <v>13</v>
      </c>
      <c r="I179">
        <v>14552402</v>
      </c>
      <c r="J179">
        <v>45668</v>
      </c>
      <c r="K179" t="s">
        <v>937</v>
      </c>
    </row>
    <row r="180" spans="1:11" x14ac:dyDescent="0.3">
      <c r="A180" t="s">
        <v>231</v>
      </c>
      <c r="B180">
        <v>13200000</v>
      </c>
      <c r="C180">
        <v>8060506422</v>
      </c>
      <c r="D180">
        <v>1224</v>
      </c>
      <c r="E180" t="s">
        <v>862</v>
      </c>
      <c r="F180" t="s">
        <v>60</v>
      </c>
      <c r="G180">
        <v>2012</v>
      </c>
      <c r="H180">
        <v>12</v>
      </c>
      <c r="I180">
        <v>6585381</v>
      </c>
      <c r="J180">
        <v>10784</v>
      </c>
      <c r="K180" t="s">
        <v>937</v>
      </c>
    </row>
    <row r="181" spans="1:11" x14ac:dyDescent="0.3">
      <c r="A181" t="s">
        <v>232</v>
      </c>
      <c r="B181">
        <v>12800000</v>
      </c>
      <c r="C181">
        <v>8059351065</v>
      </c>
      <c r="D181">
        <v>512</v>
      </c>
      <c r="E181" t="s">
        <v>862</v>
      </c>
      <c r="F181" t="s">
        <v>24</v>
      </c>
      <c r="G181">
        <v>2018</v>
      </c>
      <c r="H181">
        <v>6</v>
      </c>
      <c r="I181">
        <v>15740920</v>
      </c>
      <c r="J181">
        <v>25000</v>
      </c>
      <c r="K181" t="s">
        <v>936</v>
      </c>
    </row>
    <row r="182" spans="1:11" x14ac:dyDescent="0.3">
      <c r="A182" t="s">
        <v>233</v>
      </c>
      <c r="B182">
        <v>10500000</v>
      </c>
      <c r="C182">
        <v>8054103030</v>
      </c>
      <c r="D182">
        <v>2516</v>
      </c>
      <c r="E182" t="s">
        <v>881</v>
      </c>
      <c r="F182" t="s">
        <v>34</v>
      </c>
      <c r="G182">
        <v>2015</v>
      </c>
      <c r="H182">
        <v>9</v>
      </c>
      <c r="I182">
        <v>3201154</v>
      </c>
      <c r="J182">
        <v>4173</v>
      </c>
      <c r="K182" t="s">
        <v>937</v>
      </c>
    </row>
    <row r="183" spans="1:11" x14ac:dyDescent="0.3">
      <c r="A183" t="s">
        <v>234</v>
      </c>
      <c r="B183">
        <v>7670000</v>
      </c>
      <c r="C183">
        <v>8068692735</v>
      </c>
      <c r="D183">
        <v>992</v>
      </c>
      <c r="E183" t="s">
        <v>860</v>
      </c>
      <c r="F183" t="s">
        <v>15</v>
      </c>
      <c r="G183">
        <v>2021</v>
      </c>
      <c r="H183">
        <v>3</v>
      </c>
      <c r="I183">
        <v>8133763</v>
      </c>
      <c r="J183">
        <v>7732</v>
      </c>
      <c r="K183" t="s">
        <v>936</v>
      </c>
    </row>
    <row r="184" spans="1:11" x14ac:dyDescent="0.3">
      <c r="A184" t="s">
        <v>235</v>
      </c>
      <c r="B184">
        <v>12800000</v>
      </c>
      <c r="C184">
        <v>8069826180</v>
      </c>
      <c r="D184">
        <v>381</v>
      </c>
      <c r="E184" t="s">
        <v>867</v>
      </c>
      <c r="F184" t="s">
        <v>9</v>
      </c>
      <c r="G184">
        <v>2008</v>
      </c>
      <c r="H184">
        <v>16</v>
      </c>
      <c r="I184">
        <v>21180646</v>
      </c>
      <c r="J184">
        <v>33596</v>
      </c>
      <c r="K184" t="s">
        <v>937</v>
      </c>
    </row>
    <row r="185" spans="1:11" x14ac:dyDescent="0.3">
      <c r="A185" t="s">
        <v>236</v>
      </c>
      <c r="B185">
        <v>10800000</v>
      </c>
      <c r="C185">
        <v>8082820681</v>
      </c>
      <c r="D185">
        <v>4122</v>
      </c>
      <c r="E185" t="s">
        <v>861</v>
      </c>
      <c r="F185" t="s">
        <v>34</v>
      </c>
      <c r="G185">
        <v>2011</v>
      </c>
      <c r="H185">
        <v>13</v>
      </c>
      <c r="I185">
        <v>1960898</v>
      </c>
      <c r="J185">
        <v>2620</v>
      </c>
      <c r="K185" t="s">
        <v>937</v>
      </c>
    </row>
    <row r="186" spans="1:11" x14ac:dyDescent="0.3">
      <c r="A186" t="s">
        <v>237</v>
      </c>
      <c r="B186">
        <v>8020000</v>
      </c>
      <c r="C186">
        <v>8089888241</v>
      </c>
      <c r="D186">
        <v>1655</v>
      </c>
      <c r="E186" t="s">
        <v>860</v>
      </c>
      <c r="F186" t="s">
        <v>60</v>
      </c>
      <c r="G186">
        <v>2010</v>
      </c>
      <c r="H186">
        <v>14</v>
      </c>
      <c r="I186">
        <v>4888150</v>
      </c>
      <c r="J186">
        <v>4846</v>
      </c>
      <c r="K186" t="s">
        <v>937</v>
      </c>
    </row>
    <row r="187" spans="1:11" x14ac:dyDescent="0.3">
      <c r="A187" t="s">
        <v>238</v>
      </c>
      <c r="B187">
        <v>9230000</v>
      </c>
      <c r="C187">
        <v>8101581824</v>
      </c>
      <c r="D187">
        <v>47774</v>
      </c>
      <c r="E187" t="s">
        <v>892</v>
      </c>
      <c r="F187" t="s">
        <v>15</v>
      </c>
      <c r="G187">
        <v>2012</v>
      </c>
      <c r="H187">
        <v>12</v>
      </c>
      <c r="I187">
        <v>169581</v>
      </c>
      <c r="J187">
        <v>193</v>
      </c>
      <c r="K187" t="s">
        <v>937</v>
      </c>
    </row>
    <row r="188" spans="1:11" x14ac:dyDescent="0.3">
      <c r="A188" t="s">
        <v>240</v>
      </c>
      <c r="B188">
        <v>11400000</v>
      </c>
      <c r="C188">
        <v>8105431630</v>
      </c>
      <c r="D188">
        <v>418</v>
      </c>
      <c r="E188" t="s">
        <v>875</v>
      </c>
      <c r="F188" t="s">
        <v>9</v>
      </c>
      <c r="G188">
        <v>2015</v>
      </c>
      <c r="H188">
        <v>9</v>
      </c>
      <c r="I188">
        <v>19390985</v>
      </c>
      <c r="J188">
        <v>27273</v>
      </c>
      <c r="K188" t="s">
        <v>937</v>
      </c>
    </row>
    <row r="189" spans="1:11" x14ac:dyDescent="0.3">
      <c r="A189" t="s">
        <v>241</v>
      </c>
      <c r="B189">
        <v>26300000</v>
      </c>
      <c r="C189">
        <v>8107187982</v>
      </c>
      <c r="D189">
        <v>6677</v>
      </c>
      <c r="E189" t="s">
        <v>869</v>
      </c>
      <c r="F189" t="s">
        <v>15</v>
      </c>
      <c r="G189">
        <v>2015</v>
      </c>
      <c r="H189">
        <v>9</v>
      </c>
      <c r="I189">
        <v>1214196</v>
      </c>
      <c r="J189">
        <v>3939</v>
      </c>
      <c r="K189" t="s">
        <v>937</v>
      </c>
    </row>
    <row r="190" spans="1:11" x14ac:dyDescent="0.3">
      <c r="A190" t="s">
        <v>242</v>
      </c>
      <c r="B190">
        <v>15200000</v>
      </c>
      <c r="C190">
        <v>8118753522</v>
      </c>
      <c r="D190">
        <v>540</v>
      </c>
      <c r="E190" t="s">
        <v>875</v>
      </c>
      <c r="F190" t="s">
        <v>15</v>
      </c>
      <c r="G190">
        <v>2014</v>
      </c>
      <c r="H190">
        <v>10</v>
      </c>
      <c r="I190">
        <v>15034729</v>
      </c>
      <c r="J190">
        <v>28148</v>
      </c>
      <c r="K190" t="s">
        <v>937</v>
      </c>
    </row>
    <row r="191" spans="1:11" x14ac:dyDescent="0.3">
      <c r="A191" t="s">
        <v>243</v>
      </c>
      <c r="B191">
        <v>6470000</v>
      </c>
      <c r="C191">
        <v>8139359609</v>
      </c>
      <c r="D191">
        <v>2935</v>
      </c>
      <c r="E191" t="s">
        <v>875</v>
      </c>
      <c r="F191" t="s">
        <v>15</v>
      </c>
      <c r="G191">
        <v>2013</v>
      </c>
      <c r="H191">
        <v>11</v>
      </c>
      <c r="I191">
        <v>2773206</v>
      </c>
      <c r="J191">
        <v>2204</v>
      </c>
      <c r="K191" t="s">
        <v>937</v>
      </c>
    </row>
    <row r="192" spans="1:11" x14ac:dyDescent="0.3">
      <c r="A192" t="s">
        <v>244</v>
      </c>
      <c r="B192">
        <v>7960000</v>
      </c>
      <c r="C192">
        <v>8176018034</v>
      </c>
      <c r="D192">
        <v>323062</v>
      </c>
      <c r="E192" t="s">
        <v>862</v>
      </c>
      <c r="F192" t="s">
        <v>41</v>
      </c>
      <c r="G192">
        <v>2014</v>
      </c>
      <c r="H192">
        <v>10</v>
      </c>
      <c r="I192">
        <v>25308</v>
      </c>
      <c r="J192">
        <v>25</v>
      </c>
      <c r="K192" t="s">
        <v>937</v>
      </c>
    </row>
    <row r="193" spans="1:11" x14ac:dyDescent="0.3">
      <c r="A193" t="s">
        <v>245</v>
      </c>
      <c r="B193">
        <v>25000000</v>
      </c>
      <c r="C193">
        <v>8187503911</v>
      </c>
      <c r="D193">
        <v>2242</v>
      </c>
      <c r="E193" t="s">
        <v>860</v>
      </c>
      <c r="F193" t="s">
        <v>34</v>
      </c>
      <c r="G193">
        <v>2012</v>
      </c>
      <c r="H193">
        <v>12</v>
      </c>
      <c r="I193">
        <v>3651875</v>
      </c>
      <c r="J193">
        <v>11151</v>
      </c>
      <c r="K193" t="s">
        <v>937</v>
      </c>
    </row>
    <row r="194" spans="1:11" x14ac:dyDescent="0.3">
      <c r="A194" t="s">
        <v>246</v>
      </c>
      <c r="B194">
        <v>9250000</v>
      </c>
      <c r="C194">
        <v>8254231301</v>
      </c>
      <c r="D194">
        <v>2680</v>
      </c>
      <c r="E194" t="s">
        <v>860</v>
      </c>
      <c r="F194" t="s">
        <v>24</v>
      </c>
      <c r="G194">
        <v>2011</v>
      </c>
      <c r="H194">
        <v>13</v>
      </c>
      <c r="I194">
        <v>3079937</v>
      </c>
      <c r="J194">
        <v>3451</v>
      </c>
      <c r="K194" t="s">
        <v>937</v>
      </c>
    </row>
    <row r="195" spans="1:11" x14ac:dyDescent="0.3">
      <c r="A195" t="s">
        <v>247</v>
      </c>
      <c r="B195">
        <v>23700000</v>
      </c>
      <c r="C195">
        <v>8200399242</v>
      </c>
      <c r="D195">
        <v>1361</v>
      </c>
      <c r="E195" t="s">
        <v>881</v>
      </c>
      <c r="F195" t="s">
        <v>60</v>
      </c>
      <c r="G195">
        <v>2014</v>
      </c>
      <c r="H195">
        <v>10</v>
      </c>
      <c r="I195">
        <v>6025275</v>
      </c>
      <c r="J195">
        <v>17414</v>
      </c>
      <c r="K195" t="s">
        <v>937</v>
      </c>
    </row>
    <row r="196" spans="1:11" x14ac:dyDescent="0.3">
      <c r="A196" t="s">
        <v>248</v>
      </c>
      <c r="B196">
        <v>7640000</v>
      </c>
      <c r="C196">
        <v>8225184747</v>
      </c>
      <c r="D196">
        <v>2336</v>
      </c>
      <c r="E196" t="s">
        <v>874</v>
      </c>
      <c r="F196" t="s">
        <v>15</v>
      </c>
      <c r="G196">
        <v>2018</v>
      </c>
      <c r="H196">
        <v>6</v>
      </c>
      <c r="I196">
        <v>3521055</v>
      </c>
      <c r="J196">
        <v>3271</v>
      </c>
      <c r="K196" t="s">
        <v>936</v>
      </c>
    </row>
    <row r="197" spans="1:11" x14ac:dyDescent="0.3">
      <c r="A197" t="s">
        <v>249</v>
      </c>
      <c r="B197">
        <v>9600000</v>
      </c>
      <c r="C197">
        <v>8233881597</v>
      </c>
      <c r="D197">
        <v>229</v>
      </c>
      <c r="E197" t="s">
        <v>867</v>
      </c>
      <c r="F197" t="s">
        <v>9</v>
      </c>
      <c r="G197">
        <v>2008</v>
      </c>
      <c r="H197">
        <v>16</v>
      </c>
      <c r="I197">
        <v>35955815</v>
      </c>
      <c r="J197">
        <v>41921</v>
      </c>
      <c r="K197" t="s">
        <v>937</v>
      </c>
    </row>
    <row r="198" spans="1:11" x14ac:dyDescent="0.3">
      <c r="A198" t="s">
        <v>250</v>
      </c>
      <c r="B198">
        <v>7110000</v>
      </c>
      <c r="C198">
        <v>8235855326</v>
      </c>
      <c r="D198">
        <v>3364</v>
      </c>
      <c r="E198" t="s">
        <v>860</v>
      </c>
      <c r="F198" t="s">
        <v>24</v>
      </c>
      <c r="G198">
        <v>2017</v>
      </c>
      <c r="H198">
        <v>7</v>
      </c>
      <c r="I198">
        <v>2448233</v>
      </c>
      <c r="J198">
        <v>2114</v>
      </c>
      <c r="K198" t="s">
        <v>936</v>
      </c>
    </row>
    <row r="199" spans="1:11" x14ac:dyDescent="0.3">
      <c r="A199" t="s">
        <v>251</v>
      </c>
      <c r="B199">
        <v>7470000</v>
      </c>
      <c r="C199">
        <v>8248454630</v>
      </c>
      <c r="D199">
        <v>2777</v>
      </c>
      <c r="E199" t="s">
        <v>884</v>
      </c>
      <c r="F199" t="s">
        <v>9</v>
      </c>
      <c r="G199">
        <v>2007</v>
      </c>
      <c r="H199">
        <v>17</v>
      </c>
      <c r="I199">
        <v>2970275</v>
      </c>
      <c r="J199">
        <v>2690</v>
      </c>
      <c r="K199" t="s">
        <v>937</v>
      </c>
    </row>
    <row r="200" spans="1:11" x14ac:dyDescent="0.3">
      <c r="A200" t="s">
        <v>252</v>
      </c>
      <c r="B200">
        <v>9080000</v>
      </c>
      <c r="C200">
        <v>8346913012</v>
      </c>
      <c r="D200">
        <v>2804</v>
      </c>
      <c r="E200" t="s">
        <v>860</v>
      </c>
      <c r="F200" t="s">
        <v>22</v>
      </c>
      <c r="G200">
        <v>2020</v>
      </c>
      <c r="H200">
        <v>4</v>
      </c>
      <c r="I200">
        <v>2976788</v>
      </c>
      <c r="J200">
        <v>3238</v>
      </c>
      <c r="K200" t="s">
        <v>936</v>
      </c>
    </row>
    <row r="201" spans="1:11" x14ac:dyDescent="0.3">
      <c r="A201" t="s">
        <v>253</v>
      </c>
      <c r="B201">
        <v>10000000</v>
      </c>
      <c r="C201">
        <v>8266228666</v>
      </c>
      <c r="D201">
        <v>466</v>
      </c>
      <c r="E201" t="s">
        <v>881</v>
      </c>
      <c r="F201" t="s">
        <v>9</v>
      </c>
      <c r="G201">
        <v>2011</v>
      </c>
      <c r="H201">
        <v>13</v>
      </c>
      <c r="I201">
        <v>17738688</v>
      </c>
      <c r="J201">
        <v>21459</v>
      </c>
      <c r="K201" t="s">
        <v>937</v>
      </c>
    </row>
    <row r="202" spans="1:11" x14ac:dyDescent="0.3">
      <c r="A202" t="s">
        <v>254</v>
      </c>
      <c r="B202">
        <v>6710000</v>
      </c>
      <c r="C202">
        <v>8261970815</v>
      </c>
      <c r="D202">
        <v>1148</v>
      </c>
      <c r="E202" t="s">
        <v>889</v>
      </c>
      <c r="F202" t="s">
        <v>22</v>
      </c>
      <c r="G202">
        <v>2020</v>
      </c>
      <c r="H202">
        <v>4</v>
      </c>
      <c r="I202">
        <v>7196839</v>
      </c>
      <c r="J202">
        <v>5845</v>
      </c>
      <c r="K202" t="s">
        <v>936</v>
      </c>
    </row>
    <row r="203" spans="1:11" x14ac:dyDescent="0.3">
      <c r="A203" t="s">
        <v>255</v>
      </c>
      <c r="B203">
        <v>8490000</v>
      </c>
      <c r="C203">
        <v>8285507679</v>
      </c>
      <c r="D203">
        <v>43500</v>
      </c>
      <c r="E203" t="s">
        <v>869</v>
      </c>
      <c r="F203" t="s">
        <v>15</v>
      </c>
      <c r="G203">
        <v>2011</v>
      </c>
      <c r="H203">
        <v>13</v>
      </c>
      <c r="I203">
        <v>190471</v>
      </c>
      <c r="J203">
        <v>195</v>
      </c>
      <c r="K203" t="s">
        <v>937</v>
      </c>
    </row>
    <row r="204" spans="1:11" x14ac:dyDescent="0.3">
      <c r="A204" t="s">
        <v>256</v>
      </c>
      <c r="B204">
        <v>18700000</v>
      </c>
      <c r="C204">
        <v>8293320502</v>
      </c>
      <c r="D204">
        <v>180</v>
      </c>
      <c r="E204" t="s">
        <v>862</v>
      </c>
      <c r="F204" t="s">
        <v>15</v>
      </c>
      <c r="G204">
        <v>2017</v>
      </c>
      <c r="H204">
        <v>7</v>
      </c>
      <c r="I204">
        <v>46074003</v>
      </c>
      <c r="J204">
        <v>103889</v>
      </c>
      <c r="K204" t="s">
        <v>936</v>
      </c>
    </row>
    <row r="205" spans="1:11" x14ac:dyDescent="0.3">
      <c r="A205" t="s">
        <v>257</v>
      </c>
      <c r="B205">
        <v>8140000</v>
      </c>
      <c r="C205">
        <v>8282410982</v>
      </c>
      <c r="D205">
        <v>3884</v>
      </c>
      <c r="E205" t="s">
        <v>862</v>
      </c>
      <c r="F205" t="s">
        <v>60</v>
      </c>
      <c r="G205">
        <v>2017</v>
      </c>
      <c r="H205">
        <v>7</v>
      </c>
      <c r="I205">
        <v>2132444</v>
      </c>
      <c r="J205">
        <v>2096</v>
      </c>
      <c r="K205" t="s">
        <v>936</v>
      </c>
    </row>
    <row r="206" spans="1:11" x14ac:dyDescent="0.3">
      <c r="A206" t="s">
        <v>258</v>
      </c>
      <c r="B206">
        <v>35000000</v>
      </c>
      <c r="C206">
        <v>8328430489</v>
      </c>
      <c r="D206">
        <v>3122</v>
      </c>
      <c r="E206" t="s">
        <v>874</v>
      </c>
      <c r="F206" t="s">
        <v>34</v>
      </c>
      <c r="G206">
        <v>2014</v>
      </c>
      <c r="H206">
        <v>10</v>
      </c>
      <c r="I206">
        <v>2667659</v>
      </c>
      <c r="J206">
        <v>11211</v>
      </c>
      <c r="K206" t="s">
        <v>937</v>
      </c>
    </row>
    <row r="207" spans="1:11" x14ac:dyDescent="0.3">
      <c r="A207" t="s">
        <v>259</v>
      </c>
      <c r="B207">
        <v>12400000</v>
      </c>
      <c r="C207">
        <v>8313964136</v>
      </c>
      <c r="D207">
        <v>270</v>
      </c>
      <c r="E207" t="s">
        <v>860</v>
      </c>
      <c r="F207" t="s">
        <v>9</v>
      </c>
      <c r="G207">
        <v>2015</v>
      </c>
      <c r="H207">
        <v>9</v>
      </c>
      <c r="I207">
        <v>30792460</v>
      </c>
      <c r="J207">
        <v>45926</v>
      </c>
      <c r="K207" t="s">
        <v>937</v>
      </c>
    </row>
    <row r="208" spans="1:11" x14ac:dyDescent="0.3">
      <c r="A208" t="s">
        <v>260</v>
      </c>
      <c r="B208">
        <v>27600000</v>
      </c>
      <c r="C208">
        <v>8324534704</v>
      </c>
      <c r="D208">
        <v>4184</v>
      </c>
      <c r="E208" t="s">
        <v>881</v>
      </c>
      <c r="F208" t="s">
        <v>15</v>
      </c>
      <c r="G208">
        <v>2011</v>
      </c>
      <c r="H208">
        <v>13</v>
      </c>
      <c r="I208">
        <v>1989612</v>
      </c>
      <c r="J208">
        <v>6597</v>
      </c>
      <c r="K208" t="s">
        <v>937</v>
      </c>
    </row>
    <row r="209" spans="1:11" x14ac:dyDescent="0.3">
      <c r="A209" t="s">
        <v>261</v>
      </c>
      <c r="B209">
        <v>16400000</v>
      </c>
      <c r="C209">
        <v>8337345203</v>
      </c>
      <c r="D209">
        <v>618</v>
      </c>
      <c r="E209" t="s">
        <v>860</v>
      </c>
      <c r="F209" t="s">
        <v>15</v>
      </c>
      <c r="G209">
        <v>2018</v>
      </c>
      <c r="H209">
        <v>6</v>
      </c>
      <c r="I209">
        <v>13490850</v>
      </c>
      <c r="J209">
        <v>26537</v>
      </c>
      <c r="K209" t="s">
        <v>936</v>
      </c>
    </row>
    <row r="210" spans="1:11" x14ac:dyDescent="0.3">
      <c r="A210" t="s">
        <v>262</v>
      </c>
      <c r="B210">
        <v>11400000</v>
      </c>
      <c r="C210">
        <v>8369720034</v>
      </c>
      <c r="D210">
        <v>5360</v>
      </c>
      <c r="E210" t="s">
        <v>862</v>
      </c>
      <c r="F210" t="s">
        <v>9</v>
      </c>
      <c r="G210">
        <v>2011</v>
      </c>
      <c r="H210">
        <v>13</v>
      </c>
      <c r="I210">
        <v>1561515</v>
      </c>
      <c r="J210">
        <v>2127</v>
      </c>
      <c r="K210" t="s">
        <v>937</v>
      </c>
    </row>
    <row r="211" spans="1:11" x14ac:dyDescent="0.3">
      <c r="A211" t="s">
        <v>263</v>
      </c>
      <c r="B211">
        <v>13800000</v>
      </c>
      <c r="C211">
        <v>8353931113</v>
      </c>
      <c r="D211">
        <v>440</v>
      </c>
      <c r="E211" t="s">
        <v>881</v>
      </c>
      <c r="F211" t="s">
        <v>9</v>
      </c>
      <c r="G211">
        <v>2009</v>
      </c>
      <c r="H211">
        <v>15</v>
      </c>
      <c r="I211">
        <v>18986207</v>
      </c>
      <c r="J211">
        <v>31364</v>
      </c>
      <c r="K211" t="s">
        <v>937</v>
      </c>
    </row>
    <row r="212" spans="1:11" x14ac:dyDescent="0.3">
      <c r="A212" t="s">
        <v>264</v>
      </c>
      <c r="B212">
        <v>24700000</v>
      </c>
      <c r="C212">
        <v>8385803426</v>
      </c>
      <c r="D212">
        <v>1413</v>
      </c>
      <c r="E212" t="s">
        <v>867</v>
      </c>
      <c r="F212" t="s">
        <v>60</v>
      </c>
      <c r="G212">
        <v>2014</v>
      </c>
      <c r="H212">
        <v>10</v>
      </c>
      <c r="I212">
        <v>5934751</v>
      </c>
      <c r="J212">
        <v>17481</v>
      </c>
      <c r="K212" t="s">
        <v>937</v>
      </c>
    </row>
    <row r="213" spans="1:11" x14ac:dyDescent="0.3">
      <c r="A213" t="s">
        <v>265</v>
      </c>
      <c r="B213">
        <v>10100000</v>
      </c>
      <c r="C213">
        <v>8366845171</v>
      </c>
      <c r="D213">
        <v>4095</v>
      </c>
      <c r="E213" t="s">
        <v>888</v>
      </c>
      <c r="F213" t="s">
        <v>9</v>
      </c>
      <c r="G213">
        <v>2009</v>
      </c>
      <c r="H213">
        <v>15</v>
      </c>
      <c r="I213">
        <v>2043186</v>
      </c>
      <c r="J213">
        <v>2466</v>
      </c>
      <c r="K213" t="s">
        <v>937</v>
      </c>
    </row>
    <row r="214" spans="1:11" x14ac:dyDescent="0.3">
      <c r="A214" t="s">
        <v>266</v>
      </c>
      <c r="B214">
        <v>6940000</v>
      </c>
      <c r="C214">
        <v>8373768429</v>
      </c>
      <c r="D214">
        <v>104</v>
      </c>
      <c r="E214" t="s">
        <v>860</v>
      </c>
      <c r="F214" t="s">
        <v>9</v>
      </c>
      <c r="G214">
        <v>2006</v>
      </c>
      <c r="H214">
        <v>18</v>
      </c>
      <c r="I214">
        <v>80517004</v>
      </c>
      <c r="J214">
        <v>66731</v>
      </c>
      <c r="K214" t="s">
        <v>937</v>
      </c>
    </row>
    <row r="215" spans="1:11" x14ac:dyDescent="0.3">
      <c r="A215" t="s">
        <v>267</v>
      </c>
      <c r="B215">
        <v>9030000</v>
      </c>
      <c r="C215">
        <v>8380700734</v>
      </c>
      <c r="D215">
        <v>805</v>
      </c>
      <c r="E215" t="s">
        <v>893</v>
      </c>
      <c r="F215" t="s">
        <v>15</v>
      </c>
      <c r="G215">
        <v>2019</v>
      </c>
      <c r="H215">
        <v>5</v>
      </c>
      <c r="I215">
        <v>10410808</v>
      </c>
      <c r="J215">
        <v>11217</v>
      </c>
      <c r="K215" t="s">
        <v>936</v>
      </c>
    </row>
    <row r="216" spans="1:11" x14ac:dyDescent="0.3">
      <c r="A216" t="s">
        <v>269</v>
      </c>
      <c r="B216">
        <v>10600000</v>
      </c>
      <c r="C216">
        <v>8386367731</v>
      </c>
      <c r="D216">
        <v>136</v>
      </c>
      <c r="E216" t="s">
        <v>860</v>
      </c>
      <c r="F216" t="s">
        <v>9</v>
      </c>
      <c r="G216">
        <v>2006</v>
      </c>
      <c r="H216">
        <v>18</v>
      </c>
      <c r="I216">
        <v>61664469</v>
      </c>
      <c r="J216">
        <v>77941</v>
      </c>
      <c r="K216" t="s">
        <v>937</v>
      </c>
    </row>
    <row r="217" spans="1:11" x14ac:dyDescent="0.3">
      <c r="A217" t="s">
        <v>270</v>
      </c>
      <c r="B217">
        <v>18800000</v>
      </c>
      <c r="C217">
        <v>8399302995</v>
      </c>
      <c r="D217">
        <v>170</v>
      </c>
      <c r="E217" t="s">
        <v>860</v>
      </c>
      <c r="F217" t="s">
        <v>15</v>
      </c>
      <c r="G217">
        <v>2009</v>
      </c>
      <c r="H217">
        <v>15</v>
      </c>
      <c r="I217">
        <v>49407665</v>
      </c>
      <c r="J217">
        <v>110588</v>
      </c>
      <c r="K217" t="s">
        <v>937</v>
      </c>
    </row>
    <row r="218" spans="1:11" x14ac:dyDescent="0.3">
      <c r="A218" t="s">
        <v>271</v>
      </c>
      <c r="B218">
        <v>8030000</v>
      </c>
      <c r="C218">
        <v>8420453191</v>
      </c>
      <c r="D218">
        <v>1278</v>
      </c>
      <c r="E218" t="s">
        <v>868</v>
      </c>
      <c r="F218" t="s">
        <v>60</v>
      </c>
      <c r="G218">
        <v>2011</v>
      </c>
      <c r="H218">
        <v>13</v>
      </c>
      <c r="I218">
        <v>6588774</v>
      </c>
      <c r="J218">
        <v>6283</v>
      </c>
      <c r="K218" t="s">
        <v>937</v>
      </c>
    </row>
    <row r="219" spans="1:11" x14ac:dyDescent="0.3">
      <c r="A219" t="s">
        <v>272</v>
      </c>
      <c r="B219">
        <v>15700000</v>
      </c>
      <c r="C219">
        <v>8435733229</v>
      </c>
      <c r="D219">
        <v>73019</v>
      </c>
      <c r="E219" t="s">
        <v>874</v>
      </c>
      <c r="F219" t="s">
        <v>15</v>
      </c>
      <c r="G219">
        <v>2012</v>
      </c>
      <c r="H219">
        <v>12</v>
      </c>
      <c r="I219">
        <v>115528</v>
      </c>
      <c r="J219">
        <v>215</v>
      </c>
      <c r="K219" t="s">
        <v>937</v>
      </c>
    </row>
    <row r="220" spans="1:11" x14ac:dyDescent="0.3">
      <c r="A220" t="s">
        <v>273</v>
      </c>
      <c r="B220">
        <v>29200000</v>
      </c>
      <c r="C220">
        <v>8450143398</v>
      </c>
      <c r="D220">
        <v>1313</v>
      </c>
      <c r="E220" t="s">
        <v>862</v>
      </c>
      <c r="F220" t="s">
        <v>15</v>
      </c>
      <c r="G220">
        <v>2017</v>
      </c>
      <c r="H220">
        <v>7</v>
      </c>
      <c r="I220">
        <v>6435753</v>
      </c>
      <c r="J220">
        <v>22239</v>
      </c>
      <c r="K220" t="s">
        <v>936</v>
      </c>
    </row>
    <row r="221" spans="1:11" x14ac:dyDescent="0.3">
      <c r="A221" t="s">
        <v>274</v>
      </c>
      <c r="B221">
        <v>10600000</v>
      </c>
      <c r="C221">
        <v>8437270130</v>
      </c>
      <c r="D221">
        <v>22897</v>
      </c>
      <c r="E221" t="s">
        <v>865</v>
      </c>
      <c r="F221" t="s">
        <v>15</v>
      </c>
      <c r="G221">
        <v>2011</v>
      </c>
      <c r="H221">
        <v>13</v>
      </c>
      <c r="I221">
        <v>368488</v>
      </c>
      <c r="J221">
        <v>463</v>
      </c>
      <c r="K221" t="s">
        <v>937</v>
      </c>
    </row>
    <row r="222" spans="1:11" x14ac:dyDescent="0.3">
      <c r="A222" t="s">
        <v>275</v>
      </c>
      <c r="B222">
        <v>8530000</v>
      </c>
      <c r="C222">
        <v>8451669666</v>
      </c>
      <c r="D222">
        <v>62019</v>
      </c>
      <c r="E222" t="s">
        <v>874</v>
      </c>
      <c r="F222" t="s">
        <v>41</v>
      </c>
      <c r="G222">
        <v>2011</v>
      </c>
      <c r="H222">
        <v>13</v>
      </c>
      <c r="I222">
        <v>136275</v>
      </c>
      <c r="J222">
        <v>138</v>
      </c>
      <c r="K222" t="s">
        <v>937</v>
      </c>
    </row>
    <row r="223" spans="1:11" x14ac:dyDescent="0.3">
      <c r="A223" t="s">
        <v>276</v>
      </c>
      <c r="B223">
        <v>13400000</v>
      </c>
      <c r="C223">
        <v>8451478240</v>
      </c>
      <c r="D223">
        <v>2870</v>
      </c>
      <c r="E223" t="s">
        <v>860</v>
      </c>
      <c r="F223" t="s">
        <v>56</v>
      </c>
      <c r="G223">
        <v>2011</v>
      </c>
      <c r="H223">
        <v>13</v>
      </c>
      <c r="I223">
        <v>2944766</v>
      </c>
      <c r="J223">
        <v>4669</v>
      </c>
      <c r="K223" t="s">
        <v>937</v>
      </c>
    </row>
    <row r="224" spans="1:11" x14ac:dyDescent="0.3">
      <c r="A224" t="s">
        <v>277</v>
      </c>
      <c r="B224">
        <v>7760000</v>
      </c>
      <c r="C224">
        <v>8447701967</v>
      </c>
      <c r="D224">
        <v>2649</v>
      </c>
      <c r="E224" t="s">
        <v>860</v>
      </c>
      <c r="F224" t="s">
        <v>22</v>
      </c>
      <c r="G224">
        <v>2021</v>
      </c>
      <c r="H224">
        <v>3</v>
      </c>
      <c r="I224">
        <v>3189015</v>
      </c>
      <c r="J224">
        <v>2929</v>
      </c>
      <c r="K224" t="s">
        <v>936</v>
      </c>
    </row>
    <row r="225" spans="1:11" x14ac:dyDescent="0.3">
      <c r="A225" t="s">
        <v>278</v>
      </c>
      <c r="B225">
        <v>12500000</v>
      </c>
      <c r="C225">
        <v>8458938462</v>
      </c>
      <c r="D225">
        <v>2025</v>
      </c>
      <c r="E225" t="s">
        <v>875</v>
      </c>
      <c r="F225" t="s">
        <v>22</v>
      </c>
      <c r="G225">
        <v>2021</v>
      </c>
      <c r="H225">
        <v>3</v>
      </c>
      <c r="I225">
        <v>4177254</v>
      </c>
      <c r="J225">
        <v>6173</v>
      </c>
      <c r="K225" t="s">
        <v>936</v>
      </c>
    </row>
    <row r="226" spans="1:11" x14ac:dyDescent="0.3">
      <c r="A226" t="s">
        <v>279</v>
      </c>
      <c r="B226">
        <v>17100000</v>
      </c>
      <c r="C226">
        <v>8491018421</v>
      </c>
      <c r="D226">
        <v>365</v>
      </c>
      <c r="E226" t="s">
        <v>861</v>
      </c>
      <c r="F226" t="s">
        <v>15</v>
      </c>
      <c r="G226">
        <v>2012</v>
      </c>
      <c r="H226">
        <v>12</v>
      </c>
      <c r="I226">
        <v>23263064</v>
      </c>
      <c r="J226">
        <v>46849</v>
      </c>
      <c r="K226" t="s">
        <v>937</v>
      </c>
    </row>
    <row r="227" spans="1:11" x14ac:dyDescent="0.3">
      <c r="A227" t="s">
        <v>280</v>
      </c>
      <c r="B227">
        <v>8120000</v>
      </c>
      <c r="C227">
        <v>8493482087</v>
      </c>
      <c r="D227">
        <v>959</v>
      </c>
      <c r="E227" t="s">
        <v>886</v>
      </c>
      <c r="F227" t="s">
        <v>12</v>
      </c>
      <c r="G227">
        <v>2019</v>
      </c>
      <c r="H227">
        <v>5</v>
      </c>
      <c r="I227">
        <v>8856603</v>
      </c>
      <c r="J227">
        <v>8467</v>
      </c>
      <c r="K227" t="s">
        <v>936</v>
      </c>
    </row>
    <row r="228" spans="1:11" x14ac:dyDescent="0.3">
      <c r="A228" t="s">
        <v>281</v>
      </c>
      <c r="B228">
        <v>21600000</v>
      </c>
      <c r="C228">
        <v>8506523060</v>
      </c>
      <c r="D228">
        <v>86</v>
      </c>
      <c r="E228" t="s">
        <v>866</v>
      </c>
      <c r="F228" t="s">
        <v>22</v>
      </c>
      <c r="G228">
        <v>2017</v>
      </c>
      <c r="H228">
        <v>7</v>
      </c>
      <c r="I228">
        <v>98913059</v>
      </c>
      <c r="J228">
        <v>251163</v>
      </c>
      <c r="K228" t="s">
        <v>936</v>
      </c>
    </row>
    <row r="229" spans="1:11" x14ac:dyDescent="0.3">
      <c r="A229" t="s">
        <v>282</v>
      </c>
      <c r="B229">
        <v>7700000</v>
      </c>
      <c r="C229">
        <v>8555989982</v>
      </c>
      <c r="D229">
        <v>23817</v>
      </c>
      <c r="E229" t="s">
        <v>862</v>
      </c>
      <c r="F229" t="s">
        <v>24</v>
      </c>
      <c r="G229">
        <v>2018</v>
      </c>
      <c r="H229">
        <v>6</v>
      </c>
      <c r="I229">
        <v>359239</v>
      </c>
      <c r="J229">
        <v>323</v>
      </c>
      <c r="K229" t="s">
        <v>936</v>
      </c>
    </row>
    <row r="230" spans="1:11" x14ac:dyDescent="0.3">
      <c r="A230" t="s">
        <v>283</v>
      </c>
      <c r="B230">
        <v>30900000</v>
      </c>
      <c r="C230">
        <v>8539183652</v>
      </c>
      <c r="D230">
        <v>3279</v>
      </c>
      <c r="E230" t="s">
        <v>862</v>
      </c>
      <c r="F230" t="s">
        <v>15</v>
      </c>
      <c r="G230">
        <v>2011</v>
      </c>
      <c r="H230">
        <v>13</v>
      </c>
      <c r="I230">
        <v>2604204</v>
      </c>
      <c r="J230">
        <v>9424</v>
      </c>
      <c r="K230" t="s">
        <v>937</v>
      </c>
    </row>
    <row r="231" spans="1:11" x14ac:dyDescent="0.3">
      <c r="A231" t="s">
        <v>284</v>
      </c>
      <c r="B231">
        <v>9200000</v>
      </c>
      <c r="C231">
        <v>8539291446</v>
      </c>
      <c r="D231">
        <v>2503</v>
      </c>
      <c r="E231" t="s">
        <v>894</v>
      </c>
      <c r="F231" t="s">
        <v>25</v>
      </c>
      <c r="G231">
        <v>2021</v>
      </c>
      <c r="H231">
        <v>3</v>
      </c>
      <c r="I231">
        <v>3411623</v>
      </c>
      <c r="J231">
        <v>3676</v>
      </c>
      <c r="K231" t="s">
        <v>936</v>
      </c>
    </row>
    <row r="232" spans="1:11" x14ac:dyDescent="0.3">
      <c r="A232" t="s">
        <v>286</v>
      </c>
      <c r="B232">
        <v>20200000</v>
      </c>
      <c r="C232">
        <v>8610777785</v>
      </c>
      <c r="D232">
        <v>1490</v>
      </c>
      <c r="E232" t="s">
        <v>867</v>
      </c>
      <c r="F232" t="s">
        <v>15</v>
      </c>
      <c r="G232">
        <v>2017</v>
      </c>
      <c r="H232">
        <v>7</v>
      </c>
      <c r="I232">
        <v>5779045</v>
      </c>
      <c r="J232">
        <v>13557</v>
      </c>
      <c r="K232" t="s">
        <v>936</v>
      </c>
    </row>
    <row r="233" spans="1:11" x14ac:dyDescent="0.3">
      <c r="A233" t="s">
        <v>287</v>
      </c>
      <c r="B233">
        <v>10400000</v>
      </c>
      <c r="C233">
        <v>8544763857</v>
      </c>
      <c r="D233">
        <v>2475</v>
      </c>
      <c r="E233" t="s">
        <v>860</v>
      </c>
      <c r="F233" t="s">
        <v>15</v>
      </c>
      <c r="G233">
        <v>2015</v>
      </c>
      <c r="H233">
        <v>9</v>
      </c>
      <c r="I233">
        <v>3452430</v>
      </c>
      <c r="J233">
        <v>4202</v>
      </c>
      <c r="K233" t="s">
        <v>937</v>
      </c>
    </row>
    <row r="234" spans="1:11" x14ac:dyDescent="0.3">
      <c r="A234" t="s">
        <v>288</v>
      </c>
      <c r="B234">
        <v>20400000</v>
      </c>
      <c r="C234">
        <v>8591067017</v>
      </c>
      <c r="D234">
        <v>232</v>
      </c>
      <c r="E234" t="s">
        <v>862</v>
      </c>
      <c r="F234" t="s">
        <v>15</v>
      </c>
      <c r="G234">
        <v>2019</v>
      </c>
      <c r="H234">
        <v>5</v>
      </c>
      <c r="I234">
        <v>37030461</v>
      </c>
      <c r="J234">
        <v>87931</v>
      </c>
      <c r="K234" t="s">
        <v>936</v>
      </c>
    </row>
    <row r="235" spans="1:11" x14ac:dyDescent="0.3">
      <c r="A235" t="s">
        <v>289</v>
      </c>
      <c r="B235">
        <v>15800000</v>
      </c>
      <c r="C235">
        <v>8559975150</v>
      </c>
      <c r="D235">
        <v>1356</v>
      </c>
      <c r="E235" t="s">
        <v>860</v>
      </c>
      <c r="F235" t="s">
        <v>12</v>
      </c>
      <c r="G235">
        <v>2020</v>
      </c>
      <c r="H235">
        <v>4</v>
      </c>
      <c r="I235">
        <v>6312666</v>
      </c>
      <c r="J235">
        <v>11652</v>
      </c>
      <c r="K235" t="s">
        <v>936</v>
      </c>
    </row>
    <row r="236" spans="1:11" x14ac:dyDescent="0.3">
      <c r="A236" t="s">
        <v>290</v>
      </c>
      <c r="B236">
        <v>3300000</v>
      </c>
      <c r="C236">
        <v>8560834522</v>
      </c>
      <c r="D236">
        <v>2576</v>
      </c>
      <c r="E236" t="s">
        <v>887</v>
      </c>
      <c r="F236" t="s">
        <v>24</v>
      </c>
      <c r="G236">
        <v>2014</v>
      </c>
      <c r="H236">
        <v>10</v>
      </c>
      <c r="I236">
        <v>3323305</v>
      </c>
      <c r="J236">
        <v>1281</v>
      </c>
      <c r="K236" t="s">
        <v>937</v>
      </c>
    </row>
    <row r="237" spans="1:11" x14ac:dyDescent="0.3">
      <c r="A237" t="s">
        <v>291</v>
      </c>
      <c r="B237">
        <v>13700000</v>
      </c>
      <c r="C237">
        <v>8573493522</v>
      </c>
      <c r="D237">
        <v>1422</v>
      </c>
      <c r="E237" t="s">
        <v>868</v>
      </c>
      <c r="F237" t="s">
        <v>15</v>
      </c>
      <c r="G237">
        <v>2016</v>
      </c>
      <c r="H237">
        <v>8</v>
      </c>
      <c r="I237">
        <v>6029180</v>
      </c>
      <c r="J237">
        <v>9634</v>
      </c>
      <c r="K237" t="s">
        <v>936</v>
      </c>
    </row>
    <row r="238" spans="1:11" x14ac:dyDescent="0.3">
      <c r="A238" t="s">
        <v>292</v>
      </c>
      <c r="B238">
        <v>12300000</v>
      </c>
      <c r="C238">
        <v>8583290511</v>
      </c>
      <c r="D238">
        <v>2140</v>
      </c>
      <c r="E238" t="s">
        <v>860</v>
      </c>
      <c r="F238" t="s">
        <v>44</v>
      </c>
      <c r="G238">
        <v>2010</v>
      </c>
      <c r="H238">
        <v>14</v>
      </c>
      <c r="I238">
        <v>4010883</v>
      </c>
      <c r="J238">
        <v>5748</v>
      </c>
      <c r="K238" t="s">
        <v>937</v>
      </c>
    </row>
    <row r="239" spans="1:11" x14ac:dyDescent="0.3">
      <c r="A239" t="s">
        <v>293</v>
      </c>
      <c r="B239">
        <v>9650000</v>
      </c>
      <c r="C239">
        <v>8588339672</v>
      </c>
      <c r="D239">
        <v>692</v>
      </c>
      <c r="E239" t="s">
        <v>886</v>
      </c>
      <c r="F239" t="s">
        <v>205</v>
      </c>
      <c r="G239">
        <v>2016</v>
      </c>
      <c r="H239">
        <v>8</v>
      </c>
      <c r="I239">
        <v>12410895</v>
      </c>
      <c r="J239">
        <v>13945</v>
      </c>
      <c r="K239" t="s">
        <v>936</v>
      </c>
    </row>
    <row r="240" spans="1:11" x14ac:dyDescent="0.3">
      <c r="A240" t="s">
        <v>294</v>
      </c>
      <c r="B240">
        <v>12200000</v>
      </c>
      <c r="C240">
        <v>8596879666</v>
      </c>
      <c r="D240">
        <v>868</v>
      </c>
      <c r="E240" t="s">
        <v>860</v>
      </c>
      <c r="F240" t="s">
        <v>24</v>
      </c>
      <c r="G240">
        <v>2015</v>
      </c>
      <c r="H240">
        <v>9</v>
      </c>
      <c r="I240">
        <v>9904239</v>
      </c>
      <c r="J240">
        <v>14055</v>
      </c>
      <c r="K240" t="s">
        <v>937</v>
      </c>
    </row>
    <row r="241" spans="1:11" x14ac:dyDescent="0.3">
      <c r="A241" t="s">
        <v>295</v>
      </c>
      <c r="B241">
        <v>8550000</v>
      </c>
      <c r="C241">
        <v>8609828175</v>
      </c>
      <c r="D241">
        <v>1054</v>
      </c>
      <c r="E241" t="s">
        <v>860</v>
      </c>
      <c r="F241" t="s">
        <v>15</v>
      </c>
      <c r="G241">
        <v>2018</v>
      </c>
      <c r="H241">
        <v>6</v>
      </c>
      <c r="I241">
        <v>8168717</v>
      </c>
      <c r="J241">
        <v>8112</v>
      </c>
      <c r="K241" t="s">
        <v>936</v>
      </c>
    </row>
    <row r="242" spans="1:11" x14ac:dyDescent="0.3">
      <c r="A242" t="s">
        <v>296</v>
      </c>
      <c r="B242">
        <v>8300000</v>
      </c>
      <c r="C242">
        <v>8619051145</v>
      </c>
      <c r="D242">
        <v>32960</v>
      </c>
      <c r="E242" t="s">
        <v>875</v>
      </c>
      <c r="F242" t="s">
        <v>15</v>
      </c>
      <c r="G242">
        <v>2006</v>
      </c>
      <c r="H242">
        <v>18</v>
      </c>
      <c r="I242">
        <v>261500</v>
      </c>
      <c r="J242">
        <v>252</v>
      </c>
      <c r="K242" t="s">
        <v>937</v>
      </c>
    </row>
    <row r="243" spans="1:11" x14ac:dyDescent="0.3">
      <c r="A243" t="s">
        <v>297</v>
      </c>
      <c r="B243">
        <v>17300000</v>
      </c>
      <c r="C243">
        <v>8643681695</v>
      </c>
      <c r="D243">
        <v>16093</v>
      </c>
      <c r="E243" t="s">
        <v>862</v>
      </c>
      <c r="F243" t="s">
        <v>15</v>
      </c>
      <c r="G243">
        <v>2014</v>
      </c>
      <c r="H243">
        <v>10</v>
      </c>
      <c r="I243">
        <v>537108</v>
      </c>
      <c r="J243">
        <v>1075</v>
      </c>
      <c r="K243" t="s">
        <v>937</v>
      </c>
    </row>
    <row r="244" spans="1:11" x14ac:dyDescent="0.3">
      <c r="A244" t="s">
        <v>298</v>
      </c>
      <c r="B244">
        <v>26200000</v>
      </c>
      <c r="C244">
        <v>8628106122</v>
      </c>
      <c r="D244">
        <v>515</v>
      </c>
      <c r="E244" t="s">
        <v>860</v>
      </c>
      <c r="F244" t="s">
        <v>15</v>
      </c>
      <c r="G244">
        <v>2013</v>
      </c>
      <c r="H244">
        <v>11</v>
      </c>
      <c r="I244">
        <v>16753604</v>
      </c>
      <c r="J244">
        <v>50874</v>
      </c>
      <c r="K244" t="s">
        <v>937</v>
      </c>
    </row>
    <row r="245" spans="1:11" x14ac:dyDescent="0.3">
      <c r="A245" t="s">
        <v>299</v>
      </c>
      <c r="B245">
        <v>12000000</v>
      </c>
      <c r="C245">
        <v>8663681729</v>
      </c>
      <c r="D245">
        <v>500</v>
      </c>
      <c r="E245" t="s">
        <v>860</v>
      </c>
      <c r="F245" t="s">
        <v>15</v>
      </c>
      <c r="G245">
        <v>2015</v>
      </c>
      <c r="H245">
        <v>9</v>
      </c>
      <c r="I245">
        <v>17327363</v>
      </c>
      <c r="J245">
        <v>24000</v>
      </c>
      <c r="K245" t="s">
        <v>937</v>
      </c>
    </row>
    <row r="246" spans="1:11" x14ac:dyDescent="0.3">
      <c r="A246" t="s">
        <v>300</v>
      </c>
      <c r="B246">
        <v>13700000</v>
      </c>
      <c r="C246">
        <v>8659371551</v>
      </c>
      <c r="D246">
        <v>1194</v>
      </c>
      <c r="E246" t="s">
        <v>860</v>
      </c>
      <c r="F246" t="s">
        <v>15</v>
      </c>
      <c r="G246">
        <v>2021</v>
      </c>
      <c r="H246">
        <v>3</v>
      </c>
      <c r="I246">
        <v>7252405</v>
      </c>
      <c r="J246">
        <v>11474</v>
      </c>
      <c r="K246" t="s">
        <v>936</v>
      </c>
    </row>
    <row r="247" spans="1:11" x14ac:dyDescent="0.3">
      <c r="A247" t="s">
        <v>301</v>
      </c>
      <c r="B247">
        <v>24100000</v>
      </c>
      <c r="C247">
        <v>8689376711</v>
      </c>
      <c r="D247">
        <v>3235</v>
      </c>
      <c r="E247" t="s">
        <v>881</v>
      </c>
      <c r="F247" t="s">
        <v>15</v>
      </c>
      <c r="G247">
        <v>2015</v>
      </c>
      <c r="H247">
        <v>9</v>
      </c>
      <c r="I247">
        <v>2686052</v>
      </c>
      <c r="J247">
        <v>7450</v>
      </c>
      <c r="K247" t="s">
        <v>937</v>
      </c>
    </row>
    <row r="248" spans="1:11" x14ac:dyDescent="0.3">
      <c r="A248" t="s">
        <v>302</v>
      </c>
      <c r="B248">
        <v>15000000</v>
      </c>
      <c r="C248">
        <v>8723129127</v>
      </c>
      <c r="D248">
        <v>2387</v>
      </c>
      <c r="E248" t="s">
        <v>868</v>
      </c>
      <c r="F248" t="s">
        <v>34</v>
      </c>
      <c r="G248">
        <v>2013</v>
      </c>
      <c r="H248">
        <v>11</v>
      </c>
      <c r="I248">
        <v>3654432</v>
      </c>
      <c r="J248">
        <v>6284</v>
      </c>
      <c r="K248" t="s">
        <v>937</v>
      </c>
    </row>
    <row r="249" spans="1:11" x14ac:dyDescent="0.3">
      <c r="A249" t="s">
        <v>303</v>
      </c>
      <c r="B249">
        <v>19500000</v>
      </c>
      <c r="C249">
        <v>8688670400</v>
      </c>
      <c r="D249">
        <v>548</v>
      </c>
      <c r="E249" t="s">
        <v>868</v>
      </c>
      <c r="F249" t="s">
        <v>24</v>
      </c>
      <c r="G249">
        <v>2016</v>
      </c>
      <c r="H249">
        <v>8</v>
      </c>
      <c r="I249">
        <v>15855238</v>
      </c>
      <c r="J249">
        <v>35584</v>
      </c>
      <c r="K249" t="s">
        <v>936</v>
      </c>
    </row>
    <row r="250" spans="1:11" x14ac:dyDescent="0.3">
      <c r="A250" t="s">
        <v>304</v>
      </c>
      <c r="B250">
        <v>15700000</v>
      </c>
      <c r="C250">
        <v>8722739057</v>
      </c>
      <c r="D250">
        <v>353</v>
      </c>
      <c r="E250" t="s">
        <v>860</v>
      </c>
      <c r="F250" t="s">
        <v>24</v>
      </c>
      <c r="G250">
        <v>2020</v>
      </c>
      <c r="H250">
        <v>4</v>
      </c>
      <c r="I250">
        <v>24710309</v>
      </c>
      <c r="J250">
        <v>44476</v>
      </c>
      <c r="K250" t="s">
        <v>936</v>
      </c>
    </row>
    <row r="251" spans="1:11" x14ac:dyDescent="0.3">
      <c r="A251" t="s">
        <v>305</v>
      </c>
      <c r="B251">
        <v>10200000</v>
      </c>
      <c r="C251">
        <v>8693780520</v>
      </c>
      <c r="D251">
        <v>741</v>
      </c>
      <c r="E251" t="s">
        <v>861</v>
      </c>
      <c r="F251" t="s">
        <v>15</v>
      </c>
      <c r="G251">
        <v>2011</v>
      </c>
      <c r="H251">
        <v>13</v>
      </c>
      <c r="I251">
        <v>11732497</v>
      </c>
      <c r="J251">
        <v>13765</v>
      </c>
      <c r="K251" t="s">
        <v>937</v>
      </c>
    </row>
    <row r="252" spans="1:11" x14ac:dyDescent="0.3">
      <c r="A252" t="s">
        <v>306</v>
      </c>
      <c r="B252">
        <v>7830000</v>
      </c>
      <c r="C252">
        <v>8705278979</v>
      </c>
      <c r="D252">
        <v>1290</v>
      </c>
      <c r="E252" t="s">
        <v>879</v>
      </c>
      <c r="F252" t="s">
        <v>22</v>
      </c>
      <c r="G252">
        <v>2021</v>
      </c>
      <c r="H252">
        <v>3</v>
      </c>
      <c r="I252">
        <v>6748278</v>
      </c>
      <c r="J252">
        <v>6070</v>
      </c>
      <c r="K252" t="s">
        <v>936</v>
      </c>
    </row>
    <row r="253" spans="1:11" x14ac:dyDescent="0.3">
      <c r="A253" t="s">
        <v>307</v>
      </c>
      <c r="B253">
        <v>9870000</v>
      </c>
      <c r="C253">
        <v>8717415200</v>
      </c>
      <c r="D253">
        <v>2427</v>
      </c>
      <c r="E253" t="s">
        <v>860</v>
      </c>
      <c r="F253" t="s">
        <v>15</v>
      </c>
      <c r="G253">
        <v>2007</v>
      </c>
      <c r="H253">
        <v>17</v>
      </c>
      <c r="I253">
        <v>3591848</v>
      </c>
      <c r="J253">
        <v>4067</v>
      </c>
      <c r="K253" t="s">
        <v>937</v>
      </c>
    </row>
    <row r="254" spans="1:11" x14ac:dyDescent="0.3">
      <c r="A254" t="s">
        <v>308</v>
      </c>
      <c r="B254">
        <v>11600000</v>
      </c>
      <c r="C254">
        <v>8720166103</v>
      </c>
      <c r="D254">
        <v>6146</v>
      </c>
      <c r="E254" t="s">
        <v>861</v>
      </c>
      <c r="F254" t="s">
        <v>34</v>
      </c>
      <c r="G254">
        <v>2013</v>
      </c>
      <c r="H254">
        <v>11</v>
      </c>
      <c r="I254">
        <v>1418836</v>
      </c>
      <c r="J254">
        <v>1887</v>
      </c>
      <c r="K254" t="s">
        <v>937</v>
      </c>
    </row>
    <row r="255" spans="1:11" x14ac:dyDescent="0.3">
      <c r="A255" t="s">
        <v>309</v>
      </c>
      <c r="B255">
        <v>26900000</v>
      </c>
      <c r="C255">
        <v>8753229382</v>
      </c>
      <c r="D255">
        <v>202195</v>
      </c>
      <c r="E255" t="s">
        <v>862</v>
      </c>
      <c r="F255" t="s">
        <v>24</v>
      </c>
      <c r="G255">
        <v>2017</v>
      </c>
      <c r="H255">
        <v>7</v>
      </c>
      <c r="I255">
        <v>43291</v>
      </c>
      <c r="J255">
        <v>133</v>
      </c>
      <c r="K255" t="s">
        <v>936</v>
      </c>
    </row>
    <row r="256" spans="1:11" x14ac:dyDescent="0.3">
      <c r="A256" t="s">
        <v>310</v>
      </c>
      <c r="B256">
        <v>24300000</v>
      </c>
      <c r="C256">
        <v>8751732849</v>
      </c>
      <c r="D256">
        <v>275</v>
      </c>
      <c r="E256" t="s">
        <v>877</v>
      </c>
      <c r="F256" t="s">
        <v>9</v>
      </c>
      <c r="G256">
        <v>2008</v>
      </c>
      <c r="H256">
        <v>16</v>
      </c>
      <c r="I256">
        <v>31824483</v>
      </c>
      <c r="J256">
        <v>88364</v>
      </c>
      <c r="K256" t="s">
        <v>937</v>
      </c>
    </row>
    <row r="257" spans="1:11" x14ac:dyDescent="0.3">
      <c r="A257" t="s">
        <v>311</v>
      </c>
      <c r="B257">
        <v>11700000</v>
      </c>
      <c r="C257">
        <v>8775495559</v>
      </c>
      <c r="D257">
        <v>2439</v>
      </c>
      <c r="E257" t="s">
        <v>862</v>
      </c>
      <c r="F257" t="s">
        <v>15</v>
      </c>
      <c r="G257">
        <v>2019</v>
      </c>
      <c r="H257">
        <v>5</v>
      </c>
      <c r="I257">
        <v>3597989</v>
      </c>
      <c r="J257">
        <v>4797</v>
      </c>
      <c r="K257" t="s">
        <v>936</v>
      </c>
    </row>
    <row r="258" spans="1:11" x14ac:dyDescent="0.3">
      <c r="A258" t="s">
        <v>312</v>
      </c>
      <c r="B258">
        <v>14900000</v>
      </c>
      <c r="C258">
        <v>8777138778</v>
      </c>
      <c r="D258">
        <v>70318</v>
      </c>
      <c r="E258" t="s">
        <v>888</v>
      </c>
      <c r="F258" t="s">
        <v>15</v>
      </c>
      <c r="G258">
        <v>2011</v>
      </c>
      <c r="H258">
        <v>13</v>
      </c>
      <c r="I258">
        <v>124821</v>
      </c>
      <c r="J258">
        <v>212</v>
      </c>
      <c r="K258" t="s">
        <v>937</v>
      </c>
    </row>
    <row r="259" spans="1:11" x14ac:dyDescent="0.3">
      <c r="A259" t="s">
        <v>313</v>
      </c>
      <c r="B259">
        <v>9810000</v>
      </c>
      <c r="C259">
        <v>8777748007</v>
      </c>
      <c r="D259">
        <v>276842</v>
      </c>
      <c r="E259" t="s">
        <v>860</v>
      </c>
      <c r="F259" t="s">
        <v>41</v>
      </c>
      <c r="G259">
        <v>2012</v>
      </c>
      <c r="H259">
        <v>12</v>
      </c>
      <c r="I259">
        <v>31707</v>
      </c>
      <c r="J259">
        <v>35</v>
      </c>
      <c r="K259" t="s">
        <v>937</v>
      </c>
    </row>
    <row r="260" spans="1:11" x14ac:dyDescent="0.3">
      <c r="A260" t="s">
        <v>314</v>
      </c>
      <c r="B260">
        <v>12000000</v>
      </c>
      <c r="C260">
        <v>8804190028</v>
      </c>
      <c r="D260">
        <v>1782</v>
      </c>
      <c r="E260" t="s">
        <v>874</v>
      </c>
      <c r="F260" t="s">
        <v>24</v>
      </c>
      <c r="G260">
        <v>2014</v>
      </c>
      <c r="H260">
        <v>10</v>
      </c>
      <c r="I260">
        <v>4940623</v>
      </c>
      <c r="J260">
        <v>6734</v>
      </c>
      <c r="K260" t="s">
        <v>937</v>
      </c>
    </row>
    <row r="261" spans="1:11" x14ac:dyDescent="0.3">
      <c r="A261" t="s">
        <v>315</v>
      </c>
      <c r="B261">
        <v>9860000</v>
      </c>
      <c r="C261">
        <v>8783713345</v>
      </c>
      <c r="D261">
        <v>216</v>
      </c>
      <c r="E261" t="s">
        <v>867</v>
      </c>
      <c r="F261" t="s">
        <v>9</v>
      </c>
      <c r="G261">
        <v>2005</v>
      </c>
      <c r="H261">
        <v>19</v>
      </c>
      <c r="I261">
        <v>40665340</v>
      </c>
      <c r="J261">
        <v>45648</v>
      </c>
      <c r="K261" t="s">
        <v>937</v>
      </c>
    </row>
    <row r="262" spans="1:11" x14ac:dyDescent="0.3">
      <c r="A262" t="s">
        <v>316</v>
      </c>
      <c r="B262">
        <v>22200000</v>
      </c>
      <c r="C262">
        <v>8791859491</v>
      </c>
      <c r="D262">
        <v>575</v>
      </c>
      <c r="E262" t="s">
        <v>860</v>
      </c>
      <c r="F262" t="s">
        <v>24</v>
      </c>
      <c r="G262">
        <v>2018</v>
      </c>
      <c r="H262">
        <v>6</v>
      </c>
      <c r="I262">
        <v>15290190</v>
      </c>
      <c r="J262">
        <v>38609</v>
      </c>
      <c r="K262" t="s">
        <v>936</v>
      </c>
    </row>
    <row r="263" spans="1:11" x14ac:dyDescent="0.3">
      <c r="A263" t="s">
        <v>317</v>
      </c>
      <c r="B263">
        <v>19700000</v>
      </c>
      <c r="C263">
        <v>9003373983</v>
      </c>
      <c r="D263">
        <v>2428</v>
      </c>
      <c r="E263" t="s">
        <v>860</v>
      </c>
      <c r="F263" t="s">
        <v>34</v>
      </c>
      <c r="G263">
        <v>2019</v>
      </c>
      <c r="H263">
        <v>5</v>
      </c>
      <c r="I263">
        <v>3708144</v>
      </c>
      <c r="J263">
        <v>8114</v>
      </c>
      <c r="K263" t="s">
        <v>936</v>
      </c>
    </row>
    <row r="264" spans="1:11" x14ac:dyDescent="0.3">
      <c r="A264" t="s">
        <v>318</v>
      </c>
      <c r="B264">
        <v>14400000</v>
      </c>
      <c r="C264">
        <v>8806004258</v>
      </c>
      <c r="D264">
        <v>4974</v>
      </c>
      <c r="E264" t="s">
        <v>860</v>
      </c>
      <c r="F264" t="s">
        <v>34</v>
      </c>
      <c r="G264">
        <v>2007</v>
      </c>
      <c r="H264">
        <v>17</v>
      </c>
      <c r="I264">
        <v>1770407</v>
      </c>
      <c r="J264">
        <v>2895</v>
      </c>
      <c r="K264" t="s">
        <v>937</v>
      </c>
    </row>
    <row r="265" spans="1:11" x14ac:dyDescent="0.3">
      <c r="A265" t="s">
        <v>319</v>
      </c>
      <c r="B265">
        <v>7350000</v>
      </c>
      <c r="C265">
        <v>8930159125</v>
      </c>
      <c r="D265">
        <v>123</v>
      </c>
      <c r="E265" t="s">
        <v>867</v>
      </c>
      <c r="F265" t="s">
        <v>9</v>
      </c>
      <c r="G265">
        <v>2006</v>
      </c>
      <c r="H265">
        <v>18</v>
      </c>
      <c r="I265">
        <v>72602920</v>
      </c>
      <c r="J265">
        <v>59756</v>
      </c>
      <c r="K265" t="s">
        <v>937</v>
      </c>
    </row>
    <row r="266" spans="1:11" x14ac:dyDescent="0.3">
      <c r="A266" t="s">
        <v>320</v>
      </c>
      <c r="B266">
        <v>9920000</v>
      </c>
      <c r="C266">
        <v>8843598642</v>
      </c>
      <c r="D266">
        <v>1005</v>
      </c>
      <c r="E266" t="s">
        <v>895</v>
      </c>
      <c r="F266" t="s">
        <v>15</v>
      </c>
      <c r="G266">
        <v>2009</v>
      </c>
      <c r="H266">
        <v>15</v>
      </c>
      <c r="I266">
        <v>8799601</v>
      </c>
      <c r="J266">
        <v>9871</v>
      </c>
      <c r="K266" t="s">
        <v>937</v>
      </c>
    </row>
    <row r="267" spans="1:11" x14ac:dyDescent="0.3">
      <c r="A267" t="s">
        <v>322</v>
      </c>
      <c r="B267">
        <v>11600000</v>
      </c>
      <c r="C267">
        <v>8862748789</v>
      </c>
      <c r="D267">
        <v>555</v>
      </c>
      <c r="E267" t="s">
        <v>862</v>
      </c>
      <c r="F267" t="s">
        <v>15</v>
      </c>
      <c r="G267">
        <v>2021</v>
      </c>
      <c r="H267">
        <v>3</v>
      </c>
      <c r="I267">
        <v>15968917</v>
      </c>
      <c r="J267">
        <v>20901</v>
      </c>
      <c r="K267" t="s">
        <v>936</v>
      </c>
    </row>
    <row r="268" spans="1:11" x14ac:dyDescent="0.3">
      <c r="A268" t="s">
        <v>323</v>
      </c>
      <c r="B268">
        <v>8280000</v>
      </c>
      <c r="C268">
        <v>8952141156</v>
      </c>
      <c r="D268">
        <v>454</v>
      </c>
      <c r="E268" t="s">
        <v>860</v>
      </c>
      <c r="F268" t="s">
        <v>9</v>
      </c>
      <c r="G268">
        <v>2012</v>
      </c>
      <c r="H268">
        <v>12</v>
      </c>
      <c r="I268">
        <v>19718373</v>
      </c>
      <c r="J268">
        <v>18238</v>
      </c>
      <c r="K268" t="s">
        <v>937</v>
      </c>
    </row>
    <row r="269" spans="1:11" x14ac:dyDescent="0.3">
      <c r="A269" t="s">
        <v>324</v>
      </c>
      <c r="B269">
        <v>21600000</v>
      </c>
      <c r="C269">
        <v>8902158100</v>
      </c>
      <c r="D269">
        <v>736</v>
      </c>
      <c r="E269" t="s">
        <v>862</v>
      </c>
      <c r="F269" t="s">
        <v>24</v>
      </c>
      <c r="G269">
        <v>2021</v>
      </c>
      <c r="H269">
        <v>3</v>
      </c>
      <c r="I269">
        <v>12095324</v>
      </c>
      <c r="J269">
        <v>29348</v>
      </c>
      <c r="K269" t="s">
        <v>936</v>
      </c>
    </row>
    <row r="270" spans="1:11" x14ac:dyDescent="0.3">
      <c r="A270" t="s">
        <v>325</v>
      </c>
      <c r="B270">
        <v>4910000</v>
      </c>
      <c r="C270">
        <v>8872983161</v>
      </c>
      <c r="D270">
        <v>3620</v>
      </c>
      <c r="E270" t="s">
        <v>860</v>
      </c>
      <c r="F270" t="s">
        <v>15</v>
      </c>
      <c r="G270">
        <v>2013</v>
      </c>
      <c r="H270">
        <v>11</v>
      </c>
      <c r="I270">
        <v>2451100</v>
      </c>
      <c r="J270">
        <v>1356</v>
      </c>
      <c r="K270" t="s">
        <v>937</v>
      </c>
    </row>
    <row r="271" spans="1:11" x14ac:dyDescent="0.3">
      <c r="A271" t="s">
        <v>326</v>
      </c>
      <c r="B271">
        <v>18200000</v>
      </c>
      <c r="C271">
        <v>8996291073</v>
      </c>
      <c r="D271">
        <v>689</v>
      </c>
      <c r="E271" t="s">
        <v>867</v>
      </c>
      <c r="F271" t="s">
        <v>15</v>
      </c>
      <c r="G271">
        <v>2021</v>
      </c>
      <c r="H271">
        <v>3</v>
      </c>
      <c r="I271">
        <v>13057026</v>
      </c>
      <c r="J271">
        <v>26415</v>
      </c>
      <c r="K271" t="s">
        <v>936</v>
      </c>
    </row>
    <row r="272" spans="1:11" x14ac:dyDescent="0.3">
      <c r="A272" t="s">
        <v>327</v>
      </c>
      <c r="B272">
        <v>12500000</v>
      </c>
      <c r="C272">
        <v>8877047428</v>
      </c>
      <c r="D272">
        <v>1309</v>
      </c>
      <c r="E272" t="s">
        <v>868</v>
      </c>
      <c r="F272" t="s">
        <v>44</v>
      </c>
      <c r="G272">
        <v>2014</v>
      </c>
      <c r="H272">
        <v>10</v>
      </c>
      <c r="I272">
        <v>6781549</v>
      </c>
      <c r="J272">
        <v>9549</v>
      </c>
      <c r="K272" t="s">
        <v>937</v>
      </c>
    </row>
    <row r="273" spans="1:11" x14ac:dyDescent="0.3">
      <c r="A273" t="s">
        <v>328</v>
      </c>
      <c r="B273">
        <v>23000000</v>
      </c>
      <c r="C273">
        <v>8902881169</v>
      </c>
      <c r="D273">
        <v>4075</v>
      </c>
      <c r="E273" t="s">
        <v>862</v>
      </c>
      <c r="F273" t="s">
        <v>24</v>
      </c>
      <c r="G273">
        <v>2016</v>
      </c>
      <c r="H273">
        <v>8</v>
      </c>
      <c r="I273">
        <v>2184756</v>
      </c>
      <c r="J273">
        <v>5644</v>
      </c>
      <c r="K273" t="s">
        <v>936</v>
      </c>
    </row>
    <row r="274" spans="1:11" x14ac:dyDescent="0.3">
      <c r="A274" t="s">
        <v>329</v>
      </c>
      <c r="B274">
        <v>17500000</v>
      </c>
      <c r="C274">
        <v>8891150799</v>
      </c>
      <c r="D274">
        <v>408</v>
      </c>
      <c r="E274" t="s">
        <v>862</v>
      </c>
      <c r="F274" t="s">
        <v>12</v>
      </c>
      <c r="G274">
        <v>2016</v>
      </c>
      <c r="H274">
        <v>8</v>
      </c>
      <c r="I274">
        <v>21792036</v>
      </c>
      <c r="J274">
        <v>42892</v>
      </c>
      <c r="K274" t="s">
        <v>936</v>
      </c>
    </row>
    <row r="275" spans="1:11" x14ac:dyDescent="0.3">
      <c r="A275" t="s">
        <v>330</v>
      </c>
      <c r="B275">
        <v>6360000</v>
      </c>
      <c r="C275">
        <v>8975207510</v>
      </c>
      <c r="D275">
        <v>231228</v>
      </c>
      <c r="E275" t="s">
        <v>896</v>
      </c>
      <c r="F275" t="s">
        <v>41</v>
      </c>
      <c r="G275">
        <v>2006</v>
      </c>
      <c r="H275">
        <v>18</v>
      </c>
      <c r="I275">
        <v>38815</v>
      </c>
      <c r="J275">
        <v>28</v>
      </c>
      <c r="K275" t="s">
        <v>937</v>
      </c>
    </row>
    <row r="276" spans="1:11" x14ac:dyDescent="0.3">
      <c r="A276" t="s">
        <v>332</v>
      </c>
      <c r="B276">
        <v>14100000</v>
      </c>
      <c r="C276">
        <v>8943222311</v>
      </c>
      <c r="D276">
        <v>2483</v>
      </c>
      <c r="E276" t="s">
        <v>862</v>
      </c>
      <c r="F276" t="s">
        <v>12</v>
      </c>
      <c r="G276">
        <v>2020</v>
      </c>
      <c r="H276">
        <v>4</v>
      </c>
      <c r="I276">
        <v>3601781</v>
      </c>
      <c r="J276">
        <v>5679</v>
      </c>
      <c r="K276" t="s">
        <v>936</v>
      </c>
    </row>
    <row r="277" spans="1:11" x14ac:dyDescent="0.3">
      <c r="A277" t="s">
        <v>333</v>
      </c>
      <c r="B277">
        <v>20100000</v>
      </c>
      <c r="C277">
        <v>8948042757</v>
      </c>
      <c r="D277">
        <v>5076</v>
      </c>
      <c r="E277" t="s">
        <v>881</v>
      </c>
      <c r="F277" t="s">
        <v>34</v>
      </c>
      <c r="G277">
        <v>2011</v>
      </c>
      <c r="H277">
        <v>13</v>
      </c>
      <c r="I277">
        <v>1762814</v>
      </c>
      <c r="J277">
        <v>3960</v>
      </c>
      <c r="K277" t="s">
        <v>937</v>
      </c>
    </row>
    <row r="278" spans="1:11" x14ac:dyDescent="0.3">
      <c r="A278" t="s">
        <v>334</v>
      </c>
      <c r="B278">
        <v>14900000</v>
      </c>
      <c r="C278">
        <v>8947516587</v>
      </c>
      <c r="D278">
        <v>19677</v>
      </c>
      <c r="E278" t="s">
        <v>860</v>
      </c>
      <c r="F278" t="s">
        <v>15</v>
      </c>
      <c r="G278">
        <v>2007</v>
      </c>
      <c r="H278">
        <v>17</v>
      </c>
      <c r="I278">
        <v>454720</v>
      </c>
      <c r="J278">
        <v>757</v>
      </c>
      <c r="K278" t="s">
        <v>937</v>
      </c>
    </row>
    <row r="279" spans="1:11" x14ac:dyDescent="0.3">
      <c r="A279" t="s">
        <v>335</v>
      </c>
      <c r="B279">
        <v>9620000</v>
      </c>
      <c r="C279">
        <v>8965582341</v>
      </c>
      <c r="D279">
        <v>21850</v>
      </c>
      <c r="E279" t="s">
        <v>860</v>
      </c>
      <c r="F279" t="s">
        <v>9</v>
      </c>
      <c r="G279">
        <v>2014</v>
      </c>
      <c r="H279">
        <v>10</v>
      </c>
      <c r="I279">
        <v>410324</v>
      </c>
      <c r="J279">
        <v>440</v>
      </c>
      <c r="K279" t="s">
        <v>937</v>
      </c>
    </row>
    <row r="280" spans="1:11" x14ac:dyDescent="0.3">
      <c r="A280" t="s">
        <v>336</v>
      </c>
      <c r="B280">
        <v>19900000</v>
      </c>
      <c r="C280">
        <v>8958938532</v>
      </c>
      <c r="D280">
        <v>1307</v>
      </c>
      <c r="E280" t="s">
        <v>881</v>
      </c>
      <c r="F280" t="s">
        <v>44</v>
      </c>
      <c r="G280">
        <v>2016</v>
      </c>
      <c r="H280">
        <v>8</v>
      </c>
      <c r="I280">
        <v>6854582</v>
      </c>
      <c r="J280">
        <v>15226</v>
      </c>
      <c r="K280" t="s">
        <v>936</v>
      </c>
    </row>
    <row r="281" spans="1:11" x14ac:dyDescent="0.3">
      <c r="A281" t="s">
        <v>337</v>
      </c>
      <c r="B281">
        <v>16200000</v>
      </c>
      <c r="C281">
        <v>8960571996</v>
      </c>
      <c r="D281">
        <v>6500</v>
      </c>
      <c r="E281" t="s">
        <v>862</v>
      </c>
      <c r="F281" t="s">
        <v>60</v>
      </c>
      <c r="G281">
        <v>2012</v>
      </c>
      <c r="H281">
        <v>12</v>
      </c>
      <c r="I281">
        <v>1378550</v>
      </c>
      <c r="J281">
        <v>2492</v>
      </c>
      <c r="K281" t="s">
        <v>937</v>
      </c>
    </row>
    <row r="282" spans="1:11" x14ac:dyDescent="0.3">
      <c r="A282" t="s">
        <v>338</v>
      </c>
      <c r="B282">
        <v>17400000</v>
      </c>
      <c r="C282">
        <v>8969065206</v>
      </c>
      <c r="D282">
        <v>888</v>
      </c>
      <c r="E282" t="s">
        <v>860</v>
      </c>
      <c r="F282" t="s">
        <v>15</v>
      </c>
      <c r="G282">
        <v>2015</v>
      </c>
      <c r="H282">
        <v>9</v>
      </c>
      <c r="I282">
        <v>10100299</v>
      </c>
      <c r="J282">
        <v>19595</v>
      </c>
      <c r="K282" t="s">
        <v>937</v>
      </c>
    </row>
    <row r="283" spans="1:11" x14ac:dyDescent="0.3">
      <c r="A283" t="s">
        <v>339</v>
      </c>
      <c r="B283">
        <v>16600000</v>
      </c>
      <c r="C283">
        <v>9003887429</v>
      </c>
      <c r="D283">
        <v>1194</v>
      </c>
      <c r="E283" t="s">
        <v>865</v>
      </c>
      <c r="F283" t="s">
        <v>44</v>
      </c>
      <c r="G283">
        <v>2017</v>
      </c>
      <c r="H283">
        <v>7</v>
      </c>
      <c r="I283">
        <v>7540944</v>
      </c>
      <c r="J283">
        <v>13903</v>
      </c>
      <c r="K283" t="s">
        <v>936</v>
      </c>
    </row>
    <row r="284" spans="1:11" x14ac:dyDescent="0.3">
      <c r="A284" t="s">
        <v>340</v>
      </c>
      <c r="B284">
        <v>10200000</v>
      </c>
      <c r="C284">
        <v>8999084826</v>
      </c>
      <c r="D284">
        <v>2384</v>
      </c>
      <c r="E284" t="s">
        <v>874</v>
      </c>
      <c r="F284" t="s">
        <v>15</v>
      </c>
      <c r="G284">
        <v>2014</v>
      </c>
      <c r="H284">
        <v>10</v>
      </c>
      <c r="I284">
        <v>3774784</v>
      </c>
      <c r="J284">
        <v>4279</v>
      </c>
      <c r="K284" t="s">
        <v>937</v>
      </c>
    </row>
    <row r="285" spans="1:11" x14ac:dyDescent="0.3">
      <c r="A285" t="s">
        <v>341</v>
      </c>
      <c r="B285">
        <v>5940000</v>
      </c>
      <c r="C285">
        <v>8986401678</v>
      </c>
      <c r="D285">
        <v>3117</v>
      </c>
      <c r="E285" t="s">
        <v>860</v>
      </c>
      <c r="F285" t="s">
        <v>15</v>
      </c>
      <c r="G285">
        <v>2015</v>
      </c>
      <c r="H285">
        <v>9</v>
      </c>
      <c r="I285">
        <v>2883029</v>
      </c>
      <c r="J285">
        <v>1906</v>
      </c>
      <c r="K285" t="s">
        <v>937</v>
      </c>
    </row>
    <row r="286" spans="1:11" x14ac:dyDescent="0.3">
      <c r="A286" t="s">
        <v>342</v>
      </c>
      <c r="B286">
        <v>11500000</v>
      </c>
      <c r="C286">
        <v>9026317825</v>
      </c>
      <c r="D286">
        <v>4139</v>
      </c>
      <c r="E286" t="s">
        <v>860</v>
      </c>
      <c r="F286" t="s">
        <v>15</v>
      </c>
      <c r="G286">
        <v>2015</v>
      </c>
      <c r="H286">
        <v>9</v>
      </c>
      <c r="I286">
        <v>2180797</v>
      </c>
      <c r="J286">
        <v>2778</v>
      </c>
      <c r="K286" t="s">
        <v>937</v>
      </c>
    </row>
    <row r="287" spans="1:11" x14ac:dyDescent="0.3">
      <c r="A287" t="s">
        <v>343</v>
      </c>
      <c r="B287">
        <v>21000000</v>
      </c>
      <c r="C287">
        <v>9078338906</v>
      </c>
      <c r="D287">
        <v>2316</v>
      </c>
      <c r="E287" t="s">
        <v>862</v>
      </c>
      <c r="F287" t="s">
        <v>60</v>
      </c>
      <c r="G287">
        <v>2017</v>
      </c>
      <c r="H287">
        <v>7</v>
      </c>
      <c r="I287">
        <v>3919835</v>
      </c>
      <c r="J287">
        <v>9067</v>
      </c>
      <c r="K287" t="s">
        <v>936</v>
      </c>
    </row>
    <row r="288" spans="1:11" x14ac:dyDescent="0.3">
      <c r="A288" t="s">
        <v>344</v>
      </c>
      <c r="B288">
        <v>16100000</v>
      </c>
      <c r="C288">
        <v>9058650908</v>
      </c>
      <c r="D288">
        <v>6214</v>
      </c>
      <c r="E288" t="s">
        <v>862</v>
      </c>
      <c r="F288" t="s">
        <v>15</v>
      </c>
      <c r="G288">
        <v>2020</v>
      </c>
      <c r="H288">
        <v>4</v>
      </c>
      <c r="I288">
        <v>1457781</v>
      </c>
      <c r="J288">
        <v>2591</v>
      </c>
      <c r="K288" t="s">
        <v>936</v>
      </c>
    </row>
    <row r="289" spans="1:11" x14ac:dyDescent="0.3">
      <c r="A289" t="s">
        <v>345</v>
      </c>
      <c r="B289">
        <v>23400000</v>
      </c>
      <c r="C289">
        <v>9049131672</v>
      </c>
      <c r="D289">
        <v>2446</v>
      </c>
      <c r="E289" t="s">
        <v>860</v>
      </c>
      <c r="F289" t="s">
        <v>34</v>
      </c>
      <c r="G289">
        <v>2013</v>
      </c>
      <c r="H289">
        <v>11</v>
      </c>
      <c r="I289">
        <v>3699563</v>
      </c>
      <c r="J289">
        <v>9567</v>
      </c>
      <c r="K289" t="s">
        <v>937</v>
      </c>
    </row>
    <row r="290" spans="1:11" x14ac:dyDescent="0.3">
      <c r="A290" t="s">
        <v>346</v>
      </c>
      <c r="B290">
        <v>17300000</v>
      </c>
      <c r="C290">
        <v>9086990009</v>
      </c>
      <c r="D290">
        <v>942</v>
      </c>
      <c r="E290" t="s">
        <v>869</v>
      </c>
      <c r="F290" t="s">
        <v>15</v>
      </c>
      <c r="G290">
        <v>2012</v>
      </c>
      <c r="H290">
        <v>12</v>
      </c>
      <c r="I290">
        <v>9646486</v>
      </c>
      <c r="J290">
        <v>18365</v>
      </c>
      <c r="K290" t="s">
        <v>937</v>
      </c>
    </row>
    <row r="291" spans="1:11" x14ac:dyDescent="0.3">
      <c r="A291" t="s">
        <v>347</v>
      </c>
      <c r="B291">
        <v>7850000</v>
      </c>
      <c r="C291">
        <v>9082608551</v>
      </c>
      <c r="D291">
        <v>1012</v>
      </c>
      <c r="E291" t="s">
        <v>860</v>
      </c>
      <c r="F291" t="s">
        <v>15</v>
      </c>
      <c r="G291">
        <v>2022</v>
      </c>
      <c r="H291">
        <v>2</v>
      </c>
      <c r="I291">
        <v>8974910</v>
      </c>
      <c r="J291">
        <v>7757</v>
      </c>
      <c r="K291" t="s">
        <v>936</v>
      </c>
    </row>
    <row r="292" spans="1:11" x14ac:dyDescent="0.3">
      <c r="A292" t="s">
        <v>348</v>
      </c>
      <c r="B292">
        <v>10300000</v>
      </c>
      <c r="C292">
        <v>9096803610</v>
      </c>
      <c r="D292">
        <v>168</v>
      </c>
      <c r="E292" t="s">
        <v>897</v>
      </c>
      <c r="F292" t="s">
        <v>9</v>
      </c>
      <c r="G292">
        <v>2005</v>
      </c>
      <c r="H292">
        <v>19</v>
      </c>
      <c r="I292">
        <v>54147641</v>
      </c>
      <c r="J292">
        <v>61310</v>
      </c>
      <c r="K292" t="s">
        <v>937</v>
      </c>
    </row>
    <row r="293" spans="1:11" x14ac:dyDescent="0.3">
      <c r="A293" t="s">
        <v>350</v>
      </c>
      <c r="B293">
        <v>9560000</v>
      </c>
      <c r="C293">
        <v>9096860005</v>
      </c>
      <c r="D293">
        <v>1040</v>
      </c>
      <c r="E293" t="s">
        <v>881</v>
      </c>
      <c r="F293" t="s">
        <v>60</v>
      </c>
      <c r="G293">
        <v>2013</v>
      </c>
      <c r="H293">
        <v>11</v>
      </c>
      <c r="I293">
        <v>8746981</v>
      </c>
      <c r="J293">
        <v>9192</v>
      </c>
      <c r="K293" t="s">
        <v>937</v>
      </c>
    </row>
    <row r="294" spans="1:11" x14ac:dyDescent="0.3">
      <c r="A294" t="s">
        <v>351</v>
      </c>
      <c r="B294">
        <v>9790000</v>
      </c>
      <c r="C294">
        <v>9124691370</v>
      </c>
      <c r="D294">
        <v>994</v>
      </c>
      <c r="E294" t="s">
        <v>862</v>
      </c>
      <c r="F294" t="s">
        <v>15</v>
      </c>
      <c r="G294">
        <v>2011</v>
      </c>
      <c r="H294">
        <v>13</v>
      </c>
      <c r="I294">
        <v>9179770</v>
      </c>
      <c r="J294">
        <v>9849</v>
      </c>
      <c r="K294" t="s">
        <v>937</v>
      </c>
    </row>
    <row r="295" spans="1:11" x14ac:dyDescent="0.3">
      <c r="A295" t="s">
        <v>352</v>
      </c>
      <c r="B295">
        <v>18600000</v>
      </c>
      <c r="C295">
        <v>9163302054</v>
      </c>
      <c r="D295">
        <v>3518</v>
      </c>
      <c r="E295" t="s">
        <v>860</v>
      </c>
      <c r="F295" t="s">
        <v>15</v>
      </c>
      <c r="G295">
        <v>2008</v>
      </c>
      <c r="H295">
        <v>16</v>
      </c>
      <c r="I295">
        <v>2604691</v>
      </c>
      <c r="J295">
        <v>5287</v>
      </c>
      <c r="K295" t="s">
        <v>937</v>
      </c>
    </row>
    <row r="296" spans="1:11" x14ac:dyDescent="0.3">
      <c r="A296" t="s">
        <v>353</v>
      </c>
      <c r="B296">
        <v>21500000</v>
      </c>
      <c r="C296">
        <v>9164527800</v>
      </c>
      <c r="D296">
        <v>1332</v>
      </c>
      <c r="E296" t="s">
        <v>897</v>
      </c>
      <c r="F296" t="s">
        <v>34</v>
      </c>
      <c r="G296">
        <v>2015</v>
      </c>
      <c r="H296">
        <v>9</v>
      </c>
      <c r="I296">
        <v>6880276</v>
      </c>
      <c r="J296">
        <v>16141</v>
      </c>
      <c r="K296" t="s">
        <v>937</v>
      </c>
    </row>
    <row r="297" spans="1:11" x14ac:dyDescent="0.3">
      <c r="A297" t="s">
        <v>354</v>
      </c>
      <c r="B297">
        <v>17700000</v>
      </c>
      <c r="C297">
        <v>9177733539</v>
      </c>
      <c r="D297">
        <v>2263</v>
      </c>
      <c r="E297" t="s">
        <v>862</v>
      </c>
      <c r="F297" t="s">
        <v>9</v>
      </c>
      <c r="G297">
        <v>2011</v>
      </c>
      <c r="H297">
        <v>13</v>
      </c>
      <c r="I297">
        <v>4055561</v>
      </c>
      <c r="J297">
        <v>7821</v>
      </c>
      <c r="K297" t="s">
        <v>937</v>
      </c>
    </row>
    <row r="298" spans="1:11" x14ac:dyDescent="0.3">
      <c r="A298" t="s">
        <v>355</v>
      </c>
      <c r="B298">
        <v>20000000</v>
      </c>
      <c r="C298">
        <v>9187603588</v>
      </c>
      <c r="D298">
        <v>6817</v>
      </c>
      <c r="E298" t="s">
        <v>865</v>
      </c>
      <c r="F298" t="s">
        <v>34</v>
      </c>
      <c r="G298">
        <v>2013</v>
      </c>
      <c r="H298">
        <v>11</v>
      </c>
      <c r="I298">
        <v>1347749</v>
      </c>
      <c r="J298">
        <v>2934</v>
      </c>
      <c r="K298" t="s">
        <v>937</v>
      </c>
    </row>
    <row r="299" spans="1:11" x14ac:dyDescent="0.3">
      <c r="A299" t="s">
        <v>356</v>
      </c>
      <c r="B299">
        <v>8750000</v>
      </c>
      <c r="C299">
        <v>9178915787</v>
      </c>
      <c r="D299">
        <v>2488</v>
      </c>
      <c r="E299" t="s">
        <v>863</v>
      </c>
      <c r="F299" t="s">
        <v>15</v>
      </c>
      <c r="G299">
        <v>2020</v>
      </c>
      <c r="H299">
        <v>4</v>
      </c>
      <c r="I299">
        <v>3689275</v>
      </c>
      <c r="J299">
        <v>3517</v>
      </c>
      <c r="K299" t="s">
        <v>936</v>
      </c>
    </row>
    <row r="300" spans="1:11" x14ac:dyDescent="0.3">
      <c r="A300" t="s">
        <v>357</v>
      </c>
      <c r="B300">
        <v>6150000</v>
      </c>
      <c r="C300">
        <v>9189285737</v>
      </c>
      <c r="D300">
        <v>1359</v>
      </c>
      <c r="E300" t="s">
        <v>891</v>
      </c>
      <c r="F300" t="s">
        <v>22</v>
      </c>
      <c r="G300">
        <v>2021</v>
      </c>
      <c r="H300">
        <v>3</v>
      </c>
      <c r="I300">
        <v>6761800</v>
      </c>
      <c r="J300">
        <v>4525</v>
      </c>
      <c r="K300" t="s">
        <v>936</v>
      </c>
    </row>
    <row r="301" spans="1:11" x14ac:dyDescent="0.3">
      <c r="A301" t="s">
        <v>358</v>
      </c>
      <c r="B301">
        <v>41600000</v>
      </c>
      <c r="C301">
        <v>9192535990</v>
      </c>
      <c r="D301">
        <v>1327</v>
      </c>
      <c r="E301" t="s">
        <v>867</v>
      </c>
      <c r="F301" t="s">
        <v>22</v>
      </c>
      <c r="G301">
        <v>2012</v>
      </c>
      <c r="H301">
        <v>12</v>
      </c>
      <c r="I301">
        <v>6927307</v>
      </c>
      <c r="J301">
        <v>31349</v>
      </c>
      <c r="K301" t="s">
        <v>937</v>
      </c>
    </row>
    <row r="302" spans="1:11" x14ac:dyDescent="0.3">
      <c r="A302" t="s">
        <v>359</v>
      </c>
      <c r="B302">
        <v>16900000</v>
      </c>
      <c r="C302">
        <v>9198338897</v>
      </c>
      <c r="D302">
        <v>1925</v>
      </c>
      <c r="E302" t="s">
        <v>860</v>
      </c>
      <c r="F302" t="s">
        <v>34</v>
      </c>
      <c r="G302">
        <v>2006</v>
      </c>
      <c r="H302">
        <v>18</v>
      </c>
      <c r="I302">
        <v>4778358</v>
      </c>
      <c r="J302">
        <v>8779</v>
      </c>
      <c r="K302" t="s">
        <v>937</v>
      </c>
    </row>
    <row r="303" spans="1:11" x14ac:dyDescent="0.3">
      <c r="A303" t="s">
        <v>360</v>
      </c>
      <c r="B303">
        <v>13200000</v>
      </c>
      <c r="C303">
        <v>9222301784</v>
      </c>
      <c r="D303">
        <v>972</v>
      </c>
      <c r="E303" t="s">
        <v>862</v>
      </c>
      <c r="F303" t="s">
        <v>15</v>
      </c>
      <c r="G303">
        <v>2020</v>
      </c>
      <c r="H303">
        <v>4</v>
      </c>
      <c r="I303">
        <v>9487965</v>
      </c>
      <c r="J303">
        <v>13580</v>
      </c>
      <c r="K303" t="s">
        <v>936</v>
      </c>
    </row>
    <row r="304" spans="1:11" x14ac:dyDescent="0.3">
      <c r="A304" t="s">
        <v>361</v>
      </c>
      <c r="B304">
        <v>25600000</v>
      </c>
      <c r="C304">
        <v>9237852411</v>
      </c>
      <c r="D304">
        <v>4075</v>
      </c>
      <c r="E304" t="s">
        <v>860</v>
      </c>
      <c r="F304" t="s">
        <v>34</v>
      </c>
      <c r="G304">
        <v>2012</v>
      </c>
      <c r="H304">
        <v>12</v>
      </c>
      <c r="I304">
        <v>2266958</v>
      </c>
      <c r="J304">
        <v>6282</v>
      </c>
      <c r="K304" t="s">
        <v>937</v>
      </c>
    </row>
    <row r="305" spans="1:11" x14ac:dyDescent="0.3">
      <c r="A305" t="s">
        <v>362</v>
      </c>
      <c r="B305">
        <v>9340000</v>
      </c>
      <c r="C305">
        <v>9257732078</v>
      </c>
      <c r="D305">
        <v>2151</v>
      </c>
      <c r="E305" t="s">
        <v>860</v>
      </c>
      <c r="F305" t="s">
        <v>15</v>
      </c>
      <c r="G305">
        <v>2017</v>
      </c>
      <c r="H305">
        <v>7</v>
      </c>
      <c r="I305">
        <v>4303920</v>
      </c>
      <c r="J305">
        <v>4342</v>
      </c>
      <c r="K305" t="s">
        <v>936</v>
      </c>
    </row>
    <row r="306" spans="1:11" x14ac:dyDescent="0.3">
      <c r="A306" t="s">
        <v>363</v>
      </c>
      <c r="B306">
        <v>18600000</v>
      </c>
      <c r="C306">
        <v>9279958530</v>
      </c>
      <c r="D306">
        <v>261392</v>
      </c>
      <c r="E306" t="s">
        <v>862</v>
      </c>
      <c r="F306" t="s">
        <v>41</v>
      </c>
      <c r="G306">
        <v>2014</v>
      </c>
      <c r="H306">
        <v>10</v>
      </c>
      <c r="I306">
        <v>35502</v>
      </c>
      <c r="J306">
        <v>71</v>
      </c>
      <c r="K306" t="s">
        <v>937</v>
      </c>
    </row>
    <row r="307" spans="1:11" x14ac:dyDescent="0.3">
      <c r="A307" t="s">
        <v>364</v>
      </c>
      <c r="B307">
        <v>16000000</v>
      </c>
      <c r="C307">
        <v>9276154296</v>
      </c>
      <c r="D307">
        <v>1186</v>
      </c>
      <c r="E307" t="s">
        <v>862</v>
      </c>
      <c r="F307" t="s">
        <v>15</v>
      </c>
      <c r="G307">
        <v>2016</v>
      </c>
      <c r="H307">
        <v>8</v>
      </c>
      <c r="I307">
        <v>7821378</v>
      </c>
      <c r="J307">
        <v>13491</v>
      </c>
      <c r="K307" t="s">
        <v>936</v>
      </c>
    </row>
    <row r="308" spans="1:11" x14ac:dyDescent="0.3">
      <c r="A308" t="s">
        <v>365</v>
      </c>
      <c r="B308">
        <v>5370000</v>
      </c>
      <c r="C308">
        <v>9267913872</v>
      </c>
      <c r="D308">
        <v>652</v>
      </c>
      <c r="E308" t="s">
        <v>898</v>
      </c>
      <c r="F308" t="s">
        <v>22</v>
      </c>
      <c r="G308">
        <v>2021</v>
      </c>
      <c r="H308">
        <v>3</v>
      </c>
      <c r="I308">
        <v>14214592</v>
      </c>
      <c r="J308">
        <v>8236</v>
      </c>
      <c r="K308" t="s">
        <v>936</v>
      </c>
    </row>
    <row r="309" spans="1:11" x14ac:dyDescent="0.3">
      <c r="A309" t="s">
        <v>367</v>
      </c>
      <c r="B309">
        <v>2790000</v>
      </c>
      <c r="C309">
        <v>9290362093</v>
      </c>
      <c r="D309">
        <v>122</v>
      </c>
      <c r="E309" t="s">
        <v>873</v>
      </c>
      <c r="F309" t="s">
        <v>9</v>
      </c>
      <c r="G309">
        <v>2014</v>
      </c>
      <c r="H309">
        <v>10</v>
      </c>
      <c r="I309">
        <v>76150509</v>
      </c>
      <c r="J309">
        <v>22869</v>
      </c>
      <c r="K309" t="s">
        <v>937</v>
      </c>
    </row>
    <row r="310" spans="1:11" x14ac:dyDescent="0.3">
      <c r="A310" t="s">
        <v>368</v>
      </c>
      <c r="B310">
        <v>17800000</v>
      </c>
      <c r="C310">
        <v>9317746036</v>
      </c>
      <c r="D310">
        <v>1713</v>
      </c>
      <c r="E310" t="s">
        <v>862</v>
      </c>
      <c r="F310" t="s">
        <v>15</v>
      </c>
      <c r="G310">
        <v>2019</v>
      </c>
      <c r="H310">
        <v>5</v>
      </c>
      <c r="I310">
        <v>5439431</v>
      </c>
      <c r="J310">
        <v>10391</v>
      </c>
      <c r="K310" t="s">
        <v>936</v>
      </c>
    </row>
    <row r="311" spans="1:11" x14ac:dyDescent="0.3">
      <c r="A311" t="s">
        <v>369</v>
      </c>
      <c r="B311">
        <v>15500000</v>
      </c>
      <c r="C311">
        <v>9308250085</v>
      </c>
      <c r="D311">
        <v>550</v>
      </c>
      <c r="E311" t="s">
        <v>860</v>
      </c>
      <c r="F311" t="s">
        <v>15</v>
      </c>
      <c r="G311">
        <v>2018</v>
      </c>
      <c r="H311">
        <v>6</v>
      </c>
      <c r="I311">
        <v>16924091</v>
      </c>
      <c r="J311">
        <v>28182</v>
      </c>
      <c r="K311" t="s">
        <v>936</v>
      </c>
    </row>
    <row r="312" spans="1:11" x14ac:dyDescent="0.3">
      <c r="A312" t="s">
        <v>370</v>
      </c>
      <c r="B312">
        <v>18600000</v>
      </c>
      <c r="C312">
        <v>9312256232</v>
      </c>
      <c r="D312">
        <v>2434</v>
      </c>
      <c r="E312" t="s">
        <v>867</v>
      </c>
      <c r="F312" t="s">
        <v>15</v>
      </c>
      <c r="G312">
        <v>2016</v>
      </c>
      <c r="H312">
        <v>8</v>
      </c>
      <c r="I312">
        <v>3825906</v>
      </c>
      <c r="J312">
        <v>7642</v>
      </c>
      <c r="K312" t="s">
        <v>936</v>
      </c>
    </row>
    <row r="313" spans="1:11" x14ac:dyDescent="0.3">
      <c r="A313" t="s">
        <v>371</v>
      </c>
      <c r="B313">
        <v>7370000</v>
      </c>
      <c r="C313">
        <v>9314404337</v>
      </c>
      <c r="D313">
        <v>927</v>
      </c>
      <c r="E313" t="s">
        <v>860</v>
      </c>
      <c r="F313" t="s">
        <v>15</v>
      </c>
      <c r="G313">
        <v>2018</v>
      </c>
      <c r="H313">
        <v>6</v>
      </c>
      <c r="I313">
        <v>10047901</v>
      </c>
      <c r="J313">
        <v>7950</v>
      </c>
      <c r="K313" t="s">
        <v>936</v>
      </c>
    </row>
    <row r="314" spans="1:11" x14ac:dyDescent="0.3">
      <c r="A314" t="s">
        <v>372</v>
      </c>
      <c r="B314">
        <v>12300000</v>
      </c>
      <c r="C314">
        <v>9320399066</v>
      </c>
      <c r="D314">
        <v>2058</v>
      </c>
      <c r="E314" t="s">
        <v>881</v>
      </c>
      <c r="F314" t="s">
        <v>15</v>
      </c>
      <c r="G314">
        <v>2008</v>
      </c>
      <c r="H314">
        <v>16</v>
      </c>
      <c r="I314">
        <v>4528863</v>
      </c>
      <c r="J314">
        <v>5977</v>
      </c>
      <c r="K314" t="s">
        <v>937</v>
      </c>
    </row>
    <row r="315" spans="1:11" x14ac:dyDescent="0.3">
      <c r="A315" t="s">
        <v>373</v>
      </c>
      <c r="B315">
        <v>28700000</v>
      </c>
      <c r="C315">
        <v>9372591881</v>
      </c>
      <c r="D315">
        <v>4257</v>
      </c>
      <c r="E315" t="s">
        <v>862</v>
      </c>
      <c r="F315" t="s">
        <v>60</v>
      </c>
      <c r="G315">
        <v>2015</v>
      </c>
      <c r="H315">
        <v>9</v>
      </c>
      <c r="I315">
        <v>2201689</v>
      </c>
      <c r="J315">
        <v>6742</v>
      </c>
      <c r="K315" t="s">
        <v>937</v>
      </c>
    </row>
    <row r="316" spans="1:11" x14ac:dyDescent="0.3">
      <c r="A316" t="s">
        <v>374</v>
      </c>
      <c r="B316">
        <v>29900000</v>
      </c>
      <c r="C316">
        <v>9391190947</v>
      </c>
      <c r="D316">
        <v>4536</v>
      </c>
      <c r="E316" t="s">
        <v>862</v>
      </c>
      <c r="F316" t="s">
        <v>60</v>
      </c>
      <c r="G316">
        <v>2016</v>
      </c>
      <c r="H316">
        <v>8</v>
      </c>
      <c r="I316">
        <v>2070368</v>
      </c>
      <c r="J316">
        <v>6592</v>
      </c>
      <c r="K316" t="s">
        <v>936</v>
      </c>
    </row>
    <row r="317" spans="1:11" x14ac:dyDescent="0.3">
      <c r="A317" t="s">
        <v>375</v>
      </c>
      <c r="B317">
        <v>19400000</v>
      </c>
      <c r="C317">
        <v>9377505072</v>
      </c>
      <c r="D317">
        <v>981</v>
      </c>
      <c r="E317" t="s">
        <v>860</v>
      </c>
      <c r="F317" t="s">
        <v>15</v>
      </c>
      <c r="G317">
        <v>2015</v>
      </c>
      <c r="H317">
        <v>9</v>
      </c>
      <c r="I317">
        <v>9559129</v>
      </c>
      <c r="J317">
        <v>19776</v>
      </c>
      <c r="K317" t="s">
        <v>937</v>
      </c>
    </row>
    <row r="318" spans="1:11" x14ac:dyDescent="0.3">
      <c r="A318" t="s">
        <v>376</v>
      </c>
      <c r="B318">
        <v>6680000</v>
      </c>
      <c r="C318">
        <v>9390610514</v>
      </c>
      <c r="D318">
        <v>2005</v>
      </c>
      <c r="E318" t="s">
        <v>860</v>
      </c>
      <c r="F318" t="s">
        <v>34</v>
      </c>
      <c r="G318">
        <v>2020</v>
      </c>
      <c r="H318">
        <v>4</v>
      </c>
      <c r="I318">
        <v>4683596</v>
      </c>
      <c r="J318">
        <v>3332</v>
      </c>
      <c r="K318" t="s">
        <v>936</v>
      </c>
    </row>
    <row r="319" spans="1:11" x14ac:dyDescent="0.3">
      <c r="A319" t="s">
        <v>377</v>
      </c>
      <c r="B319">
        <v>7530000</v>
      </c>
      <c r="C319">
        <v>9396735333</v>
      </c>
      <c r="D319">
        <v>527</v>
      </c>
      <c r="E319" t="s">
        <v>860</v>
      </c>
      <c r="F319" t="s">
        <v>15</v>
      </c>
      <c r="G319">
        <v>2020</v>
      </c>
      <c r="H319">
        <v>4</v>
      </c>
      <c r="I319">
        <v>17830617</v>
      </c>
      <c r="J319">
        <v>14288</v>
      </c>
      <c r="K319" t="s">
        <v>936</v>
      </c>
    </row>
    <row r="320" spans="1:11" x14ac:dyDescent="0.3">
      <c r="A320" t="s">
        <v>378</v>
      </c>
      <c r="B320">
        <v>11100000</v>
      </c>
      <c r="C320">
        <v>9396885617</v>
      </c>
      <c r="D320">
        <v>15</v>
      </c>
      <c r="E320" t="s">
        <v>867</v>
      </c>
      <c r="F320" t="s">
        <v>24</v>
      </c>
      <c r="G320">
        <v>2017</v>
      </c>
      <c r="H320">
        <v>7</v>
      </c>
      <c r="I320">
        <v>626459041</v>
      </c>
      <c r="J320">
        <v>740000</v>
      </c>
      <c r="K320" t="s">
        <v>936</v>
      </c>
    </row>
    <row r="321" spans="1:11" x14ac:dyDescent="0.3">
      <c r="A321" t="s">
        <v>379</v>
      </c>
      <c r="B321">
        <v>3970000</v>
      </c>
      <c r="C321">
        <v>9418500772</v>
      </c>
      <c r="D321">
        <v>207469</v>
      </c>
      <c r="E321" t="s">
        <v>869</v>
      </c>
      <c r="F321" t="s">
        <v>41</v>
      </c>
      <c r="G321">
        <v>2014</v>
      </c>
      <c r="H321">
        <v>10</v>
      </c>
      <c r="I321">
        <v>45397</v>
      </c>
      <c r="J321">
        <v>19</v>
      </c>
      <c r="K321" t="s">
        <v>937</v>
      </c>
    </row>
    <row r="322" spans="1:11" x14ac:dyDescent="0.3">
      <c r="A322" t="s">
        <v>380</v>
      </c>
      <c r="B322">
        <v>10600000</v>
      </c>
      <c r="C322">
        <v>9431518864</v>
      </c>
      <c r="D322">
        <v>141</v>
      </c>
      <c r="E322" t="s">
        <v>899</v>
      </c>
      <c r="F322" t="s">
        <v>9</v>
      </c>
      <c r="G322">
        <v>2011</v>
      </c>
      <c r="H322">
        <v>13</v>
      </c>
      <c r="I322">
        <v>66890205</v>
      </c>
      <c r="J322">
        <v>75177</v>
      </c>
      <c r="K322" t="s">
        <v>937</v>
      </c>
    </row>
    <row r="323" spans="1:11" x14ac:dyDescent="0.3">
      <c r="A323" t="s">
        <v>382</v>
      </c>
      <c r="B323">
        <v>21700000</v>
      </c>
      <c r="C323">
        <v>9427737326</v>
      </c>
      <c r="D323">
        <v>801</v>
      </c>
      <c r="E323" t="s">
        <v>899</v>
      </c>
      <c r="F323" t="s">
        <v>22</v>
      </c>
      <c r="G323">
        <v>2020</v>
      </c>
      <c r="H323">
        <v>4</v>
      </c>
      <c r="I323">
        <v>11769959</v>
      </c>
      <c r="J323">
        <v>27091</v>
      </c>
      <c r="K323" t="s">
        <v>936</v>
      </c>
    </row>
    <row r="324" spans="1:11" x14ac:dyDescent="0.3">
      <c r="A324" t="s">
        <v>383</v>
      </c>
      <c r="B324">
        <v>19900000</v>
      </c>
      <c r="C324">
        <v>9455391148</v>
      </c>
      <c r="D324">
        <v>1663</v>
      </c>
      <c r="E324" t="s">
        <v>890</v>
      </c>
      <c r="F324" t="s">
        <v>15</v>
      </c>
      <c r="G324">
        <v>2020</v>
      </c>
      <c r="H324">
        <v>4</v>
      </c>
      <c r="I324">
        <v>5685743</v>
      </c>
      <c r="J324">
        <v>11966</v>
      </c>
      <c r="K324" t="s">
        <v>936</v>
      </c>
    </row>
    <row r="325" spans="1:11" x14ac:dyDescent="0.3">
      <c r="A325" t="s">
        <v>384</v>
      </c>
      <c r="B325">
        <v>10200000</v>
      </c>
      <c r="C325">
        <v>9485683589</v>
      </c>
      <c r="D325">
        <v>2790</v>
      </c>
      <c r="E325" t="s">
        <v>860</v>
      </c>
      <c r="F325" t="s">
        <v>24</v>
      </c>
      <c r="G325">
        <v>2020</v>
      </c>
      <c r="H325">
        <v>4</v>
      </c>
      <c r="I325">
        <v>3399887</v>
      </c>
      <c r="J325">
        <v>3656</v>
      </c>
      <c r="K325" t="s">
        <v>936</v>
      </c>
    </row>
    <row r="326" spans="1:11" x14ac:dyDescent="0.3">
      <c r="A326" t="s">
        <v>385</v>
      </c>
      <c r="B326">
        <v>9150000</v>
      </c>
      <c r="C326">
        <v>9492112563</v>
      </c>
      <c r="D326">
        <v>764</v>
      </c>
      <c r="E326" t="s">
        <v>860</v>
      </c>
      <c r="F326" t="s">
        <v>24</v>
      </c>
      <c r="G326">
        <v>2011</v>
      </c>
      <c r="H326">
        <v>13</v>
      </c>
      <c r="I326">
        <v>12424231</v>
      </c>
      <c r="J326">
        <v>11976</v>
      </c>
      <c r="K326" t="s">
        <v>937</v>
      </c>
    </row>
    <row r="327" spans="1:11" x14ac:dyDescent="0.3">
      <c r="A327" t="s">
        <v>386</v>
      </c>
      <c r="B327">
        <v>20200000</v>
      </c>
      <c r="C327">
        <v>9506463488</v>
      </c>
      <c r="D327">
        <v>53208</v>
      </c>
      <c r="E327" t="s">
        <v>874</v>
      </c>
      <c r="F327" t="s">
        <v>15</v>
      </c>
      <c r="G327">
        <v>2011</v>
      </c>
      <c r="H327">
        <v>13</v>
      </c>
      <c r="I327">
        <v>178666</v>
      </c>
      <c r="J327">
        <v>380</v>
      </c>
      <c r="K327" t="s">
        <v>937</v>
      </c>
    </row>
    <row r="328" spans="1:11" x14ac:dyDescent="0.3">
      <c r="A328" t="s">
        <v>387</v>
      </c>
      <c r="B328">
        <v>16200000</v>
      </c>
      <c r="C328">
        <v>9505371047</v>
      </c>
      <c r="D328">
        <v>663</v>
      </c>
      <c r="E328" t="s">
        <v>867</v>
      </c>
      <c r="F328" t="s">
        <v>24</v>
      </c>
      <c r="G328">
        <v>2017</v>
      </c>
      <c r="H328">
        <v>7</v>
      </c>
      <c r="I328">
        <v>14336910</v>
      </c>
      <c r="J328">
        <v>24434</v>
      </c>
      <c r="K328" t="s">
        <v>936</v>
      </c>
    </row>
    <row r="329" spans="1:11" x14ac:dyDescent="0.3">
      <c r="A329" t="s">
        <v>388</v>
      </c>
      <c r="B329">
        <v>8960000</v>
      </c>
      <c r="C329">
        <v>9521006883</v>
      </c>
      <c r="D329">
        <v>2416</v>
      </c>
      <c r="E329" t="s">
        <v>863</v>
      </c>
      <c r="F329" t="s">
        <v>22</v>
      </c>
      <c r="G329">
        <v>2020</v>
      </c>
      <c r="H329">
        <v>4</v>
      </c>
      <c r="I329">
        <v>3940814</v>
      </c>
      <c r="J329">
        <v>3709</v>
      </c>
      <c r="K329" t="s">
        <v>936</v>
      </c>
    </row>
    <row r="330" spans="1:11" x14ac:dyDescent="0.3">
      <c r="A330" t="s">
        <v>389</v>
      </c>
      <c r="B330">
        <v>14700000</v>
      </c>
      <c r="C330">
        <v>9523884158</v>
      </c>
      <c r="D330">
        <v>40</v>
      </c>
      <c r="E330" t="s">
        <v>900</v>
      </c>
      <c r="F330" t="s">
        <v>9</v>
      </c>
      <c r="G330">
        <v>2016</v>
      </c>
      <c r="H330">
        <v>8</v>
      </c>
      <c r="I330">
        <v>238097104</v>
      </c>
      <c r="J330">
        <v>367500</v>
      </c>
      <c r="K330" t="s">
        <v>936</v>
      </c>
    </row>
    <row r="331" spans="1:11" x14ac:dyDescent="0.3">
      <c r="A331" t="s">
        <v>391</v>
      </c>
      <c r="B331">
        <v>3860000</v>
      </c>
      <c r="C331">
        <v>9545787846</v>
      </c>
      <c r="D331">
        <v>118</v>
      </c>
      <c r="E331" t="s">
        <v>860</v>
      </c>
      <c r="F331" t="s">
        <v>9</v>
      </c>
      <c r="G331">
        <v>2014</v>
      </c>
      <c r="H331">
        <v>10</v>
      </c>
      <c r="I331">
        <v>80896507</v>
      </c>
      <c r="J331">
        <v>32712</v>
      </c>
      <c r="K331" t="s">
        <v>937</v>
      </c>
    </row>
    <row r="332" spans="1:11" x14ac:dyDescent="0.3">
      <c r="A332" t="s">
        <v>392</v>
      </c>
      <c r="B332">
        <v>11700000</v>
      </c>
      <c r="C332">
        <v>9529300526</v>
      </c>
      <c r="D332">
        <v>50</v>
      </c>
      <c r="E332" t="s">
        <v>860</v>
      </c>
      <c r="F332" t="s">
        <v>9</v>
      </c>
      <c r="G332">
        <v>2018</v>
      </c>
      <c r="H332">
        <v>6</v>
      </c>
      <c r="I332">
        <v>190586011</v>
      </c>
      <c r="J332">
        <v>234000</v>
      </c>
      <c r="K332" t="s">
        <v>936</v>
      </c>
    </row>
    <row r="333" spans="1:11" x14ac:dyDescent="0.3">
      <c r="A333" t="s">
        <v>393</v>
      </c>
      <c r="B333">
        <v>14800000</v>
      </c>
      <c r="C333">
        <v>9581304606</v>
      </c>
      <c r="D333">
        <v>451</v>
      </c>
      <c r="E333" t="s">
        <v>860</v>
      </c>
      <c r="F333" t="s">
        <v>9</v>
      </c>
      <c r="G333">
        <v>2009</v>
      </c>
      <c r="H333">
        <v>15</v>
      </c>
      <c r="I333">
        <v>21244578</v>
      </c>
      <c r="J333">
        <v>32816</v>
      </c>
      <c r="K333" t="s">
        <v>937</v>
      </c>
    </row>
    <row r="334" spans="1:11" x14ac:dyDescent="0.3">
      <c r="A334" t="s">
        <v>394</v>
      </c>
      <c r="B334">
        <v>14900000</v>
      </c>
      <c r="C334">
        <v>9590405859</v>
      </c>
      <c r="D334">
        <v>332</v>
      </c>
      <c r="E334" t="s">
        <v>881</v>
      </c>
      <c r="F334" t="s">
        <v>9</v>
      </c>
      <c r="G334">
        <v>2008</v>
      </c>
      <c r="H334">
        <v>16</v>
      </c>
      <c r="I334">
        <v>28886765</v>
      </c>
      <c r="J334">
        <v>44880</v>
      </c>
      <c r="K334" t="s">
        <v>937</v>
      </c>
    </row>
    <row r="335" spans="1:11" x14ac:dyDescent="0.3">
      <c r="A335" t="s">
        <v>395</v>
      </c>
      <c r="B335">
        <v>15800000</v>
      </c>
      <c r="C335">
        <v>9630006806</v>
      </c>
      <c r="D335">
        <v>2228</v>
      </c>
      <c r="E335" t="s">
        <v>860</v>
      </c>
      <c r="F335" t="s">
        <v>12</v>
      </c>
      <c r="G335">
        <v>2012</v>
      </c>
      <c r="H335">
        <v>12</v>
      </c>
      <c r="I335">
        <v>4322265</v>
      </c>
      <c r="J335">
        <v>7092</v>
      </c>
      <c r="K335" t="s">
        <v>937</v>
      </c>
    </row>
    <row r="336" spans="1:11" x14ac:dyDescent="0.3">
      <c r="A336" t="s">
        <v>396</v>
      </c>
      <c r="B336">
        <v>7630000</v>
      </c>
      <c r="C336">
        <v>9600602204</v>
      </c>
      <c r="D336">
        <v>5764</v>
      </c>
      <c r="E336" t="s">
        <v>860</v>
      </c>
      <c r="F336" t="s">
        <v>15</v>
      </c>
      <c r="G336">
        <v>2022</v>
      </c>
      <c r="H336">
        <v>2</v>
      </c>
      <c r="I336">
        <v>1665615</v>
      </c>
      <c r="J336">
        <v>1324</v>
      </c>
      <c r="K336" t="s">
        <v>936</v>
      </c>
    </row>
    <row r="337" spans="1:11" x14ac:dyDescent="0.3">
      <c r="A337" t="s">
        <v>397</v>
      </c>
      <c r="B337">
        <v>13400000</v>
      </c>
      <c r="C337">
        <v>9664526578</v>
      </c>
      <c r="D337">
        <v>20818</v>
      </c>
      <c r="E337" t="s">
        <v>862</v>
      </c>
      <c r="F337" t="s">
        <v>24</v>
      </c>
      <c r="G337">
        <v>2007</v>
      </c>
      <c r="H337">
        <v>17</v>
      </c>
      <c r="I337">
        <v>464239</v>
      </c>
      <c r="J337">
        <v>644</v>
      </c>
      <c r="K337" t="s">
        <v>937</v>
      </c>
    </row>
    <row r="338" spans="1:11" x14ac:dyDescent="0.3">
      <c r="A338" t="s">
        <v>398</v>
      </c>
      <c r="B338">
        <v>12400000</v>
      </c>
      <c r="C338">
        <v>9648041909</v>
      </c>
      <c r="D338">
        <v>37332</v>
      </c>
      <c r="E338" t="s">
        <v>860</v>
      </c>
      <c r="F338" t="s">
        <v>56</v>
      </c>
      <c r="G338">
        <v>2014</v>
      </c>
      <c r="H338">
        <v>10</v>
      </c>
      <c r="I338">
        <v>258439</v>
      </c>
      <c r="J338">
        <v>332</v>
      </c>
      <c r="K338" t="s">
        <v>937</v>
      </c>
    </row>
    <row r="339" spans="1:11" x14ac:dyDescent="0.3">
      <c r="A339" t="s">
        <v>399</v>
      </c>
      <c r="B339">
        <v>13100000</v>
      </c>
      <c r="C339">
        <v>9678673125</v>
      </c>
      <c r="D339">
        <v>3060</v>
      </c>
      <c r="E339" t="s">
        <v>860</v>
      </c>
      <c r="F339" t="s">
        <v>24</v>
      </c>
      <c r="G339">
        <v>2015</v>
      </c>
      <c r="H339">
        <v>9</v>
      </c>
      <c r="I339">
        <v>3162965</v>
      </c>
      <c r="J339">
        <v>4281</v>
      </c>
      <c r="K339" t="s">
        <v>937</v>
      </c>
    </row>
    <row r="340" spans="1:11" x14ac:dyDescent="0.3">
      <c r="A340" t="s">
        <v>400</v>
      </c>
      <c r="B340">
        <v>18500000</v>
      </c>
      <c r="C340">
        <v>9680706436</v>
      </c>
      <c r="D340">
        <v>1822</v>
      </c>
      <c r="E340" t="s">
        <v>901</v>
      </c>
      <c r="F340" t="s">
        <v>60</v>
      </c>
      <c r="G340">
        <v>2009</v>
      </c>
      <c r="H340">
        <v>15</v>
      </c>
      <c r="I340">
        <v>5313231</v>
      </c>
      <c r="J340">
        <v>10154</v>
      </c>
      <c r="K340" t="s">
        <v>937</v>
      </c>
    </row>
    <row r="341" spans="1:11" x14ac:dyDescent="0.3">
      <c r="A341" t="s">
        <v>402</v>
      </c>
      <c r="B341">
        <v>10700000</v>
      </c>
      <c r="C341">
        <v>9671316691</v>
      </c>
      <c r="D341">
        <v>778</v>
      </c>
      <c r="E341" t="s">
        <v>860</v>
      </c>
      <c r="F341" t="s">
        <v>22</v>
      </c>
      <c r="G341">
        <v>2018</v>
      </c>
      <c r="H341">
        <v>6</v>
      </c>
      <c r="I341">
        <v>12430998</v>
      </c>
      <c r="J341">
        <v>13753</v>
      </c>
      <c r="K341" t="s">
        <v>936</v>
      </c>
    </row>
    <row r="342" spans="1:11" x14ac:dyDescent="0.3">
      <c r="A342" t="s">
        <v>403</v>
      </c>
      <c r="B342">
        <v>9980000</v>
      </c>
      <c r="C342">
        <v>9675972206</v>
      </c>
      <c r="D342">
        <v>4944</v>
      </c>
      <c r="E342" t="s">
        <v>861</v>
      </c>
      <c r="F342" t="s">
        <v>15</v>
      </c>
      <c r="G342">
        <v>2007</v>
      </c>
      <c r="H342">
        <v>17</v>
      </c>
      <c r="I342">
        <v>1957114</v>
      </c>
      <c r="J342">
        <v>2019</v>
      </c>
      <c r="K342" t="s">
        <v>937</v>
      </c>
    </row>
    <row r="343" spans="1:11" x14ac:dyDescent="0.3">
      <c r="A343" t="s">
        <v>404</v>
      </c>
      <c r="B343">
        <v>24200000</v>
      </c>
      <c r="C343">
        <v>9707545042</v>
      </c>
      <c r="D343">
        <v>563</v>
      </c>
      <c r="E343" t="s">
        <v>860</v>
      </c>
      <c r="F343" t="s">
        <v>15</v>
      </c>
      <c r="G343">
        <v>2018</v>
      </c>
      <c r="H343">
        <v>6</v>
      </c>
      <c r="I343">
        <v>17242531</v>
      </c>
      <c r="J343">
        <v>42984</v>
      </c>
      <c r="K343" t="s">
        <v>936</v>
      </c>
    </row>
    <row r="344" spans="1:11" x14ac:dyDescent="0.3">
      <c r="A344" t="s">
        <v>405</v>
      </c>
      <c r="B344">
        <v>22600000</v>
      </c>
      <c r="C344">
        <v>9717059274</v>
      </c>
      <c r="D344">
        <v>1689</v>
      </c>
      <c r="E344" t="s">
        <v>862</v>
      </c>
      <c r="F344" t="s">
        <v>15</v>
      </c>
      <c r="G344">
        <v>2017</v>
      </c>
      <c r="H344">
        <v>7</v>
      </c>
      <c r="I344">
        <v>5753143</v>
      </c>
      <c r="J344">
        <v>13381</v>
      </c>
      <c r="K344" t="s">
        <v>936</v>
      </c>
    </row>
    <row r="345" spans="1:11" x14ac:dyDescent="0.3">
      <c r="A345" t="s">
        <v>406</v>
      </c>
      <c r="B345">
        <v>13800000</v>
      </c>
      <c r="C345">
        <v>9720946038</v>
      </c>
      <c r="D345">
        <v>2963</v>
      </c>
      <c r="E345" t="s">
        <v>887</v>
      </c>
      <c r="F345" t="s">
        <v>24</v>
      </c>
      <c r="G345">
        <v>2011</v>
      </c>
      <c r="H345">
        <v>13</v>
      </c>
      <c r="I345">
        <v>3280778</v>
      </c>
      <c r="J345">
        <v>4657</v>
      </c>
      <c r="K345" t="s">
        <v>937</v>
      </c>
    </row>
    <row r="346" spans="1:11" x14ac:dyDescent="0.3">
      <c r="A346" t="s">
        <v>407</v>
      </c>
      <c r="B346">
        <v>8850000</v>
      </c>
      <c r="C346">
        <v>9756218275</v>
      </c>
      <c r="D346">
        <v>258594</v>
      </c>
      <c r="E346" t="s">
        <v>868</v>
      </c>
      <c r="F346" t="s">
        <v>41</v>
      </c>
      <c r="G346">
        <v>2012</v>
      </c>
      <c r="H346">
        <v>12</v>
      </c>
      <c r="I346">
        <v>37728</v>
      </c>
      <c r="J346">
        <v>34</v>
      </c>
      <c r="K346" t="s">
        <v>937</v>
      </c>
    </row>
    <row r="347" spans="1:11" x14ac:dyDescent="0.3">
      <c r="A347" t="s">
        <v>408</v>
      </c>
      <c r="B347">
        <v>15400000</v>
      </c>
      <c r="C347">
        <v>9808279426</v>
      </c>
      <c r="D347">
        <v>2015</v>
      </c>
      <c r="E347" t="s">
        <v>874</v>
      </c>
      <c r="F347" t="s">
        <v>15</v>
      </c>
      <c r="G347">
        <v>2021</v>
      </c>
      <c r="H347">
        <v>3</v>
      </c>
      <c r="I347">
        <v>4867632</v>
      </c>
      <c r="J347">
        <v>7643</v>
      </c>
      <c r="K347" t="s">
        <v>936</v>
      </c>
    </row>
    <row r="348" spans="1:11" x14ac:dyDescent="0.3">
      <c r="A348" t="s">
        <v>409</v>
      </c>
      <c r="B348">
        <v>25400000</v>
      </c>
      <c r="C348">
        <v>9796777053</v>
      </c>
      <c r="D348">
        <v>225</v>
      </c>
      <c r="E348" t="s">
        <v>871</v>
      </c>
      <c r="F348" t="s">
        <v>24</v>
      </c>
      <c r="G348">
        <v>2015</v>
      </c>
      <c r="H348">
        <v>9</v>
      </c>
      <c r="I348">
        <v>43541231</v>
      </c>
      <c r="J348">
        <v>112889</v>
      </c>
      <c r="K348" t="s">
        <v>937</v>
      </c>
    </row>
    <row r="349" spans="1:11" x14ac:dyDescent="0.3">
      <c r="A349" t="s">
        <v>410</v>
      </c>
      <c r="B349">
        <v>22600000</v>
      </c>
      <c r="C349">
        <v>9819453951</v>
      </c>
      <c r="D349">
        <v>586</v>
      </c>
      <c r="E349" t="s">
        <v>862</v>
      </c>
      <c r="F349" t="s">
        <v>24</v>
      </c>
      <c r="G349">
        <v>2018</v>
      </c>
      <c r="H349">
        <v>6</v>
      </c>
      <c r="I349">
        <v>16756747</v>
      </c>
      <c r="J349">
        <v>38567</v>
      </c>
      <c r="K349" t="s">
        <v>936</v>
      </c>
    </row>
    <row r="350" spans="1:11" x14ac:dyDescent="0.3">
      <c r="A350" t="s">
        <v>411</v>
      </c>
      <c r="B350">
        <v>14600000</v>
      </c>
      <c r="C350">
        <v>9806161584</v>
      </c>
      <c r="D350">
        <v>2329</v>
      </c>
      <c r="E350" t="s">
        <v>902</v>
      </c>
      <c r="F350" t="s">
        <v>15</v>
      </c>
      <c r="G350">
        <v>2012</v>
      </c>
      <c r="H350">
        <v>12</v>
      </c>
      <c r="I350">
        <v>4210460</v>
      </c>
      <c r="J350">
        <v>6269</v>
      </c>
      <c r="K350" t="s">
        <v>937</v>
      </c>
    </row>
    <row r="351" spans="1:11" x14ac:dyDescent="0.3">
      <c r="A351" t="s">
        <v>413</v>
      </c>
      <c r="B351">
        <v>18400000</v>
      </c>
      <c r="C351">
        <v>9829853051</v>
      </c>
      <c r="D351">
        <v>3406</v>
      </c>
      <c r="E351" t="s">
        <v>888</v>
      </c>
      <c r="F351" t="s">
        <v>34</v>
      </c>
      <c r="G351">
        <v>2014</v>
      </c>
      <c r="H351">
        <v>10</v>
      </c>
      <c r="I351">
        <v>2886040</v>
      </c>
      <c r="J351">
        <v>5402</v>
      </c>
      <c r="K351" t="s">
        <v>937</v>
      </c>
    </row>
    <row r="352" spans="1:11" x14ac:dyDescent="0.3">
      <c r="A352" t="s">
        <v>414</v>
      </c>
      <c r="B352">
        <v>8580000</v>
      </c>
      <c r="C352">
        <v>9871118264</v>
      </c>
      <c r="D352">
        <v>453930</v>
      </c>
      <c r="E352" t="s">
        <v>862</v>
      </c>
      <c r="F352" t="s">
        <v>41</v>
      </c>
      <c r="G352">
        <v>2014</v>
      </c>
      <c r="H352">
        <v>10</v>
      </c>
      <c r="I352">
        <v>21746</v>
      </c>
      <c r="J352">
        <v>19</v>
      </c>
      <c r="K352" t="s">
        <v>937</v>
      </c>
    </row>
    <row r="353" spans="1:11" x14ac:dyDescent="0.3">
      <c r="A353" t="s">
        <v>415</v>
      </c>
      <c r="B353">
        <v>18200000</v>
      </c>
      <c r="C353">
        <v>9861162402</v>
      </c>
      <c r="D353">
        <v>838</v>
      </c>
      <c r="E353" t="s">
        <v>860</v>
      </c>
      <c r="F353" t="s">
        <v>12</v>
      </c>
      <c r="G353">
        <v>2015</v>
      </c>
      <c r="H353">
        <v>9</v>
      </c>
      <c r="I353">
        <v>11767497</v>
      </c>
      <c r="J353">
        <v>21718</v>
      </c>
      <c r="K353" t="s">
        <v>937</v>
      </c>
    </row>
    <row r="354" spans="1:11" x14ac:dyDescent="0.3">
      <c r="A354" t="s">
        <v>416</v>
      </c>
      <c r="B354">
        <v>17300000</v>
      </c>
      <c r="C354">
        <v>9886177189</v>
      </c>
      <c r="D354">
        <v>486</v>
      </c>
      <c r="E354" t="s">
        <v>862</v>
      </c>
      <c r="F354" t="s">
        <v>22</v>
      </c>
      <c r="G354">
        <v>2017</v>
      </c>
      <c r="H354">
        <v>7</v>
      </c>
      <c r="I354">
        <v>20341928</v>
      </c>
      <c r="J354">
        <v>35597</v>
      </c>
      <c r="K354" t="s">
        <v>936</v>
      </c>
    </row>
    <row r="355" spans="1:11" x14ac:dyDescent="0.3">
      <c r="A355" t="s">
        <v>417</v>
      </c>
      <c r="B355">
        <v>20400000</v>
      </c>
      <c r="C355">
        <v>9870894520</v>
      </c>
      <c r="D355">
        <v>1699</v>
      </c>
      <c r="E355" t="s">
        <v>862</v>
      </c>
      <c r="F355" t="s">
        <v>60</v>
      </c>
      <c r="G355">
        <v>2011</v>
      </c>
      <c r="H355">
        <v>13</v>
      </c>
      <c r="I355">
        <v>5809826</v>
      </c>
      <c r="J355">
        <v>12007</v>
      </c>
      <c r="K355" t="s">
        <v>937</v>
      </c>
    </row>
    <row r="356" spans="1:11" x14ac:dyDescent="0.3">
      <c r="A356" t="s">
        <v>418</v>
      </c>
      <c r="B356">
        <v>14500000</v>
      </c>
      <c r="C356">
        <v>9879624496</v>
      </c>
      <c r="D356">
        <v>7424</v>
      </c>
      <c r="E356" t="s">
        <v>860</v>
      </c>
      <c r="F356" t="s">
        <v>24</v>
      </c>
      <c r="G356">
        <v>2011</v>
      </c>
      <c r="H356">
        <v>13</v>
      </c>
      <c r="I356">
        <v>1330768</v>
      </c>
      <c r="J356">
        <v>1953</v>
      </c>
      <c r="K356" t="s">
        <v>937</v>
      </c>
    </row>
    <row r="357" spans="1:11" x14ac:dyDescent="0.3">
      <c r="A357" t="s">
        <v>419</v>
      </c>
      <c r="B357">
        <v>16800000</v>
      </c>
      <c r="C357">
        <v>9884711159</v>
      </c>
      <c r="D357">
        <v>857</v>
      </c>
      <c r="E357" t="s">
        <v>860</v>
      </c>
      <c r="F357" t="s">
        <v>34</v>
      </c>
      <c r="G357">
        <v>2016</v>
      </c>
      <c r="H357">
        <v>8</v>
      </c>
      <c r="I357">
        <v>11534085</v>
      </c>
      <c r="J357">
        <v>19603</v>
      </c>
      <c r="K357" t="s">
        <v>936</v>
      </c>
    </row>
    <row r="358" spans="1:11" x14ac:dyDescent="0.3">
      <c r="A358" t="s">
        <v>420</v>
      </c>
      <c r="B358">
        <v>10800000</v>
      </c>
      <c r="C358">
        <v>9900983648</v>
      </c>
      <c r="D358">
        <v>10968</v>
      </c>
      <c r="E358" t="s">
        <v>869</v>
      </c>
      <c r="F358" t="s">
        <v>9</v>
      </c>
      <c r="G358">
        <v>2011</v>
      </c>
      <c r="H358">
        <v>13</v>
      </c>
      <c r="I358">
        <v>902716</v>
      </c>
      <c r="J358">
        <v>985</v>
      </c>
      <c r="K358" t="s">
        <v>937</v>
      </c>
    </row>
    <row r="359" spans="1:11" x14ac:dyDescent="0.3">
      <c r="A359" t="s">
        <v>421</v>
      </c>
      <c r="B359">
        <v>16100000</v>
      </c>
      <c r="C359">
        <v>9906731398</v>
      </c>
      <c r="D359">
        <v>1986</v>
      </c>
      <c r="E359" t="s">
        <v>875</v>
      </c>
      <c r="F359" t="s">
        <v>34</v>
      </c>
      <c r="G359">
        <v>2012</v>
      </c>
      <c r="H359">
        <v>12</v>
      </c>
      <c r="I359">
        <v>4988284</v>
      </c>
      <c r="J359">
        <v>8107</v>
      </c>
      <c r="K359" t="s">
        <v>937</v>
      </c>
    </row>
    <row r="360" spans="1:11" x14ac:dyDescent="0.3">
      <c r="A360" t="s">
        <v>422</v>
      </c>
      <c r="B360">
        <v>19400000</v>
      </c>
      <c r="C360">
        <v>9964826507</v>
      </c>
      <c r="D360">
        <v>883</v>
      </c>
      <c r="E360" t="s">
        <v>860</v>
      </c>
      <c r="F360" t="s">
        <v>60</v>
      </c>
      <c r="G360">
        <v>2019</v>
      </c>
      <c r="H360">
        <v>5</v>
      </c>
      <c r="I360">
        <v>11285194</v>
      </c>
      <c r="J360">
        <v>21971</v>
      </c>
      <c r="K360" t="s">
        <v>936</v>
      </c>
    </row>
    <row r="361" spans="1:11" x14ac:dyDescent="0.3">
      <c r="A361" t="s">
        <v>423</v>
      </c>
      <c r="B361">
        <v>19400000</v>
      </c>
      <c r="C361">
        <v>10003858650</v>
      </c>
      <c r="D361">
        <v>510</v>
      </c>
      <c r="E361" t="s">
        <v>896</v>
      </c>
      <c r="F361" t="s">
        <v>15</v>
      </c>
      <c r="G361">
        <v>2014</v>
      </c>
      <c r="H361">
        <v>10</v>
      </c>
      <c r="I361">
        <v>19615409</v>
      </c>
      <c r="J361">
        <v>38039</v>
      </c>
      <c r="K361" t="s">
        <v>937</v>
      </c>
    </row>
    <row r="362" spans="1:11" x14ac:dyDescent="0.3">
      <c r="A362" t="s">
        <v>424</v>
      </c>
      <c r="B362">
        <v>17000000</v>
      </c>
      <c r="C362">
        <v>9985074382</v>
      </c>
      <c r="D362">
        <v>64830</v>
      </c>
      <c r="E362" t="s">
        <v>888</v>
      </c>
      <c r="F362" t="s">
        <v>15</v>
      </c>
      <c r="G362">
        <v>2010</v>
      </c>
      <c r="H362">
        <v>14</v>
      </c>
      <c r="I362">
        <v>154019</v>
      </c>
      <c r="J362">
        <v>262</v>
      </c>
      <c r="K362" t="s">
        <v>937</v>
      </c>
    </row>
    <row r="363" spans="1:11" x14ac:dyDescent="0.3">
      <c r="A363" t="s">
        <v>425</v>
      </c>
      <c r="B363">
        <v>17500000</v>
      </c>
      <c r="C363">
        <v>10008385531</v>
      </c>
      <c r="D363">
        <v>155255</v>
      </c>
      <c r="E363" t="s">
        <v>874</v>
      </c>
      <c r="F363" t="s">
        <v>15</v>
      </c>
      <c r="G363">
        <v>2014</v>
      </c>
      <c r="H363">
        <v>10</v>
      </c>
      <c r="I363">
        <v>64464</v>
      </c>
      <c r="J363">
        <v>113</v>
      </c>
      <c r="K363" t="s">
        <v>937</v>
      </c>
    </row>
    <row r="364" spans="1:11" x14ac:dyDescent="0.3">
      <c r="A364" t="s">
        <v>426</v>
      </c>
      <c r="B364">
        <v>13700000</v>
      </c>
      <c r="C364">
        <v>10005182228</v>
      </c>
      <c r="D364">
        <v>1078</v>
      </c>
      <c r="E364" t="s">
        <v>860</v>
      </c>
      <c r="F364" t="s">
        <v>15</v>
      </c>
      <c r="G364">
        <v>2015</v>
      </c>
      <c r="H364">
        <v>9</v>
      </c>
      <c r="I364">
        <v>9281245</v>
      </c>
      <c r="J364">
        <v>12709</v>
      </c>
      <c r="K364" t="s">
        <v>937</v>
      </c>
    </row>
    <row r="365" spans="1:11" x14ac:dyDescent="0.3">
      <c r="A365" t="s">
        <v>427</v>
      </c>
      <c r="B365">
        <v>15900000</v>
      </c>
      <c r="C365">
        <v>10014867029</v>
      </c>
      <c r="D365">
        <v>2045</v>
      </c>
      <c r="E365" t="s">
        <v>903</v>
      </c>
      <c r="F365" t="s">
        <v>9</v>
      </c>
      <c r="G365">
        <v>2016</v>
      </c>
      <c r="H365">
        <v>8</v>
      </c>
      <c r="I365">
        <v>4897245</v>
      </c>
      <c r="J365">
        <v>7775</v>
      </c>
      <c r="K365" t="s">
        <v>936</v>
      </c>
    </row>
    <row r="366" spans="1:11" x14ac:dyDescent="0.3">
      <c r="A366" t="s">
        <v>429</v>
      </c>
      <c r="B366">
        <v>19400000</v>
      </c>
      <c r="C366">
        <v>10068961260</v>
      </c>
      <c r="D366">
        <v>8921</v>
      </c>
      <c r="E366" t="s">
        <v>862</v>
      </c>
      <c r="F366" t="s">
        <v>15</v>
      </c>
      <c r="G366">
        <v>2016</v>
      </c>
      <c r="H366">
        <v>8</v>
      </c>
      <c r="I366">
        <v>1128681</v>
      </c>
      <c r="J366">
        <v>2175</v>
      </c>
      <c r="K366" t="s">
        <v>936</v>
      </c>
    </row>
    <row r="367" spans="1:11" x14ac:dyDescent="0.3">
      <c r="A367" t="s">
        <v>430</v>
      </c>
      <c r="B367">
        <v>28400000</v>
      </c>
      <c r="C367">
        <v>10072189055</v>
      </c>
      <c r="D367">
        <v>5793</v>
      </c>
      <c r="E367" t="s">
        <v>861</v>
      </c>
      <c r="F367" t="s">
        <v>15</v>
      </c>
      <c r="G367">
        <v>2006</v>
      </c>
      <c r="H367">
        <v>18</v>
      </c>
      <c r="I367">
        <v>1738683</v>
      </c>
      <c r="J367">
        <v>4902</v>
      </c>
      <c r="K367" t="s">
        <v>937</v>
      </c>
    </row>
    <row r="368" spans="1:11" x14ac:dyDescent="0.3">
      <c r="A368" t="s">
        <v>431</v>
      </c>
      <c r="B368">
        <v>17600000</v>
      </c>
      <c r="C368">
        <v>10094824985</v>
      </c>
      <c r="D368">
        <v>22882</v>
      </c>
      <c r="E368" t="s">
        <v>862</v>
      </c>
      <c r="F368" t="s">
        <v>15</v>
      </c>
      <c r="G368">
        <v>2011</v>
      </c>
      <c r="H368">
        <v>13</v>
      </c>
      <c r="I368">
        <v>441169</v>
      </c>
      <c r="J368">
        <v>769</v>
      </c>
      <c r="K368" t="s">
        <v>937</v>
      </c>
    </row>
    <row r="369" spans="1:11" x14ac:dyDescent="0.3">
      <c r="A369" t="s">
        <v>432</v>
      </c>
      <c r="B369">
        <v>6760000</v>
      </c>
      <c r="C369">
        <v>10085125073</v>
      </c>
      <c r="D369">
        <v>2801</v>
      </c>
      <c r="E369" t="s">
        <v>889</v>
      </c>
      <c r="F369" t="s">
        <v>15</v>
      </c>
      <c r="G369">
        <v>2014</v>
      </c>
      <c r="H369">
        <v>10</v>
      </c>
      <c r="I369">
        <v>3600544</v>
      </c>
      <c r="J369">
        <v>2413</v>
      </c>
      <c r="K369" t="s">
        <v>937</v>
      </c>
    </row>
    <row r="370" spans="1:11" x14ac:dyDescent="0.3">
      <c r="A370" t="s">
        <v>433</v>
      </c>
      <c r="B370">
        <v>19100000</v>
      </c>
      <c r="C370">
        <v>10085908203</v>
      </c>
      <c r="D370">
        <v>238</v>
      </c>
      <c r="E370" t="s">
        <v>860</v>
      </c>
      <c r="F370" t="s">
        <v>9</v>
      </c>
      <c r="G370">
        <v>2009</v>
      </c>
      <c r="H370">
        <v>15</v>
      </c>
      <c r="I370">
        <v>42377766</v>
      </c>
      <c r="J370">
        <v>80252</v>
      </c>
      <c r="K370" t="s">
        <v>937</v>
      </c>
    </row>
    <row r="371" spans="1:11" x14ac:dyDescent="0.3">
      <c r="A371" t="s">
        <v>434</v>
      </c>
      <c r="B371">
        <v>12500000</v>
      </c>
      <c r="C371">
        <v>10086256340</v>
      </c>
      <c r="D371">
        <v>1305</v>
      </c>
      <c r="E371" t="s">
        <v>868</v>
      </c>
      <c r="F371" t="s">
        <v>24</v>
      </c>
      <c r="G371">
        <v>2015</v>
      </c>
      <c r="H371">
        <v>9</v>
      </c>
      <c r="I371">
        <v>7728932</v>
      </c>
      <c r="J371">
        <v>9579</v>
      </c>
      <c r="K371" t="s">
        <v>937</v>
      </c>
    </row>
    <row r="372" spans="1:11" x14ac:dyDescent="0.3">
      <c r="A372" t="s">
        <v>435</v>
      </c>
      <c r="B372">
        <v>11400000</v>
      </c>
      <c r="C372">
        <v>10159050275</v>
      </c>
      <c r="D372">
        <v>297480</v>
      </c>
      <c r="E372" t="s">
        <v>862</v>
      </c>
      <c r="F372" t="s">
        <v>15</v>
      </c>
      <c r="G372">
        <v>2011</v>
      </c>
      <c r="H372">
        <v>13</v>
      </c>
      <c r="I372">
        <v>34150</v>
      </c>
      <c r="J372">
        <v>38</v>
      </c>
      <c r="K372" t="s">
        <v>937</v>
      </c>
    </row>
    <row r="373" spans="1:11" x14ac:dyDescent="0.3">
      <c r="A373" t="s">
        <v>436</v>
      </c>
      <c r="B373">
        <v>22600000</v>
      </c>
      <c r="C373">
        <v>10136524174</v>
      </c>
      <c r="D373">
        <v>278</v>
      </c>
      <c r="E373" t="s">
        <v>860</v>
      </c>
      <c r="F373" t="s">
        <v>15</v>
      </c>
      <c r="G373">
        <v>2019</v>
      </c>
      <c r="H373">
        <v>5</v>
      </c>
      <c r="I373">
        <v>36462317</v>
      </c>
      <c r="J373">
        <v>81295</v>
      </c>
      <c r="K373" t="s">
        <v>936</v>
      </c>
    </row>
    <row r="374" spans="1:11" x14ac:dyDescent="0.3">
      <c r="A374" t="s">
        <v>437</v>
      </c>
      <c r="B374">
        <v>14000000</v>
      </c>
      <c r="C374">
        <v>10158071745</v>
      </c>
      <c r="D374">
        <v>17789</v>
      </c>
      <c r="E374" t="s">
        <v>861</v>
      </c>
      <c r="F374" t="s">
        <v>205</v>
      </c>
      <c r="G374">
        <v>2005</v>
      </c>
      <c r="H374">
        <v>19</v>
      </c>
      <c r="I374">
        <v>571031</v>
      </c>
      <c r="J374">
        <v>787</v>
      </c>
      <c r="K374" t="s">
        <v>937</v>
      </c>
    </row>
    <row r="375" spans="1:11" x14ac:dyDescent="0.3">
      <c r="A375" t="s">
        <v>438</v>
      </c>
      <c r="B375">
        <v>9420000</v>
      </c>
      <c r="C375">
        <v>10308609949</v>
      </c>
      <c r="D375">
        <v>847</v>
      </c>
      <c r="E375" t="s">
        <v>868</v>
      </c>
      <c r="F375" t="s">
        <v>34</v>
      </c>
      <c r="G375">
        <v>2021</v>
      </c>
      <c r="H375">
        <v>3</v>
      </c>
      <c r="I375">
        <v>12170732</v>
      </c>
      <c r="J375">
        <v>11122</v>
      </c>
      <c r="K375" t="s">
        <v>936</v>
      </c>
    </row>
    <row r="376" spans="1:11" x14ac:dyDescent="0.3">
      <c r="A376" t="s">
        <v>439</v>
      </c>
      <c r="B376">
        <v>6100000</v>
      </c>
      <c r="C376">
        <v>10381920771</v>
      </c>
      <c r="D376">
        <v>1011</v>
      </c>
      <c r="E376" t="s">
        <v>886</v>
      </c>
      <c r="F376" t="s">
        <v>15</v>
      </c>
      <c r="G376">
        <v>2009</v>
      </c>
      <c r="H376">
        <v>15</v>
      </c>
      <c r="I376">
        <v>10268962</v>
      </c>
      <c r="J376">
        <v>6034</v>
      </c>
      <c r="K376" t="s">
        <v>937</v>
      </c>
    </row>
    <row r="377" spans="1:11" x14ac:dyDescent="0.3">
      <c r="A377" t="s">
        <v>440</v>
      </c>
      <c r="B377">
        <v>7500000</v>
      </c>
      <c r="C377">
        <v>10256849282</v>
      </c>
      <c r="D377">
        <v>623</v>
      </c>
      <c r="E377" t="s">
        <v>867</v>
      </c>
      <c r="F377" t="s">
        <v>9</v>
      </c>
      <c r="G377">
        <v>2014</v>
      </c>
      <c r="H377">
        <v>10</v>
      </c>
      <c r="I377">
        <v>16463643</v>
      </c>
      <c r="J377">
        <v>12039</v>
      </c>
      <c r="K377" t="s">
        <v>937</v>
      </c>
    </row>
    <row r="378" spans="1:11" x14ac:dyDescent="0.3">
      <c r="A378" t="s">
        <v>441</v>
      </c>
      <c r="B378">
        <v>9060000</v>
      </c>
      <c r="C378">
        <v>10295102186</v>
      </c>
      <c r="D378">
        <v>1177</v>
      </c>
      <c r="E378" t="s">
        <v>875</v>
      </c>
      <c r="F378" t="s">
        <v>12</v>
      </c>
      <c r="G378">
        <v>2013</v>
      </c>
      <c r="H378">
        <v>11</v>
      </c>
      <c r="I378">
        <v>8746901</v>
      </c>
      <c r="J378">
        <v>7698</v>
      </c>
      <c r="K378" t="s">
        <v>937</v>
      </c>
    </row>
    <row r="379" spans="1:11" x14ac:dyDescent="0.3">
      <c r="A379" t="s">
        <v>442</v>
      </c>
      <c r="B379">
        <v>1100000</v>
      </c>
      <c r="C379">
        <v>10279659204</v>
      </c>
      <c r="D379">
        <v>124</v>
      </c>
      <c r="E379" t="s">
        <v>860</v>
      </c>
      <c r="F379" t="s">
        <v>9</v>
      </c>
      <c r="G379">
        <v>2016</v>
      </c>
      <c r="H379">
        <v>8</v>
      </c>
      <c r="I379">
        <v>82900477</v>
      </c>
      <c r="J379">
        <v>8871</v>
      </c>
      <c r="K379" t="s">
        <v>936</v>
      </c>
    </row>
    <row r="380" spans="1:11" x14ac:dyDescent="0.3">
      <c r="A380" t="s">
        <v>443</v>
      </c>
      <c r="B380">
        <v>15200000</v>
      </c>
      <c r="C380">
        <v>10293160116</v>
      </c>
      <c r="D380">
        <v>323</v>
      </c>
      <c r="E380" t="s">
        <v>871</v>
      </c>
      <c r="F380" t="s">
        <v>9</v>
      </c>
      <c r="G380">
        <v>2012</v>
      </c>
      <c r="H380">
        <v>12</v>
      </c>
      <c r="I380">
        <v>31867369</v>
      </c>
      <c r="J380">
        <v>47059</v>
      </c>
      <c r="K380" t="s">
        <v>937</v>
      </c>
    </row>
    <row r="381" spans="1:11" x14ac:dyDescent="0.3">
      <c r="A381" t="s">
        <v>444</v>
      </c>
      <c r="B381">
        <v>3180000</v>
      </c>
      <c r="C381">
        <v>10305856996</v>
      </c>
      <c r="D381">
        <v>6806</v>
      </c>
      <c r="E381" t="s">
        <v>874</v>
      </c>
      <c r="F381" t="s">
        <v>24</v>
      </c>
      <c r="G381">
        <v>2015</v>
      </c>
      <c r="H381">
        <v>9</v>
      </c>
      <c r="I381">
        <v>1514231</v>
      </c>
      <c r="J381">
        <v>467</v>
      </c>
      <c r="K381" t="s">
        <v>937</v>
      </c>
    </row>
    <row r="382" spans="1:11" x14ac:dyDescent="0.3">
      <c r="A382" t="s">
        <v>445</v>
      </c>
      <c r="B382">
        <v>14200000</v>
      </c>
      <c r="C382">
        <v>10329380983</v>
      </c>
      <c r="D382">
        <v>312949</v>
      </c>
      <c r="E382" t="s">
        <v>904</v>
      </c>
      <c r="F382" t="s">
        <v>41</v>
      </c>
      <c r="G382">
        <v>2007</v>
      </c>
      <c r="H382">
        <v>17</v>
      </c>
      <c r="I382">
        <v>33007</v>
      </c>
      <c r="J382">
        <v>45</v>
      </c>
      <c r="K382" t="s">
        <v>937</v>
      </c>
    </row>
    <row r="383" spans="1:11" x14ac:dyDescent="0.3">
      <c r="A383" t="s">
        <v>447</v>
      </c>
      <c r="B383">
        <v>18600000</v>
      </c>
      <c r="C383">
        <v>10371550984</v>
      </c>
      <c r="D383">
        <v>1597</v>
      </c>
      <c r="E383" t="s">
        <v>877</v>
      </c>
      <c r="F383" t="s">
        <v>34</v>
      </c>
      <c r="G383">
        <v>2011</v>
      </c>
      <c r="H383">
        <v>13</v>
      </c>
      <c r="I383">
        <v>6494396</v>
      </c>
      <c r="J383">
        <v>11647</v>
      </c>
      <c r="K383" t="s">
        <v>937</v>
      </c>
    </row>
    <row r="384" spans="1:11" x14ac:dyDescent="0.3">
      <c r="A384" t="s">
        <v>448</v>
      </c>
      <c r="B384">
        <v>13200000</v>
      </c>
      <c r="C384">
        <v>10383727180</v>
      </c>
      <c r="D384">
        <v>739</v>
      </c>
      <c r="E384" t="s">
        <v>860</v>
      </c>
      <c r="F384" t="s">
        <v>15</v>
      </c>
      <c r="G384">
        <v>2007</v>
      </c>
      <c r="H384">
        <v>17</v>
      </c>
      <c r="I384">
        <v>14051052</v>
      </c>
      <c r="J384">
        <v>17862</v>
      </c>
      <c r="K384" t="s">
        <v>937</v>
      </c>
    </row>
    <row r="385" spans="1:11" x14ac:dyDescent="0.3">
      <c r="A385" t="s">
        <v>449</v>
      </c>
      <c r="B385">
        <v>17100000</v>
      </c>
      <c r="C385">
        <v>10440057279</v>
      </c>
      <c r="D385">
        <v>3705</v>
      </c>
      <c r="E385" t="s">
        <v>862</v>
      </c>
      <c r="F385" t="s">
        <v>15</v>
      </c>
      <c r="G385">
        <v>2017</v>
      </c>
      <c r="H385">
        <v>7</v>
      </c>
      <c r="I385">
        <v>2817829</v>
      </c>
      <c r="J385">
        <v>4615</v>
      </c>
      <c r="K385" t="s">
        <v>936</v>
      </c>
    </row>
    <row r="386" spans="1:11" x14ac:dyDescent="0.3">
      <c r="A386" t="s">
        <v>450</v>
      </c>
      <c r="B386">
        <v>20200000</v>
      </c>
      <c r="C386">
        <v>10484278762</v>
      </c>
      <c r="D386">
        <v>129079</v>
      </c>
      <c r="E386" t="s">
        <v>862</v>
      </c>
      <c r="F386" t="s">
        <v>41</v>
      </c>
      <c r="G386">
        <v>2019</v>
      </c>
      <c r="H386">
        <v>5</v>
      </c>
      <c r="I386">
        <v>81224</v>
      </c>
      <c r="J386">
        <v>156</v>
      </c>
      <c r="K386" t="s">
        <v>936</v>
      </c>
    </row>
    <row r="387" spans="1:11" x14ac:dyDescent="0.3">
      <c r="A387" t="s">
        <v>451</v>
      </c>
      <c r="B387">
        <v>10700000</v>
      </c>
      <c r="C387">
        <v>10417187626</v>
      </c>
      <c r="D387">
        <v>2944</v>
      </c>
      <c r="E387" t="s">
        <v>887</v>
      </c>
      <c r="F387" t="s">
        <v>15</v>
      </c>
      <c r="G387">
        <v>2012</v>
      </c>
      <c r="H387">
        <v>12</v>
      </c>
      <c r="I387">
        <v>3538447</v>
      </c>
      <c r="J387">
        <v>3635</v>
      </c>
      <c r="K387" t="s">
        <v>937</v>
      </c>
    </row>
    <row r="388" spans="1:11" x14ac:dyDescent="0.3">
      <c r="A388" t="s">
        <v>452</v>
      </c>
      <c r="B388">
        <v>18600000</v>
      </c>
      <c r="C388">
        <v>10420763871</v>
      </c>
      <c r="D388">
        <v>651</v>
      </c>
      <c r="E388" t="s">
        <v>886</v>
      </c>
      <c r="F388" t="s">
        <v>15</v>
      </c>
      <c r="G388">
        <v>2019</v>
      </c>
      <c r="H388">
        <v>5</v>
      </c>
      <c r="I388">
        <v>16007318</v>
      </c>
      <c r="J388">
        <v>28571</v>
      </c>
      <c r="K388" t="s">
        <v>936</v>
      </c>
    </row>
    <row r="389" spans="1:11" x14ac:dyDescent="0.3">
      <c r="A389" t="s">
        <v>453</v>
      </c>
      <c r="B389">
        <v>33800000</v>
      </c>
      <c r="C389">
        <v>10429582695</v>
      </c>
      <c r="D389">
        <v>130</v>
      </c>
      <c r="E389" t="s">
        <v>862</v>
      </c>
      <c r="F389" t="s">
        <v>9</v>
      </c>
      <c r="G389">
        <v>2014</v>
      </c>
      <c r="H389">
        <v>10</v>
      </c>
      <c r="I389">
        <v>80227559</v>
      </c>
      <c r="J389">
        <v>260000</v>
      </c>
      <c r="K389" t="s">
        <v>937</v>
      </c>
    </row>
    <row r="390" spans="1:11" x14ac:dyDescent="0.3">
      <c r="A390" t="s">
        <v>454</v>
      </c>
      <c r="B390">
        <v>9560000</v>
      </c>
      <c r="C390">
        <v>10486030906</v>
      </c>
      <c r="D390">
        <v>25822</v>
      </c>
      <c r="E390" t="s">
        <v>862</v>
      </c>
      <c r="F390" t="s">
        <v>15</v>
      </c>
      <c r="G390">
        <v>2018</v>
      </c>
      <c r="H390">
        <v>6</v>
      </c>
      <c r="I390">
        <v>406089</v>
      </c>
      <c r="J390">
        <v>370</v>
      </c>
      <c r="K390" t="s">
        <v>936</v>
      </c>
    </row>
    <row r="391" spans="1:11" x14ac:dyDescent="0.3">
      <c r="A391" t="s">
        <v>455</v>
      </c>
      <c r="B391">
        <v>46800000</v>
      </c>
      <c r="C391">
        <v>10495259585</v>
      </c>
      <c r="D391">
        <v>544</v>
      </c>
      <c r="E391" t="s">
        <v>885</v>
      </c>
      <c r="F391" t="s">
        <v>34</v>
      </c>
      <c r="G391">
        <v>2011</v>
      </c>
      <c r="H391">
        <v>13</v>
      </c>
      <c r="I391">
        <v>19292757</v>
      </c>
      <c r="J391">
        <v>86029</v>
      </c>
      <c r="K391" t="s">
        <v>937</v>
      </c>
    </row>
    <row r="392" spans="1:11" x14ac:dyDescent="0.3">
      <c r="A392" t="s">
        <v>456</v>
      </c>
      <c r="B392">
        <v>12800000</v>
      </c>
      <c r="C392">
        <v>10539200955</v>
      </c>
      <c r="D392">
        <v>1106</v>
      </c>
      <c r="E392" t="s">
        <v>863</v>
      </c>
      <c r="F392" t="s">
        <v>15</v>
      </c>
      <c r="G392">
        <v>2012</v>
      </c>
      <c r="H392">
        <v>12</v>
      </c>
      <c r="I392">
        <v>9529115</v>
      </c>
      <c r="J392">
        <v>11573</v>
      </c>
      <c r="K392" t="s">
        <v>937</v>
      </c>
    </row>
    <row r="393" spans="1:11" x14ac:dyDescent="0.3">
      <c r="A393" t="s">
        <v>457</v>
      </c>
      <c r="B393">
        <v>3820000</v>
      </c>
      <c r="C393">
        <v>10554074985</v>
      </c>
      <c r="D393">
        <v>2798</v>
      </c>
      <c r="E393" t="s">
        <v>887</v>
      </c>
      <c r="F393" t="s">
        <v>24</v>
      </c>
      <c r="G393">
        <v>2010</v>
      </c>
      <c r="H393">
        <v>14</v>
      </c>
      <c r="I393">
        <v>3772007</v>
      </c>
      <c r="J393">
        <v>1365</v>
      </c>
      <c r="K393" t="s">
        <v>937</v>
      </c>
    </row>
    <row r="394" spans="1:11" x14ac:dyDescent="0.3">
      <c r="A394" t="s">
        <v>458</v>
      </c>
      <c r="B394">
        <v>17600000</v>
      </c>
      <c r="C394">
        <v>10581226766</v>
      </c>
      <c r="D394">
        <v>9298</v>
      </c>
      <c r="E394" t="s">
        <v>867</v>
      </c>
      <c r="F394" t="s">
        <v>15</v>
      </c>
      <c r="G394">
        <v>2015</v>
      </c>
      <c r="H394">
        <v>9</v>
      </c>
      <c r="I394">
        <v>1138011</v>
      </c>
      <c r="J394">
        <v>1893</v>
      </c>
      <c r="K394" t="s">
        <v>937</v>
      </c>
    </row>
    <row r="395" spans="1:11" x14ac:dyDescent="0.3">
      <c r="A395" t="s">
        <v>459</v>
      </c>
      <c r="B395">
        <v>27100000</v>
      </c>
      <c r="C395">
        <v>10566558633</v>
      </c>
      <c r="D395">
        <v>1782</v>
      </c>
      <c r="E395" t="s">
        <v>905</v>
      </c>
      <c r="F395" t="s">
        <v>22</v>
      </c>
      <c r="G395">
        <v>2011</v>
      </c>
      <c r="H395">
        <v>13</v>
      </c>
      <c r="I395">
        <v>5929606</v>
      </c>
      <c r="J395">
        <v>15208</v>
      </c>
      <c r="K395" t="s">
        <v>937</v>
      </c>
    </row>
    <row r="396" spans="1:11" x14ac:dyDescent="0.3">
      <c r="A396" t="s">
        <v>461</v>
      </c>
      <c r="B396">
        <v>11800000</v>
      </c>
      <c r="C396">
        <v>10633508520</v>
      </c>
      <c r="D396">
        <v>7484</v>
      </c>
      <c r="E396" t="s">
        <v>887</v>
      </c>
      <c r="F396" t="s">
        <v>22</v>
      </c>
      <c r="G396">
        <v>2020</v>
      </c>
      <c r="H396">
        <v>4</v>
      </c>
      <c r="I396">
        <v>1420832</v>
      </c>
      <c r="J396">
        <v>1577</v>
      </c>
      <c r="K396" t="s">
        <v>936</v>
      </c>
    </row>
    <row r="397" spans="1:11" x14ac:dyDescent="0.3">
      <c r="A397" t="s">
        <v>462</v>
      </c>
      <c r="B397">
        <v>23900000</v>
      </c>
      <c r="C397">
        <v>10574528442</v>
      </c>
      <c r="D397">
        <v>2667</v>
      </c>
      <c r="E397" t="s">
        <v>860</v>
      </c>
      <c r="F397" t="s">
        <v>25</v>
      </c>
      <c r="G397">
        <v>2015</v>
      </c>
      <c r="H397">
        <v>9</v>
      </c>
      <c r="I397">
        <v>3964953</v>
      </c>
      <c r="J397">
        <v>8961</v>
      </c>
      <c r="K397" t="s">
        <v>937</v>
      </c>
    </row>
    <row r="398" spans="1:11" x14ac:dyDescent="0.3">
      <c r="A398" t="s">
        <v>463</v>
      </c>
      <c r="B398">
        <v>16500000</v>
      </c>
      <c r="C398">
        <v>10579401741</v>
      </c>
      <c r="D398">
        <v>291</v>
      </c>
      <c r="E398" t="s">
        <v>860</v>
      </c>
      <c r="F398" t="s">
        <v>9</v>
      </c>
      <c r="G398">
        <v>2005</v>
      </c>
      <c r="H398">
        <v>19</v>
      </c>
      <c r="I398">
        <v>36355332</v>
      </c>
      <c r="J398">
        <v>56701</v>
      </c>
      <c r="K398" t="s">
        <v>937</v>
      </c>
    </row>
    <row r="399" spans="1:11" x14ac:dyDescent="0.3">
      <c r="A399" t="s">
        <v>464</v>
      </c>
      <c r="B399">
        <v>32600000</v>
      </c>
      <c r="C399">
        <v>10624925411</v>
      </c>
      <c r="D399">
        <v>769</v>
      </c>
      <c r="E399" t="s">
        <v>862</v>
      </c>
      <c r="F399" t="s">
        <v>15</v>
      </c>
      <c r="G399">
        <v>2017</v>
      </c>
      <c r="H399">
        <v>7</v>
      </c>
      <c r="I399">
        <v>13816548</v>
      </c>
      <c r="J399">
        <v>42393</v>
      </c>
      <c r="K399" t="s">
        <v>936</v>
      </c>
    </row>
    <row r="400" spans="1:11" x14ac:dyDescent="0.3">
      <c r="A400" t="s">
        <v>465</v>
      </c>
      <c r="B400">
        <v>9340000</v>
      </c>
      <c r="C400">
        <v>10693393676</v>
      </c>
      <c r="D400">
        <v>355029</v>
      </c>
      <c r="E400" t="s">
        <v>862</v>
      </c>
      <c r="F400" t="s">
        <v>41</v>
      </c>
      <c r="G400">
        <v>2012</v>
      </c>
      <c r="H400">
        <v>12</v>
      </c>
      <c r="I400">
        <v>30120</v>
      </c>
      <c r="J400">
        <v>26</v>
      </c>
      <c r="K400" t="s">
        <v>937</v>
      </c>
    </row>
    <row r="401" spans="1:11" x14ac:dyDescent="0.3">
      <c r="A401" t="s">
        <v>466</v>
      </c>
      <c r="B401">
        <v>20800000</v>
      </c>
      <c r="C401">
        <v>10674586845</v>
      </c>
      <c r="D401">
        <v>173</v>
      </c>
      <c r="E401" t="s">
        <v>899</v>
      </c>
      <c r="F401" t="s">
        <v>9</v>
      </c>
      <c r="G401">
        <v>2009</v>
      </c>
      <c r="H401">
        <v>15</v>
      </c>
      <c r="I401">
        <v>61702814</v>
      </c>
      <c r="J401">
        <v>120231</v>
      </c>
      <c r="K401" t="s">
        <v>937</v>
      </c>
    </row>
    <row r="402" spans="1:11" x14ac:dyDescent="0.3">
      <c r="A402" t="s">
        <v>467</v>
      </c>
      <c r="B402">
        <v>26500000</v>
      </c>
      <c r="C402">
        <v>10688249553</v>
      </c>
      <c r="D402">
        <v>1751</v>
      </c>
      <c r="E402" t="s">
        <v>860</v>
      </c>
      <c r="F402" t="s">
        <v>22</v>
      </c>
      <c r="G402">
        <v>2005</v>
      </c>
      <c r="H402">
        <v>19</v>
      </c>
      <c r="I402">
        <v>6104083</v>
      </c>
      <c r="J402">
        <v>15134</v>
      </c>
      <c r="K402" t="s">
        <v>937</v>
      </c>
    </row>
    <row r="403" spans="1:11" x14ac:dyDescent="0.3">
      <c r="A403" t="s">
        <v>468</v>
      </c>
      <c r="B403">
        <v>20700000</v>
      </c>
      <c r="C403">
        <v>10807498452</v>
      </c>
      <c r="D403">
        <v>884</v>
      </c>
      <c r="E403" t="s">
        <v>875</v>
      </c>
      <c r="F403" t="s">
        <v>15</v>
      </c>
      <c r="G403">
        <v>2019</v>
      </c>
      <c r="H403">
        <v>5</v>
      </c>
      <c r="I403">
        <v>12225677</v>
      </c>
      <c r="J403">
        <v>23416</v>
      </c>
      <c r="K403" t="s">
        <v>936</v>
      </c>
    </row>
    <row r="404" spans="1:11" x14ac:dyDescent="0.3">
      <c r="A404" t="s">
        <v>469</v>
      </c>
      <c r="B404">
        <v>12300000</v>
      </c>
      <c r="C404">
        <v>10702067286</v>
      </c>
      <c r="D404">
        <v>2506</v>
      </c>
      <c r="E404" t="s">
        <v>860</v>
      </c>
      <c r="F404" t="s">
        <v>34</v>
      </c>
      <c r="G404">
        <v>2017</v>
      </c>
      <c r="H404">
        <v>7</v>
      </c>
      <c r="I404">
        <v>4270578</v>
      </c>
      <c r="J404">
        <v>4908</v>
      </c>
      <c r="K404" t="s">
        <v>936</v>
      </c>
    </row>
    <row r="405" spans="1:11" x14ac:dyDescent="0.3">
      <c r="A405" t="s">
        <v>470</v>
      </c>
      <c r="B405">
        <v>12200000</v>
      </c>
      <c r="C405">
        <v>10751808407</v>
      </c>
      <c r="D405">
        <v>357496</v>
      </c>
      <c r="E405" t="s">
        <v>862</v>
      </c>
      <c r="F405" t="s">
        <v>41</v>
      </c>
      <c r="G405">
        <v>2014</v>
      </c>
      <c r="H405">
        <v>10</v>
      </c>
      <c r="I405">
        <v>30075</v>
      </c>
      <c r="J405">
        <v>34</v>
      </c>
      <c r="K405" t="s">
        <v>937</v>
      </c>
    </row>
    <row r="406" spans="1:11" x14ac:dyDescent="0.3">
      <c r="A406" t="s">
        <v>471</v>
      </c>
      <c r="B406">
        <v>20500000</v>
      </c>
      <c r="C406">
        <v>10718420550</v>
      </c>
      <c r="D406">
        <v>4172</v>
      </c>
      <c r="E406" t="s">
        <v>881</v>
      </c>
      <c r="F406" t="s">
        <v>15</v>
      </c>
      <c r="G406">
        <v>2014</v>
      </c>
      <c r="H406">
        <v>10</v>
      </c>
      <c r="I406">
        <v>2569132</v>
      </c>
      <c r="J406">
        <v>4914</v>
      </c>
      <c r="K406" t="s">
        <v>937</v>
      </c>
    </row>
    <row r="407" spans="1:11" x14ac:dyDescent="0.3">
      <c r="A407" t="s">
        <v>472</v>
      </c>
      <c r="B407">
        <v>9930000</v>
      </c>
      <c r="C407">
        <v>10759431954</v>
      </c>
      <c r="D407">
        <v>287763</v>
      </c>
      <c r="E407" t="s">
        <v>862</v>
      </c>
      <c r="F407" t="s">
        <v>41</v>
      </c>
      <c r="G407">
        <v>2013</v>
      </c>
      <c r="H407">
        <v>11</v>
      </c>
      <c r="I407">
        <v>37390</v>
      </c>
      <c r="J407">
        <v>35</v>
      </c>
      <c r="K407" t="s">
        <v>937</v>
      </c>
    </row>
    <row r="408" spans="1:11" x14ac:dyDescent="0.3">
      <c r="A408" t="s">
        <v>473</v>
      </c>
      <c r="B408">
        <v>39800000</v>
      </c>
      <c r="C408">
        <v>10746216533</v>
      </c>
      <c r="D408">
        <v>135</v>
      </c>
      <c r="E408" t="s">
        <v>860</v>
      </c>
      <c r="F408" t="s">
        <v>9</v>
      </c>
      <c r="G408">
        <v>2015</v>
      </c>
      <c r="H408">
        <v>9</v>
      </c>
      <c r="I408">
        <v>79601604</v>
      </c>
      <c r="J408">
        <v>294815</v>
      </c>
      <c r="K408" t="s">
        <v>937</v>
      </c>
    </row>
    <row r="409" spans="1:11" x14ac:dyDescent="0.3">
      <c r="A409" t="s">
        <v>474</v>
      </c>
      <c r="B409">
        <v>9380000</v>
      </c>
      <c r="C409">
        <v>10762267780</v>
      </c>
      <c r="D409">
        <v>197</v>
      </c>
      <c r="E409" t="s">
        <v>860</v>
      </c>
      <c r="F409" t="s">
        <v>9</v>
      </c>
      <c r="G409">
        <v>2009</v>
      </c>
      <c r="H409">
        <v>15</v>
      </c>
      <c r="I409">
        <v>54630801</v>
      </c>
      <c r="J409">
        <v>47614</v>
      </c>
      <c r="K409" t="s">
        <v>937</v>
      </c>
    </row>
    <row r="410" spans="1:11" x14ac:dyDescent="0.3">
      <c r="A410" t="s">
        <v>475</v>
      </c>
      <c r="B410">
        <v>26700000</v>
      </c>
      <c r="C410">
        <v>10794858636</v>
      </c>
      <c r="D410">
        <v>582</v>
      </c>
      <c r="E410" t="s">
        <v>862</v>
      </c>
      <c r="F410" t="s">
        <v>9</v>
      </c>
      <c r="G410">
        <v>2016</v>
      </c>
      <c r="H410">
        <v>8</v>
      </c>
      <c r="I410">
        <v>18547867</v>
      </c>
      <c r="J410">
        <v>45876</v>
      </c>
      <c r="K410" t="s">
        <v>936</v>
      </c>
    </row>
    <row r="411" spans="1:11" x14ac:dyDescent="0.3">
      <c r="A411" t="s">
        <v>476</v>
      </c>
      <c r="B411">
        <v>16800000</v>
      </c>
      <c r="C411">
        <v>10774065140</v>
      </c>
      <c r="D411">
        <v>3392</v>
      </c>
      <c r="E411" t="s">
        <v>886</v>
      </c>
      <c r="F411" t="s">
        <v>9</v>
      </c>
      <c r="G411">
        <v>2014</v>
      </c>
      <c r="H411">
        <v>10</v>
      </c>
      <c r="I411">
        <v>3176316</v>
      </c>
      <c r="J411">
        <v>4953</v>
      </c>
      <c r="K411" t="s">
        <v>937</v>
      </c>
    </row>
    <row r="412" spans="1:11" x14ac:dyDescent="0.3">
      <c r="A412" t="s">
        <v>477</v>
      </c>
      <c r="B412">
        <v>10400000</v>
      </c>
      <c r="C412">
        <v>11045399515</v>
      </c>
      <c r="D412">
        <v>2230</v>
      </c>
      <c r="E412" t="s">
        <v>868</v>
      </c>
      <c r="F412" t="s">
        <v>22</v>
      </c>
      <c r="G412">
        <v>2019</v>
      </c>
      <c r="H412">
        <v>5</v>
      </c>
      <c r="I412">
        <v>4953094</v>
      </c>
      <c r="J412">
        <v>4664</v>
      </c>
      <c r="K412" t="s">
        <v>936</v>
      </c>
    </row>
    <row r="413" spans="1:11" x14ac:dyDescent="0.3">
      <c r="A413" t="s">
        <v>478</v>
      </c>
      <c r="B413">
        <v>9200000</v>
      </c>
      <c r="C413">
        <v>10784889159</v>
      </c>
      <c r="D413">
        <v>2939</v>
      </c>
      <c r="E413" t="s">
        <v>888</v>
      </c>
      <c r="F413" t="s">
        <v>24</v>
      </c>
      <c r="G413">
        <v>2015</v>
      </c>
      <c r="H413">
        <v>9</v>
      </c>
      <c r="I413">
        <v>3669578</v>
      </c>
      <c r="J413">
        <v>3130</v>
      </c>
      <c r="K413" t="s">
        <v>937</v>
      </c>
    </row>
    <row r="414" spans="1:11" x14ac:dyDescent="0.3">
      <c r="A414" t="s">
        <v>479</v>
      </c>
      <c r="B414">
        <v>15500000</v>
      </c>
      <c r="C414">
        <v>10789641631</v>
      </c>
      <c r="D414">
        <v>422</v>
      </c>
      <c r="E414" t="s">
        <v>860</v>
      </c>
      <c r="F414" t="s">
        <v>9</v>
      </c>
      <c r="G414">
        <v>2007</v>
      </c>
      <c r="H414">
        <v>17</v>
      </c>
      <c r="I414">
        <v>25567871</v>
      </c>
      <c r="J414">
        <v>36730</v>
      </c>
      <c r="K414" t="s">
        <v>937</v>
      </c>
    </row>
    <row r="415" spans="1:11" x14ac:dyDescent="0.3">
      <c r="A415" t="s">
        <v>480</v>
      </c>
      <c r="B415">
        <v>39600000</v>
      </c>
      <c r="C415">
        <v>10843202139</v>
      </c>
      <c r="D415">
        <v>1193</v>
      </c>
      <c r="E415" t="s">
        <v>866</v>
      </c>
      <c r="F415" t="s">
        <v>25</v>
      </c>
      <c r="G415">
        <v>2009</v>
      </c>
      <c r="H415">
        <v>15</v>
      </c>
      <c r="I415">
        <v>9089021</v>
      </c>
      <c r="J415">
        <v>33194</v>
      </c>
      <c r="K415" t="s">
        <v>937</v>
      </c>
    </row>
    <row r="416" spans="1:11" x14ac:dyDescent="0.3">
      <c r="A416" t="s">
        <v>481</v>
      </c>
      <c r="B416">
        <v>12500000</v>
      </c>
      <c r="C416">
        <v>10812143329</v>
      </c>
      <c r="D416">
        <v>758</v>
      </c>
      <c r="E416" t="s">
        <v>890</v>
      </c>
      <c r="F416" t="s">
        <v>15</v>
      </c>
      <c r="G416">
        <v>2021</v>
      </c>
      <c r="H416">
        <v>3</v>
      </c>
      <c r="I416">
        <v>14264041</v>
      </c>
      <c r="J416">
        <v>16491</v>
      </c>
      <c r="K416" t="s">
        <v>936</v>
      </c>
    </row>
    <row r="417" spans="1:11" x14ac:dyDescent="0.3">
      <c r="A417" t="s">
        <v>482</v>
      </c>
      <c r="B417">
        <v>23400000</v>
      </c>
      <c r="C417">
        <v>10863906984</v>
      </c>
      <c r="D417">
        <v>545</v>
      </c>
      <c r="E417" t="s">
        <v>860</v>
      </c>
      <c r="F417" t="s">
        <v>15</v>
      </c>
      <c r="G417">
        <v>2018</v>
      </c>
      <c r="H417">
        <v>6</v>
      </c>
      <c r="I417">
        <v>19933774</v>
      </c>
      <c r="J417">
        <v>42936</v>
      </c>
      <c r="K417" t="s">
        <v>936</v>
      </c>
    </row>
    <row r="418" spans="1:11" x14ac:dyDescent="0.3">
      <c r="A418" t="s">
        <v>483</v>
      </c>
      <c r="B418">
        <v>32700000</v>
      </c>
      <c r="C418">
        <v>10950806988</v>
      </c>
      <c r="D418">
        <v>3297</v>
      </c>
      <c r="E418" t="s">
        <v>861</v>
      </c>
      <c r="F418" t="s">
        <v>44</v>
      </c>
      <c r="G418">
        <v>2006</v>
      </c>
      <c r="H418">
        <v>18</v>
      </c>
      <c r="I418">
        <v>3321446</v>
      </c>
      <c r="J418">
        <v>9918</v>
      </c>
      <c r="K418" t="s">
        <v>937</v>
      </c>
    </row>
    <row r="419" spans="1:11" x14ac:dyDescent="0.3">
      <c r="A419" t="s">
        <v>484</v>
      </c>
      <c r="B419">
        <v>37700000</v>
      </c>
      <c r="C419">
        <v>10945177321</v>
      </c>
      <c r="D419">
        <v>996</v>
      </c>
      <c r="E419" t="s">
        <v>862</v>
      </c>
      <c r="F419" t="s">
        <v>34</v>
      </c>
      <c r="G419">
        <v>2017</v>
      </c>
      <c r="H419">
        <v>7</v>
      </c>
      <c r="I419">
        <v>10989134</v>
      </c>
      <c r="J419">
        <v>37851</v>
      </c>
      <c r="K419" t="s">
        <v>936</v>
      </c>
    </row>
    <row r="420" spans="1:11" x14ac:dyDescent="0.3">
      <c r="A420" t="s">
        <v>485</v>
      </c>
      <c r="B420">
        <v>16500000</v>
      </c>
      <c r="C420">
        <v>10989514083</v>
      </c>
      <c r="D420">
        <v>1222</v>
      </c>
      <c r="E420" t="s">
        <v>862</v>
      </c>
      <c r="F420" t="s">
        <v>22</v>
      </c>
      <c r="G420">
        <v>2021</v>
      </c>
      <c r="H420">
        <v>3</v>
      </c>
      <c r="I420">
        <v>8993056</v>
      </c>
      <c r="J420">
        <v>13502</v>
      </c>
      <c r="K420" t="s">
        <v>936</v>
      </c>
    </row>
    <row r="421" spans="1:11" x14ac:dyDescent="0.3">
      <c r="A421" t="s">
        <v>486</v>
      </c>
      <c r="B421">
        <v>17400000</v>
      </c>
      <c r="C421">
        <v>10949772910</v>
      </c>
      <c r="D421">
        <v>1077</v>
      </c>
      <c r="E421" t="s">
        <v>861</v>
      </c>
      <c r="F421" t="s">
        <v>9</v>
      </c>
      <c r="G421">
        <v>2008</v>
      </c>
      <c r="H421">
        <v>16</v>
      </c>
      <c r="I421">
        <v>10166920</v>
      </c>
      <c r="J421">
        <v>16156</v>
      </c>
      <c r="K421" t="s">
        <v>937</v>
      </c>
    </row>
    <row r="422" spans="1:11" x14ac:dyDescent="0.3">
      <c r="A422" t="s">
        <v>487</v>
      </c>
      <c r="B422">
        <v>11300000</v>
      </c>
      <c r="C422">
        <v>10989628793</v>
      </c>
      <c r="D422">
        <v>793</v>
      </c>
      <c r="E422" t="s">
        <v>891</v>
      </c>
      <c r="F422" t="s">
        <v>22</v>
      </c>
      <c r="G422">
        <v>2018</v>
      </c>
      <c r="H422">
        <v>6</v>
      </c>
      <c r="I422">
        <v>13858296</v>
      </c>
      <c r="J422">
        <v>14250</v>
      </c>
      <c r="K422" t="s">
        <v>936</v>
      </c>
    </row>
    <row r="423" spans="1:11" x14ac:dyDescent="0.3">
      <c r="A423" t="s">
        <v>488</v>
      </c>
      <c r="B423">
        <v>15700000</v>
      </c>
      <c r="C423">
        <v>10975153922</v>
      </c>
      <c r="D423">
        <v>219410</v>
      </c>
      <c r="E423" t="s">
        <v>904</v>
      </c>
      <c r="F423" t="s">
        <v>41</v>
      </c>
      <c r="G423">
        <v>2009</v>
      </c>
      <c r="H423">
        <v>15</v>
      </c>
      <c r="I423">
        <v>50021</v>
      </c>
      <c r="J423">
        <v>72</v>
      </c>
      <c r="K423" t="s">
        <v>937</v>
      </c>
    </row>
    <row r="424" spans="1:11" x14ac:dyDescent="0.3">
      <c r="A424" t="s">
        <v>489</v>
      </c>
      <c r="B424">
        <v>18500000</v>
      </c>
      <c r="C424">
        <v>10975386715</v>
      </c>
      <c r="D424">
        <v>131</v>
      </c>
      <c r="E424" t="s">
        <v>869</v>
      </c>
      <c r="F424" t="s">
        <v>9</v>
      </c>
      <c r="G424">
        <v>2010</v>
      </c>
      <c r="H424">
        <v>14</v>
      </c>
      <c r="I424">
        <v>83781578</v>
      </c>
      <c r="J424">
        <v>141221</v>
      </c>
      <c r="K424" t="s">
        <v>937</v>
      </c>
    </row>
    <row r="425" spans="1:11" x14ac:dyDescent="0.3">
      <c r="A425" t="s">
        <v>490</v>
      </c>
      <c r="B425">
        <v>17000000</v>
      </c>
      <c r="C425">
        <v>10993222661</v>
      </c>
      <c r="D425">
        <v>985</v>
      </c>
      <c r="E425" t="s">
        <v>862</v>
      </c>
      <c r="F425" t="s">
        <v>24</v>
      </c>
      <c r="G425">
        <v>2014</v>
      </c>
      <c r="H425">
        <v>10</v>
      </c>
      <c r="I425">
        <v>11160632</v>
      </c>
      <c r="J425">
        <v>17259</v>
      </c>
      <c r="K425" t="s">
        <v>937</v>
      </c>
    </row>
    <row r="426" spans="1:11" x14ac:dyDescent="0.3">
      <c r="A426" t="s">
        <v>491</v>
      </c>
      <c r="B426">
        <v>15200000</v>
      </c>
      <c r="C426">
        <v>11048887273</v>
      </c>
      <c r="D426">
        <v>8495</v>
      </c>
      <c r="E426" t="s">
        <v>860</v>
      </c>
      <c r="F426" t="s">
        <v>205</v>
      </c>
      <c r="G426">
        <v>2014</v>
      </c>
      <c r="H426">
        <v>10</v>
      </c>
      <c r="I426">
        <v>1300634</v>
      </c>
      <c r="J426">
        <v>1789</v>
      </c>
      <c r="K426" t="s">
        <v>937</v>
      </c>
    </row>
    <row r="427" spans="1:11" x14ac:dyDescent="0.3">
      <c r="A427" t="s">
        <v>492</v>
      </c>
      <c r="B427">
        <v>13500000</v>
      </c>
      <c r="C427">
        <v>11077440996</v>
      </c>
      <c r="D427">
        <v>1650</v>
      </c>
      <c r="E427" t="s">
        <v>888</v>
      </c>
      <c r="F427" t="s">
        <v>15</v>
      </c>
      <c r="G427">
        <v>2018</v>
      </c>
      <c r="H427">
        <v>6</v>
      </c>
      <c r="I427">
        <v>6713601</v>
      </c>
      <c r="J427">
        <v>8182</v>
      </c>
      <c r="K427" t="s">
        <v>936</v>
      </c>
    </row>
    <row r="428" spans="1:11" x14ac:dyDescent="0.3">
      <c r="A428" t="s">
        <v>493</v>
      </c>
      <c r="B428">
        <v>21600000</v>
      </c>
      <c r="C428">
        <v>11054228662</v>
      </c>
      <c r="D428">
        <v>430</v>
      </c>
      <c r="E428" t="s">
        <v>860</v>
      </c>
      <c r="F428" t="s">
        <v>15</v>
      </c>
      <c r="G428">
        <v>2013</v>
      </c>
      <c r="H428">
        <v>11</v>
      </c>
      <c r="I428">
        <v>25707509</v>
      </c>
      <c r="J428">
        <v>50233</v>
      </c>
      <c r="K428" t="s">
        <v>937</v>
      </c>
    </row>
    <row r="429" spans="1:11" x14ac:dyDescent="0.3">
      <c r="A429" t="s">
        <v>494</v>
      </c>
      <c r="B429">
        <v>10300000</v>
      </c>
      <c r="C429">
        <v>11054773581</v>
      </c>
      <c r="D429">
        <v>147</v>
      </c>
      <c r="E429" t="s">
        <v>863</v>
      </c>
      <c r="F429" t="s">
        <v>9</v>
      </c>
      <c r="G429">
        <v>2014</v>
      </c>
      <c r="H429">
        <v>10</v>
      </c>
      <c r="I429">
        <v>75202541</v>
      </c>
      <c r="J429">
        <v>70068</v>
      </c>
      <c r="K429" t="s">
        <v>937</v>
      </c>
    </row>
    <row r="430" spans="1:11" x14ac:dyDescent="0.3">
      <c r="A430" t="s">
        <v>495</v>
      </c>
      <c r="B430">
        <v>12100000</v>
      </c>
      <c r="C430">
        <v>11081299332</v>
      </c>
      <c r="D430">
        <v>9928</v>
      </c>
      <c r="E430" t="s">
        <v>886</v>
      </c>
      <c r="F430" t="s">
        <v>60</v>
      </c>
      <c r="G430">
        <v>2014</v>
      </c>
      <c r="H430">
        <v>10</v>
      </c>
      <c r="I430">
        <v>1116166</v>
      </c>
      <c r="J430">
        <v>1219</v>
      </c>
      <c r="K430" t="s">
        <v>937</v>
      </c>
    </row>
    <row r="431" spans="1:11" x14ac:dyDescent="0.3">
      <c r="A431" t="s">
        <v>496</v>
      </c>
      <c r="B431">
        <v>24200000</v>
      </c>
      <c r="C431">
        <v>11144691392</v>
      </c>
      <c r="D431">
        <v>1568</v>
      </c>
      <c r="E431" t="s">
        <v>862</v>
      </c>
      <c r="F431" t="s">
        <v>24</v>
      </c>
      <c r="G431">
        <v>2019</v>
      </c>
      <c r="H431">
        <v>5</v>
      </c>
      <c r="I431">
        <v>7107584</v>
      </c>
      <c r="J431">
        <v>15434</v>
      </c>
      <c r="K431" t="s">
        <v>936</v>
      </c>
    </row>
    <row r="432" spans="1:11" x14ac:dyDescent="0.3">
      <c r="A432" t="s">
        <v>497</v>
      </c>
      <c r="B432">
        <v>11000000</v>
      </c>
      <c r="C432">
        <v>11130348044</v>
      </c>
      <c r="D432">
        <v>3579</v>
      </c>
      <c r="E432" t="s">
        <v>860</v>
      </c>
      <c r="F432" t="s">
        <v>15</v>
      </c>
      <c r="G432">
        <v>2021</v>
      </c>
      <c r="H432">
        <v>3</v>
      </c>
      <c r="I432">
        <v>3109904</v>
      </c>
      <c r="J432">
        <v>3073</v>
      </c>
      <c r="K432" t="s">
        <v>936</v>
      </c>
    </row>
    <row r="433" spans="1:11" x14ac:dyDescent="0.3">
      <c r="A433" t="s">
        <v>498</v>
      </c>
      <c r="B433">
        <v>13300000</v>
      </c>
      <c r="C433">
        <v>11101264573</v>
      </c>
      <c r="D433">
        <v>949</v>
      </c>
      <c r="E433" t="s">
        <v>869</v>
      </c>
      <c r="F433" t="s">
        <v>15</v>
      </c>
      <c r="G433">
        <v>2017</v>
      </c>
      <c r="H433">
        <v>7</v>
      </c>
      <c r="I433">
        <v>11697855</v>
      </c>
      <c r="J433">
        <v>14015</v>
      </c>
      <c r="K433" t="s">
        <v>936</v>
      </c>
    </row>
    <row r="434" spans="1:11" x14ac:dyDescent="0.3">
      <c r="A434" t="s">
        <v>499</v>
      </c>
      <c r="B434">
        <v>15500000</v>
      </c>
      <c r="C434">
        <v>11130832851</v>
      </c>
      <c r="D434">
        <v>927</v>
      </c>
      <c r="E434" t="s">
        <v>860</v>
      </c>
      <c r="F434" t="s">
        <v>12</v>
      </c>
      <c r="G434">
        <v>2014</v>
      </c>
      <c r="H434">
        <v>10</v>
      </c>
      <c r="I434">
        <v>12007371</v>
      </c>
      <c r="J434">
        <v>16721</v>
      </c>
      <c r="K434" t="s">
        <v>937</v>
      </c>
    </row>
    <row r="435" spans="1:11" x14ac:dyDescent="0.3">
      <c r="A435" t="s">
        <v>500</v>
      </c>
      <c r="B435">
        <v>9650000</v>
      </c>
      <c r="C435">
        <v>11165844001</v>
      </c>
      <c r="D435">
        <v>216926</v>
      </c>
      <c r="E435" t="s">
        <v>862</v>
      </c>
      <c r="F435" t="s">
        <v>41</v>
      </c>
      <c r="G435">
        <v>2014</v>
      </c>
      <c r="H435">
        <v>10</v>
      </c>
      <c r="I435">
        <v>51473</v>
      </c>
      <c r="J435">
        <v>44</v>
      </c>
      <c r="K435" t="s">
        <v>937</v>
      </c>
    </row>
    <row r="436" spans="1:11" x14ac:dyDescent="0.3">
      <c r="A436" t="s">
        <v>501</v>
      </c>
      <c r="B436">
        <v>23700000</v>
      </c>
      <c r="C436">
        <v>11190657960</v>
      </c>
      <c r="D436">
        <v>573</v>
      </c>
      <c r="E436" t="s">
        <v>860</v>
      </c>
      <c r="F436" t="s">
        <v>15</v>
      </c>
      <c r="G436">
        <v>2018</v>
      </c>
      <c r="H436">
        <v>6</v>
      </c>
      <c r="I436">
        <v>19529944</v>
      </c>
      <c r="J436">
        <v>41361</v>
      </c>
      <c r="K436" t="s">
        <v>936</v>
      </c>
    </row>
    <row r="437" spans="1:11" x14ac:dyDescent="0.3">
      <c r="A437" t="s">
        <v>502</v>
      </c>
      <c r="B437">
        <v>13200000</v>
      </c>
      <c r="C437">
        <v>11224280216</v>
      </c>
      <c r="D437">
        <v>3060</v>
      </c>
      <c r="E437" t="s">
        <v>868</v>
      </c>
      <c r="F437" t="s">
        <v>15</v>
      </c>
      <c r="G437">
        <v>2012</v>
      </c>
      <c r="H437">
        <v>12</v>
      </c>
      <c r="I437">
        <v>3668065</v>
      </c>
      <c r="J437">
        <v>4314</v>
      </c>
      <c r="K437" t="s">
        <v>937</v>
      </c>
    </row>
    <row r="438" spans="1:11" x14ac:dyDescent="0.3">
      <c r="A438" t="s">
        <v>503</v>
      </c>
      <c r="B438">
        <v>13800000</v>
      </c>
      <c r="C438">
        <v>11317649099</v>
      </c>
      <c r="D438">
        <v>2579</v>
      </c>
      <c r="E438" t="s">
        <v>860</v>
      </c>
      <c r="F438" t="s">
        <v>24</v>
      </c>
      <c r="G438">
        <v>2014</v>
      </c>
      <c r="H438">
        <v>10</v>
      </c>
      <c r="I438">
        <v>4388387</v>
      </c>
      <c r="J438">
        <v>5351</v>
      </c>
      <c r="K438" t="s">
        <v>937</v>
      </c>
    </row>
    <row r="439" spans="1:11" x14ac:dyDescent="0.3">
      <c r="A439" t="s">
        <v>504</v>
      </c>
      <c r="B439">
        <v>17800000</v>
      </c>
      <c r="C439">
        <v>11345489889</v>
      </c>
      <c r="D439">
        <v>1105</v>
      </c>
      <c r="E439" t="s">
        <v>862</v>
      </c>
      <c r="F439" t="s">
        <v>15</v>
      </c>
      <c r="G439">
        <v>2021</v>
      </c>
      <c r="H439">
        <v>3</v>
      </c>
      <c r="I439">
        <v>10267412</v>
      </c>
      <c r="J439">
        <v>16109</v>
      </c>
      <c r="K439" t="s">
        <v>936</v>
      </c>
    </row>
    <row r="440" spans="1:11" x14ac:dyDescent="0.3">
      <c r="A440" t="s">
        <v>505</v>
      </c>
      <c r="B440">
        <v>11600000</v>
      </c>
      <c r="C440">
        <v>11237242204</v>
      </c>
      <c r="D440">
        <v>955</v>
      </c>
      <c r="E440" t="s">
        <v>875</v>
      </c>
      <c r="F440" t="s">
        <v>15</v>
      </c>
      <c r="G440">
        <v>2016</v>
      </c>
      <c r="H440">
        <v>8</v>
      </c>
      <c r="I440">
        <v>11766746</v>
      </c>
      <c r="J440">
        <v>12147</v>
      </c>
      <c r="K440" t="s">
        <v>936</v>
      </c>
    </row>
    <row r="441" spans="1:11" x14ac:dyDescent="0.3">
      <c r="A441" t="s">
        <v>506</v>
      </c>
      <c r="B441">
        <v>14200000</v>
      </c>
      <c r="C441">
        <v>11263843614</v>
      </c>
      <c r="D441">
        <v>2016</v>
      </c>
      <c r="E441" t="s">
        <v>862</v>
      </c>
      <c r="F441" t="s">
        <v>15</v>
      </c>
      <c r="G441">
        <v>2017</v>
      </c>
      <c r="H441">
        <v>7</v>
      </c>
      <c r="I441">
        <v>5587224</v>
      </c>
      <c r="J441">
        <v>7044</v>
      </c>
      <c r="K441" t="s">
        <v>936</v>
      </c>
    </row>
    <row r="442" spans="1:11" x14ac:dyDescent="0.3">
      <c r="A442" t="s">
        <v>507</v>
      </c>
      <c r="B442">
        <v>28100000</v>
      </c>
      <c r="C442">
        <v>11310681374</v>
      </c>
      <c r="D442">
        <v>8817</v>
      </c>
      <c r="E442" t="s">
        <v>862</v>
      </c>
      <c r="F442" t="s">
        <v>60</v>
      </c>
      <c r="G442">
        <v>2020</v>
      </c>
      <c r="H442">
        <v>4</v>
      </c>
      <c r="I442">
        <v>1282827</v>
      </c>
      <c r="J442">
        <v>3187</v>
      </c>
      <c r="K442" t="s">
        <v>936</v>
      </c>
    </row>
    <row r="443" spans="1:11" x14ac:dyDescent="0.3">
      <c r="A443" t="s">
        <v>508</v>
      </c>
      <c r="B443">
        <v>20300000</v>
      </c>
      <c r="C443">
        <v>11266026832</v>
      </c>
      <c r="D443">
        <v>681</v>
      </c>
      <c r="E443" t="s">
        <v>897</v>
      </c>
      <c r="F443" t="s">
        <v>56</v>
      </c>
      <c r="G443">
        <v>2009</v>
      </c>
      <c r="H443">
        <v>15</v>
      </c>
      <c r="I443">
        <v>16543358</v>
      </c>
      <c r="J443">
        <v>29809</v>
      </c>
      <c r="K443" t="s">
        <v>937</v>
      </c>
    </row>
    <row r="444" spans="1:11" x14ac:dyDescent="0.3">
      <c r="A444" t="s">
        <v>509</v>
      </c>
      <c r="B444">
        <v>11100000</v>
      </c>
      <c r="C444">
        <v>11293980046</v>
      </c>
      <c r="D444">
        <v>9177</v>
      </c>
      <c r="E444" t="s">
        <v>906</v>
      </c>
      <c r="F444" t="s">
        <v>9</v>
      </c>
      <c r="G444">
        <v>2013</v>
      </c>
      <c r="H444">
        <v>11</v>
      </c>
      <c r="I444">
        <v>1230683</v>
      </c>
      <c r="J444">
        <v>1210</v>
      </c>
      <c r="K444" t="s">
        <v>937</v>
      </c>
    </row>
    <row r="445" spans="1:11" x14ac:dyDescent="0.3">
      <c r="A445" t="s">
        <v>511</v>
      </c>
      <c r="B445">
        <v>8780000</v>
      </c>
      <c r="C445">
        <v>11346985240</v>
      </c>
      <c r="D445">
        <v>291</v>
      </c>
      <c r="E445" t="s">
        <v>886</v>
      </c>
      <c r="F445" t="s">
        <v>24</v>
      </c>
      <c r="G445">
        <v>2012</v>
      </c>
      <c r="H445">
        <v>12</v>
      </c>
      <c r="I445">
        <v>38993076</v>
      </c>
      <c r="J445">
        <v>30172</v>
      </c>
      <c r="K445" t="s">
        <v>937</v>
      </c>
    </row>
    <row r="446" spans="1:11" x14ac:dyDescent="0.3">
      <c r="A446" t="s">
        <v>512</v>
      </c>
      <c r="B446">
        <v>31100000</v>
      </c>
      <c r="C446">
        <v>11451460389</v>
      </c>
      <c r="D446">
        <v>577</v>
      </c>
      <c r="E446" t="s">
        <v>862</v>
      </c>
      <c r="F446" t="s">
        <v>22</v>
      </c>
      <c r="G446">
        <v>2020</v>
      </c>
      <c r="H446">
        <v>4</v>
      </c>
      <c r="I446">
        <v>19846552</v>
      </c>
      <c r="J446">
        <v>53899</v>
      </c>
      <c r="K446" t="s">
        <v>936</v>
      </c>
    </row>
    <row r="447" spans="1:11" x14ac:dyDescent="0.3">
      <c r="A447" t="s">
        <v>513</v>
      </c>
      <c r="B447">
        <v>22800000</v>
      </c>
      <c r="C447">
        <v>11351740814</v>
      </c>
      <c r="D447">
        <v>2549</v>
      </c>
      <c r="E447" t="s">
        <v>860</v>
      </c>
      <c r="F447" t="s">
        <v>24</v>
      </c>
      <c r="G447">
        <v>2016</v>
      </c>
      <c r="H447">
        <v>8</v>
      </c>
      <c r="I447">
        <v>4453409</v>
      </c>
      <c r="J447">
        <v>8945</v>
      </c>
      <c r="K447" t="s">
        <v>936</v>
      </c>
    </row>
    <row r="448" spans="1:11" x14ac:dyDescent="0.3">
      <c r="A448" t="s">
        <v>514</v>
      </c>
      <c r="B448">
        <v>16200000</v>
      </c>
      <c r="C448">
        <v>11388437813</v>
      </c>
      <c r="D448">
        <v>629</v>
      </c>
      <c r="E448" t="s">
        <v>860</v>
      </c>
      <c r="F448" t="s">
        <v>15</v>
      </c>
      <c r="G448">
        <v>2021</v>
      </c>
      <c r="H448">
        <v>3</v>
      </c>
      <c r="I448">
        <v>18105625</v>
      </c>
      <c r="J448">
        <v>25755</v>
      </c>
      <c r="K448" t="s">
        <v>936</v>
      </c>
    </row>
    <row r="449" spans="1:11" x14ac:dyDescent="0.3">
      <c r="A449" t="s">
        <v>515</v>
      </c>
      <c r="B449">
        <v>28300000</v>
      </c>
      <c r="C449">
        <v>11503161721</v>
      </c>
      <c r="D449">
        <v>985</v>
      </c>
      <c r="E449" t="s">
        <v>868</v>
      </c>
      <c r="F449" t="s">
        <v>24</v>
      </c>
      <c r="G449">
        <v>2015</v>
      </c>
      <c r="H449">
        <v>9</v>
      </c>
      <c r="I449">
        <v>11678337</v>
      </c>
      <c r="J449">
        <v>28731</v>
      </c>
      <c r="K449" t="s">
        <v>937</v>
      </c>
    </row>
    <row r="450" spans="1:11" x14ac:dyDescent="0.3">
      <c r="A450" t="s">
        <v>516</v>
      </c>
      <c r="B450">
        <v>1640000</v>
      </c>
      <c r="C450">
        <v>11428024397</v>
      </c>
      <c r="D450">
        <v>110</v>
      </c>
      <c r="E450" t="s">
        <v>867</v>
      </c>
      <c r="F450" t="s">
        <v>9</v>
      </c>
      <c r="G450">
        <v>2009</v>
      </c>
      <c r="H450">
        <v>15</v>
      </c>
      <c r="I450">
        <v>103891131</v>
      </c>
      <c r="J450">
        <v>14909</v>
      </c>
      <c r="K450" t="s">
        <v>937</v>
      </c>
    </row>
    <row r="451" spans="1:11" x14ac:dyDescent="0.3">
      <c r="A451" t="s">
        <v>517</v>
      </c>
      <c r="B451">
        <v>12500000</v>
      </c>
      <c r="C451">
        <v>11431677220</v>
      </c>
      <c r="D451">
        <v>132</v>
      </c>
      <c r="E451" t="s">
        <v>860</v>
      </c>
      <c r="F451" t="s">
        <v>9</v>
      </c>
      <c r="G451">
        <v>2007</v>
      </c>
      <c r="H451">
        <v>17</v>
      </c>
      <c r="I451">
        <v>86603615</v>
      </c>
      <c r="J451">
        <v>94697</v>
      </c>
      <c r="K451" t="s">
        <v>937</v>
      </c>
    </row>
    <row r="452" spans="1:11" x14ac:dyDescent="0.3">
      <c r="A452" t="s">
        <v>518</v>
      </c>
      <c r="B452">
        <v>20000000</v>
      </c>
      <c r="C452">
        <v>11431706581</v>
      </c>
      <c r="D452">
        <v>1569</v>
      </c>
      <c r="E452" t="s">
        <v>860</v>
      </c>
      <c r="F452" t="s">
        <v>60</v>
      </c>
      <c r="G452">
        <v>2007</v>
      </c>
      <c r="H452">
        <v>17</v>
      </c>
      <c r="I452">
        <v>7285983</v>
      </c>
      <c r="J452">
        <v>12747</v>
      </c>
      <c r="K452" t="s">
        <v>937</v>
      </c>
    </row>
    <row r="453" spans="1:11" x14ac:dyDescent="0.3">
      <c r="A453" t="s">
        <v>519</v>
      </c>
      <c r="B453">
        <v>17600000</v>
      </c>
      <c r="C453">
        <v>11457849287</v>
      </c>
      <c r="D453">
        <v>2205</v>
      </c>
      <c r="E453" t="s">
        <v>907</v>
      </c>
      <c r="F453" t="s">
        <v>9</v>
      </c>
      <c r="G453">
        <v>2013</v>
      </c>
      <c r="H453">
        <v>11</v>
      </c>
      <c r="I453">
        <v>5196304</v>
      </c>
      <c r="J453">
        <v>7982</v>
      </c>
      <c r="K453" t="s">
        <v>937</v>
      </c>
    </row>
    <row r="454" spans="1:11" x14ac:dyDescent="0.3">
      <c r="A454" t="s">
        <v>521</v>
      </c>
      <c r="B454">
        <v>23500000</v>
      </c>
      <c r="C454">
        <v>11485453045</v>
      </c>
      <c r="D454">
        <v>6342</v>
      </c>
      <c r="E454" t="s">
        <v>862</v>
      </c>
      <c r="F454" t="s">
        <v>15</v>
      </c>
      <c r="G454">
        <v>2014</v>
      </c>
      <c r="H454">
        <v>10</v>
      </c>
      <c r="I454">
        <v>1811014</v>
      </c>
      <c r="J454">
        <v>3705</v>
      </c>
      <c r="K454" t="s">
        <v>937</v>
      </c>
    </row>
    <row r="455" spans="1:11" x14ac:dyDescent="0.3">
      <c r="A455" t="s">
        <v>522</v>
      </c>
      <c r="B455">
        <v>17900000</v>
      </c>
      <c r="C455">
        <v>11499829434</v>
      </c>
      <c r="D455">
        <v>835</v>
      </c>
      <c r="E455" t="s">
        <v>866</v>
      </c>
      <c r="F455" t="s">
        <v>12</v>
      </c>
      <c r="G455">
        <v>2015</v>
      </c>
      <c r="H455">
        <v>9</v>
      </c>
      <c r="I455">
        <v>13772251</v>
      </c>
      <c r="J455">
        <v>21437</v>
      </c>
      <c r="K455" t="s">
        <v>937</v>
      </c>
    </row>
    <row r="456" spans="1:11" x14ac:dyDescent="0.3">
      <c r="A456" t="s">
        <v>523</v>
      </c>
      <c r="B456">
        <v>19300000</v>
      </c>
      <c r="C456">
        <v>11505112071</v>
      </c>
      <c r="D456">
        <v>906</v>
      </c>
      <c r="E456" t="s">
        <v>890</v>
      </c>
      <c r="F456" t="s">
        <v>15</v>
      </c>
      <c r="G456">
        <v>2013</v>
      </c>
      <c r="H456">
        <v>11</v>
      </c>
      <c r="I456">
        <v>12698799</v>
      </c>
      <c r="J456">
        <v>21302</v>
      </c>
      <c r="K456" t="s">
        <v>937</v>
      </c>
    </row>
    <row r="457" spans="1:11" x14ac:dyDescent="0.3">
      <c r="A457" t="s">
        <v>524</v>
      </c>
      <c r="B457">
        <v>27900000</v>
      </c>
      <c r="C457">
        <v>11546764336</v>
      </c>
      <c r="D457">
        <v>783</v>
      </c>
      <c r="E457" t="s">
        <v>862</v>
      </c>
      <c r="F457" t="s">
        <v>15</v>
      </c>
      <c r="G457">
        <v>2021</v>
      </c>
      <c r="H457">
        <v>3</v>
      </c>
      <c r="I457">
        <v>14746825</v>
      </c>
      <c r="J457">
        <v>35632</v>
      </c>
      <c r="K457" t="s">
        <v>936</v>
      </c>
    </row>
    <row r="458" spans="1:11" x14ac:dyDescent="0.3">
      <c r="A458" t="s">
        <v>525</v>
      </c>
      <c r="B458">
        <v>31100000</v>
      </c>
      <c r="C458">
        <v>11594683724</v>
      </c>
      <c r="D458">
        <v>6577</v>
      </c>
      <c r="E458" t="s">
        <v>862</v>
      </c>
      <c r="F458" t="s">
        <v>526</v>
      </c>
      <c r="G458">
        <v>2012</v>
      </c>
      <c r="H458">
        <v>12</v>
      </c>
      <c r="I458">
        <v>1762914</v>
      </c>
      <c r="J458">
        <v>4729</v>
      </c>
      <c r="K458" t="s">
        <v>937</v>
      </c>
    </row>
    <row r="459" spans="1:11" x14ac:dyDescent="0.3">
      <c r="A459" t="s">
        <v>527</v>
      </c>
      <c r="B459">
        <v>20100000</v>
      </c>
      <c r="C459">
        <v>11558220633</v>
      </c>
      <c r="D459">
        <v>4335</v>
      </c>
      <c r="E459" t="s">
        <v>861</v>
      </c>
      <c r="F459" t="s">
        <v>15</v>
      </c>
      <c r="G459">
        <v>2008</v>
      </c>
      <c r="H459">
        <v>16</v>
      </c>
      <c r="I459">
        <v>2666256</v>
      </c>
      <c r="J459">
        <v>4637</v>
      </c>
      <c r="K459" t="s">
        <v>937</v>
      </c>
    </row>
    <row r="460" spans="1:11" x14ac:dyDescent="0.3">
      <c r="A460" t="s">
        <v>528</v>
      </c>
      <c r="B460">
        <v>19100000</v>
      </c>
      <c r="C460">
        <v>11579140427</v>
      </c>
      <c r="D460">
        <v>1055</v>
      </c>
      <c r="E460" t="s">
        <v>866</v>
      </c>
      <c r="F460" t="s">
        <v>22</v>
      </c>
      <c r="G460">
        <v>2016</v>
      </c>
      <c r="H460">
        <v>8</v>
      </c>
      <c r="I460">
        <v>10975489</v>
      </c>
      <c r="J460">
        <v>18104</v>
      </c>
      <c r="K460" t="s">
        <v>936</v>
      </c>
    </row>
    <row r="461" spans="1:11" x14ac:dyDescent="0.3">
      <c r="A461" t="s">
        <v>529</v>
      </c>
      <c r="B461">
        <v>16600000</v>
      </c>
      <c r="C461">
        <v>11580324732</v>
      </c>
      <c r="D461">
        <v>3150</v>
      </c>
      <c r="E461" t="s">
        <v>862</v>
      </c>
      <c r="F461" t="s">
        <v>9</v>
      </c>
      <c r="G461">
        <v>2014</v>
      </c>
      <c r="H461">
        <v>10</v>
      </c>
      <c r="I461">
        <v>3676294</v>
      </c>
      <c r="J461">
        <v>5270</v>
      </c>
      <c r="K461" t="s">
        <v>937</v>
      </c>
    </row>
    <row r="462" spans="1:11" x14ac:dyDescent="0.3">
      <c r="A462" t="s">
        <v>530</v>
      </c>
      <c r="B462">
        <v>33600000</v>
      </c>
      <c r="C462">
        <v>11591428178</v>
      </c>
      <c r="D462">
        <v>228</v>
      </c>
      <c r="E462" t="s">
        <v>862</v>
      </c>
      <c r="F462" t="s">
        <v>22</v>
      </c>
      <c r="G462">
        <v>2013</v>
      </c>
      <c r="H462">
        <v>11</v>
      </c>
      <c r="I462">
        <v>50839597</v>
      </c>
      <c r="J462">
        <v>147368</v>
      </c>
      <c r="K462" t="s">
        <v>937</v>
      </c>
    </row>
    <row r="463" spans="1:11" x14ac:dyDescent="0.3">
      <c r="A463" t="s">
        <v>531</v>
      </c>
      <c r="B463">
        <v>16600000</v>
      </c>
      <c r="C463">
        <v>11625234858</v>
      </c>
      <c r="D463">
        <v>649</v>
      </c>
      <c r="E463" t="s">
        <v>860</v>
      </c>
      <c r="F463" t="s">
        <v>25</v>
      </c>
      <c r="G463">
        <v>2020</v>
      </c>
      <c r="H463">
        <v>4</v>
      </c>
      <c r="I463">
        <v>17912534</v>
      </c>
      <c r="J463">
        <v>25578</v>
      </c>
      <c r="K463" t="s">
        <v>936</v>
      </c>
    </row>
    <row r="464" spans="1:11" x14ac:dyDescent="0.3">
      <c r="A464" t="s">
        <v>532</v>
      </c>
      <c r="B464">
        <v>25100000</v>
      </c>
      <c r="C464">
        <v>11740811650</v>
      </c>
      <c r="D464">
        <v>1126</v>
      </c>
      <c r="E464" t="s">
        <v>868</v>
      </c>
      <c r="F464" t="s">
        <v>24</v>
      </c>
      <c r="G464">
        <v>2015</v>
      </c>
      <c r="H464">
        <v>9</v>
      </c>
      <c r="I464">
        <v>10427009</v>
      </c>
      <c r="J464">
        <v>22291</v>
      </c>
      <c r="K464" t="s">
        <v>937</v>
      </c>
    </row>
    <row r="465" spans="1:11" x14ac:dyDescent="0.3">
      <c r="A465" t="s">
        <v>533</v>
      </c>
      <c r="B465">
        <v>25600000</v>
      </c>
      <c r="C465">
        <v>11683737898</v>
      </c>
      <c r="D465">
        <v>634</v>
      </c>
      <c r="E465" t="s">
        <v>860</v>
      </c>
      <c r="F465" t="s">
        <v>15</v>
      </c>
      <c r="G465">
        <v>2019</v>
      </c>
      <c r="H465">
        <v>5</v>
      </c>
      <c r="I465">
        <v>18428609</v>
      </c>
      <c r="J465">
        <v>40379</v>
      </c>
      <c r="K465" t="s">
        <v>936</v>
      </c>
    </row>
    <row r="466" spans="1:11" x14ac:dyDescent="0.3">
      <c r="A466" t="s">
        <v>534</v>
      </c>
      <c r="B466">
        <v>20300000</v>
      </c>
      <c r="C466">
        <v>11696518800</v>
      </c>
      <c r="D466">
        <v>481</v>
      </c>
      <c r="E466" t="s">
        <v>893</v>
      </c>
      <c r="F466" t="s">
        <v>56</v>
      </c>
      <c r="G466">
        <v>2023</v>
      </c>
      <c r="H466">
        <v>1</v>
      </c>
      <c r="I466">
        <v>24317087</v>
      </c>
      <c r="J466">
        <v>42204</v>
      </c>
      <c r="K466" t="s">
        <v>936</v>
      </c>
    </row>
    <row r="467" spans="1:11" x14ac:dyDescent="0.3">
      <c r="A467" t="s">
        <v>535</v>
      </c>
      <c r="B467">
        <v>12000000</v>
      </c>
      <c r="C467">
        <v>11727596611</v>
      </c>
      <c r="D467">
        <v>5110</v>
      </c>
      <c r="E467" t="s">
        <v>860</v>
      </c>
      <c r="F467" t="s">
        <v>15</v>
      </c>
      <c r="G467">
        <v>2006</v>
      </c>
      <c r="H467">
        <v>18</v>
      </c>
      <c r="I467">
        <v>2295029</v>
      </c>
      <c r="J467">
        <v>2348</v>
      </c>
      <c r="K467" t="s">
        <v>937</v>
      </c>
    </row>
    <row r="468" spans="1:11" x14ac:dyDescent="0.3">
      <c r="A468" t="s">
        <v>536</v>
      </c>
      <c r="B468">
        <v>21100000</v>
      </c>
      <c r="C468">
        <v>11720424277</v>
      </c>
      <c r="D468">
        <v>314</v>
      </c>
      <c r="E468" t="s">
        <v>860</v>
      </c>
      <c r="F468" t="s">
        <v>15</v>
      </c>
      <c r="G468">
        <v>2017</v>
      </c>
      <c r="H468">
        <v>7</v>
      </c>
      <c r="I468">
        <v>37326192</v>
      </c>
      <c r="J468">
        <v>67197</v>
      </c>
      <c r="K468" t="s">
        <v>936</v>
      </c>
    </row>
    <row r="469" spans="1:11" x14ac:dyDescent="0.3">
      <c r="A469" t="s">
        <v>537</v>
      </c>
      <c r="B469">
        <v>15600000</v>
      </c>
      <c r="C469">
        <v>11734314964</v>
      </c>
      <c r="D469">
        <v>381</v>
      </c>
      <c r="E469" t="s">
        <v>880</v>
      </c>
      <c r="F469" t="s">
        <v>34</v>
      </c>
      <c r="G469">
        <v>2018</v>
      </c>
      <c r="H469">
        <v>6</v>
      </c>
      <c r="I469">
        <v>30798727</v>
      </c>
      <c r="J469">
        <v>40945</v>
      </c>
      <c r="K469" t="s">
        <v>936</v>
      </c>
    </row>
    <row r="470" spans="1:11" x14ac:dyDescent="0.3">
      <c r="A470" t="s">
        <v>538</v>
      </c>
      <c r="B470">
        <v>30200000</v>
      </c>
      <c r="C470">
        <v>11806509891</v>
      </c>
      <c r="D470">
        <v>665</v>
      </c>
      <c r="E470" t="s">
        <v>860</v>
      </c>
      <c r="F470" t="s">
        <v>24</v>
      </c>
      <c r="G470">
        <v>2015</v>
      </c>
      <c r="H470">
        <v>9</v>
      </c>
      <c r="I470">
        <v>17754150</v>
      </c>
      <c r="J470">
        <v>45414</v>
      </c>
      <c r="K470" t="s">
        <v>937</v>
      </c>
    </row>
    <row r="471" spans="1:11" x14ac:dyDescent="0.3">
      <c r="A471" t="s">
        <v>539</v>
      </c>
      <c r="B471">
        <v>29600000</v>
      </c>
      <c r="C471">
        <v>12045171643</v>
      </c>
      <c r="D471">
        <v>479</v>
      </c>
      <c r="E471" t="s">
        <v>862</v>
      </c>
      <c r="F471" t="s">
        <v>24</v>
      </c>
      <c r="G471">
        <v>2021</v>
      </c>
      <c r="H471">
        <v>3</v>
      </c>
      <c r="I471">
        <v>25146496</v>
      </c>
      <c r="J471">
        <v>61795</v>
      </c>
      <c r="K471" t="s">
        <v>936</v>
      </c>
    </row>
    <row r="472" spans="1:11" x14ac:dyDescent="0.3">
      <c r="A472" t="s">
        <v>540</v>
      </c>
      <c r="B472">
        <v>11300000</v>
      </c>
      <c r="C472">
        <v>11858220870</v>
      </c>
      <c r="D472">
        <v>705</v>
      </c>
      <c r="E472" t="s">
        <v>860</v>
      </c>
      <c r="F472" t="s">
        <v>24</v>
      </c>
      <c r="G472">
        <v>2015</v>
      </c>
      <c r="H472">
        <v>9</v>
      </c>
      <c r="I472">
        <v>16820171</v>
      </c>
      <c r="J472">
        <v>16028</v>
      </c>
      <c r="K472" t="s">
        <v>937</v>
      </c>
    </row>
    <row r="473" spans="1:11" x14ac:dyDescent="0.3">
      <c r="A473" t="s">
        <v>541</v>
      </c>
      <c r="B473">
        <v>10300000</v>
      </c>
      <c r="C473">
        <v>11930717939</v>
      </c>
      <c r="D473">
        <v>4824</v>
      </c>
      <c r="E473" t="s">
        <v>860</v>
      </c>
      <c r="F473" t="s">
        <v>24</v>
      </c>
      <c r="G473">
        <v>2013</v>
      </c>
      <c r="H473">
        <v>11</v>
      </c>
      <c r="I473">
        <v>2473200</v>
      </c>
      <c r="J473">
        <v>2135</v>
      </c>
      <c r="K473" t="s">
        <v>937</v>
      </c>
    </row>
    <row r="474" spans="1:11" x14ac:dyDescent="0.3">
      <c r="A474" t="s">
        <v>542</v>
      </c>
      <c r="B474">
        <v>26600000</v>
      </c>
      <c r="C474">
        <v>11931682022</v>
      </c>
      <c r="D474">
        <v>2152</v>
      </c>
      <c r="E474" t="s">
        <v>860</v>
      </c>
      <c r="F474" t="s">
        <v>24</v>
      </c>
      <c r="G474">
        <v>2015</v>
      </c>
      <c r="H474">
        <v>9</v>
      </c>
      <c r="I474">
        <v>5544462</v>
      </c>
      <c r="J474">
        <v>12361</v>
      </c>
      <c r="K474" t="s">
        <v>937</v>
      </c>
    </row>
    <row r="475" spans="1:11" x14ac:dyDescent="0.3">
      <c r="A475" t="s">
        <v>543</v>
      </c>
      <c r="B475">
        <v>9110000</v>
      </c>
      <c r="C475">
        <v>11993025340</v>
      </c>
      <c r="D475">
        <v>23392</v>
      </c>
      <c r="E475" t="s">
        <v>869</v>
      </c>
      <c r="F475" t="s">
        <v>15</v>
      </c>
      <c r="G475">
        <v>2013</v>
      </c>
      <c r="H475">
        <v>11</v>
      </c>
      <c r="I475">
        <v>512698</v>
      </c>
      <c r="J475">
        <v>389</v>
      </c>
      <c r="K475" t="s">
        <v>937</v>
      </c>
    </row>
    <row r="476" spans="1:11" x14ac:dyDescent="0.3">
      <c r="A476" t="s">
        <v>544</v>
      </c>
      <c r="B476">
        <v>15800000</v>
      </c>
      <c r="C476">
        <v>12001466116</v>
      </c>
      <c r="D476">
        <v>756</v>
      </c>
      <c r="E476" t="s">
        <v>860</v>
      </c>
      <c r="F476" t="s">
        <v>22</v>
      </c>
      <c r="G476">
        <v>2015</v>
      </c>
      <c r="H476">
        <v>9</v>
      </c>
      <c r="I476">
        <v>15874955</v>
      </c>
      <c r="J476">
        <v>20899</v>
      </c>
      <c r="K476" t="s">
        <v>937</v>
      </c>
    </row>
    <row r="477" spans="1:11" x14ac:dyDescent="0.3">
      <c r="A477" t="s">
        <v>545</v>
      </c>
      <c r="B477">
        <v>11500000</v>
      </c>
      <c r="C477">
        <v>12027964323</v>
      </c>
      <c r="D477">
        <v>2838</v>
      </c>
      <c r="E477" t="s">
        <v>860</v>
      </c>
      <c r="F477" t="s">
        <v>15</v>
      </c>
      <c r="G477">
        <v>2010</v>
      </c>
      <c r="H477">
        <v>14</v>
      </c>
      <c r="I477">
        <v>4238183</v>
      </c>
      <c r="J477">
        <v>4052</v>
      </c>
      <c r="K477" t="s">
        <v>937</v>
      </c>
    </row>
    <row r="478" spans="1:11" x14ac:dyDescent="0.3">
      <c r="A478" t="s">
        <v>546</v>
      </c>
      <c r="B478">
        <v>27600000</v>
      </c>
      <c r="C478">
        <v>12087781710</v>
      </c>
      <c r="D478">
        <v>57344</v>
      </c>
      <c r="E478" t="s">
        <v>862</v>
      </c>
      <c r="F478" t="s">
        <v>41</v>
      </c>
      <c r="G478">
        <v>2015</v>
      </c>
      <c r="H478">
        <v>9</v>
      </c>
      <c r="I478">
        <v>210794</v>
      </c>
      <c r="J478">
        <v>481</v>
      </c>
      <c r="K478" t="s">
        <v>937</v>
      </c>
    </row>
    <row r="479" spans="1:11" x14ac:dyDescent="0.3">
      <c r="A479" t="s">
        <v>547</v>
      </c>
      <c r="B479">
        <v>12400000</v>
      </c>
      <c r="C479">
        <v>12050952094</v>
      </c>
      <c r="D479">
        <v>3464</v>
      </c>
      <c r="E479" t="s">
        <v>887</v>
      </c>
      <c r="F479" t="s">
        <v>22</v>
      </c>
      <c r="G479">
        <v>2011</v>
      </c>
      <c r="H479">
        <v>13</v>
      </c>
      <c r="I479">
        <v>3478912</v>
      </c>
      <c r="J479">
        <v>3580</v>
      </c>
      <c r="K479" t="s">
        <v>937</v>
      </c>
    </row>
    <row r="480" spans="1:11" x14ac:dyDescent="0.3">
      <c r="A480" t="s">
        <v>548</v>
      </c>
      <c r="B480">
        <v>8710000</v>
      </c>
      <c r="C480">
        <v>12178296199</v>
      </c>
      <c r="D480">
        <v>8467</v>
      </c>
      <c r="E480" t="s">
        <v>860</v>
      </c>
      <c r="F480" t="s">
        <v>24</v>
      </c>
      <c r="G480">
        <v>2021</v>
      </c>
      <c r="H480">
        <v>3</v>
      </c>
      <c r="I480">
        <v>1438325</v>
      </c>
      <c r="J480">
        <v>1029</v>
      </c>
      <c r="K480" t="s">
        <v>936</v>
      </c>
    </row>
    <row r="481" spans="1:11" x14ac:dyDescent="0.3">
      <c r="A481" t="s">
        <v>549</v>
      </c>
      <c r="B481">
        <v>8240000</v>
      </c>
      <c r="C481">
        <v>12066017881</v>
      </c>
      <c r="D481">
        <v>1554</v>
      </c>
      <c r="E481" t="s">
        <v>868</v>
      </c>
      <c r="F481" t="s">
        <v>60</v>
      </c>
      <c r="G481">
        <v>2007</v>
      </c>
      <c r="H481">
        <v>17</v>
      </c>
      <c r="I481">
        <v>7764490</v>
      </c>
      <c r="J481">
        <v>5302</v>
      </c>
      <c r="K481" t="s">
        <v>937</v>
      </c>
    </row>
    <row r="482" spans="1:11" x14ac:dyDescent="0.3">
      <c r="A482" t="s">
        <v>550</v>
      </c>
      <c r="B482">
        <v>16500000</v>
      </c>
      <c r="C482">
        <v>12178942269</v>
      </c>
      <c r="D482">
        <v>1760</v>
      </c>
      <c r="E482" t="s">
        <v>862</v>
      </c>
      <c r="F482" t="s">
        <v>22</v>
      </c>
      <c r="G482">
        <v>2022</v>
      </c>
      <c r="H482">
        <v>2</v>
      </c>
      <c r="I482">
        <v>6919854</v>
      </c>
      <c r="J482">
        <v>9375</v>
      </c>
      <c r="K482" t="s">
        <v>936</v>
      </c>
    </row>
    <row r="483" spans="1:11" x14ac:dyDescent="0.3">
      <c r="A483" t="s">
        <v>551</v>
      </c>
      <c r="B483">
        <v>19200000</v>
      </c>
      <c r="C483">
        <v>12175337381</v>
      </c>
      <c r="D483">
        <v>2343</v>
      </c>
      <c r="E483" t="s">
        <v>868</v>
      </c>
      <c r="F483" t="s">
        <v>24</v>
      </c>
      <c r="G483">
        <v>2021</v>
      </c>
      <c r="H483">
        <v>3</v>
      </c>
      <c r="I483">
        <v>5196473</v>
      </c>
      <c r="J483">
        <v>8195</v>
      </c>
      <c r="K483" t="s">
        <v>936</v>
      </c>
    </row>
    <row r="484" spans="1:11" x14ac:dyDescent="0.3">
      <c r="A484" t="s">
        <v>552</v>
      </c>
      <c r="B484">
        <v>26600000</v>
      </c>
      <c r="C484">
        <v>12173530761</v>
      </c>
      <c r="D484">
        <v>901</v>
      </c>
      <c r="E484" t="s">
        <v>860</v>
      </c>
      <c r="F484" t="s">
        <v>60</v>
      </c>
      <c r="G484">
        <v>2011</v>
      </c>
      <c r="H484">
        <v>13</v>
      </c>
      <c r="I484">
        <v>13511133</v>
      </c>
      <c r="J484">
        <v>29523</v>
      </c>
      <c r="K484" t="s">
        <v>937</v>
      </c>
    </row>
    <row r="485" spans="1:11" x14ac:dyDescent="0.3">
      <c r="A485" t="s">
        <v>553</v>
      </c>
      <c r="B485">
        <v>7750000</v>
      </c>
      <c r="C485">
        <v>12202317008</v>
      </c>
      <c r="D485">
        <v>82945</v>
      </c>
      <c r="E485" t="s">
        <v>869</v>
      </c>
      <c r="F485" t="s">
        <v>15</v>
      </c>
      <c r="G485">
        <v>2012</v>
      </c>
      <c r="H485">
        <v>12</v>
      </c>
      <c r="I485">
        <v>147113</v>
      </c>
      <c r="J485">
        <v>93</v>
      </c>
      <c r="K485" t="s">
        <v>937</v>
      </c>
    </row>
    <row r="486" spans="1:11" x14ac:dyDescent="0.3">
      <c r="A486" t="s">
        <v>554</v>
      </c>
      <c r="B486">
        <v>23800000</v>
      </c>
      <c r="C486">
        <v>12244901019</v>
      </c>
      <c r="D486">
        <v>493</v>
      </c>
      <c r="E486" t="s">
        <v>862</v>
      </c>
      <c r="F486" t="s">
        <v>24</v>
      </c>
      <c r="G486">
        <v>2019</v>
      </c>
      <c r="H486">
        <v>5</v>
      </c>
      <c r="I486">
        <v>24837527</v>
      </c>
      <c r="J486">
        <v>48276</v>
      </c>
      <c r="K486" t="s">
        <v>936</v>
      </c>
    </row>
    <row r="487" spans="1:11" x14ac:dyDescent="0.3">
      <c r="A487" t="s">
        <v>555</v>
      </c>
      <c r="B487">
        <v>17100000</v>
      </c>
      <c r="C487">
        <v>12366423202</v>
      </c>
      <c r="D487">
        <v>694</v>
      </c>
      <c r="E487" t="s">
        <v>869</v>
      </c>
      <c r="F487" t="s">
        <v>34</v>
      </c>
      <c r="G487">
        <v>2020</v>
      </c>
      <c r="H487">
        <v>4</v>
      </c>
      <c r="I487">
        <v>17819054</v>
      </c>
      <c r="J487">
        <v>24640</v>
      </c>
      <c r="K487" t="s">
        <v>936</v>
      </c>
    </row>
    <row r="488" spans="1:11" x14ac:dyDescent="0.3">
      <c r="A488" t="s">
        <v>556</v>
      </c>
      <c r="B488">
        <v>26600000</v>
      </c>
      <c r="C488">
        <v>12264980653</v>
      </c>
      <c r="D488">
        <v>623</v>
      </c>
      <c r="E488" t="s">
        <v>860</v>
      </c>
      <c r="F488" t="s">
        <v>15</v>
      </c>
      <c r="G488">
        <v>2019</v>
      </c>
      <c r="H488">
        <v>5</v>
      </c>
      <c r="I488">
        <v>19686967</v>
      </c>
      <c r="J488">
        <v>42697</v>
      </c>
      <c r="K488" t="s">
        <v>936</v>
      </c>
    </row>
    <row r="489" spans="1:11" x14ac:dyDescent="0.3">
      <c r="A489" t="s">
        <v>557</v>
      </c>
      <c r="B489">
        <v>23500000</v>
      </c>
      <c r="C489">
        <v>12284561008</v>
      </c>
      <c r="D489">
        <v>699</v>
      </c>
      <c r="E489" t="s">
        <v>868</v>
      </c>
      <c r="F489" t="s">
        <v>15</v>
      </c>
      <c r="G489">
        <v>2019</v>
      </c>
      <c r="H489">
        <v>5</v>
      </c>
      <c r="I489">
        <v>17574479</v>
      </c>
      <c r="J489">
        <v>33619</v>
      </c>
      <c r="K489" t="s">
        <v>936</v>
      </c>
    </row>
    <row r="490" spans="1:11" x14ac:dyDescent="0.3">
      <c r="A490" t="s">
        <v>558</v>
      </c>
      <c r="B490">
        <v>16500000</v>
      </c>
      <c r="C490">
        <v>12295416843</v>
      </c>
      <c r="D490">
        <v>2135</v>
      </c>
      <c r="E490" t="s">
        <v>860</v>
      </c>
      <c r="F490" t="s">
        <v>15</v>
      </c>
      <c r="G490">
        <v>2008</v>
      </c>
      <c r="H490">
        <v>16</v>
      </c>
      <c r="I490">
        <v>5758977</v>
      </c>
      <c r="J490">
        <v>7728</v>
      </c>
      <c r="K490" t="s">
        <v>937</v>
      </c>
    </row>
    <row r="491" spans="1:11" x14ac:dyDescent="0.3">
      <c r="A491" t="s">
        <v>559</v>
      </c>
      <c r="B491">
        <v>24200000</v>
      </c>
      <c r="C491">
        <v>12311774303</v>
      </c>
      <c r="D491">
        <v>1109</v>
      </c>
      <c r="E491" t="s">
        <v>879</v>
      </c>
      <c r="F491" t="s">
        <v>15</v>
      </c>
      <c r="G491">
        <v>2015</v>
      </c>
      <c r="H491">
        <v>9</v>
      </c>
      <c r="I491">
        <v>11101690</v>
      </c>
      <c r="J491">
        <v>21821</v>
      </c>
      <c r="K491" t="s">
        <v>937</v>
      </c>
    </row>
    <row r="492" spans="1:11" x14ac:dyDescent="0.3">
      <c r="A492" t="s">
        <v>560</v>
      </c>
      <c r="B492">
        <v>16300000</v>
      </c>
      <c r="C492">
        <v>12415602642</v>
      </c>
      <c r="D492">
        <v>1050</v>
      </c>
      <c r="E492" t="s">
        <v>862</v>
      </c>
      <c r="F492" t="s">
        <v>22</v>
      </c>
      <c r="G492">
        <v>2018</v>
      </c>
      <c r="H492">
        <v>6</v>
      </c>
      <c r="I492">
        <v>11824383</v>
      </c>
      <c r="J492">
        <v>15524</v>
      </c>
      <c r="K492" t="s">
        <v>936</v>
      </c>
    </row>
    <row r="493" spans="1:11" x14ac:dyDescent="0.3">
      <c r="A493" t="s">
        <v>561</v>
      </c>
      <c r="B493">
        <v>9110000</v>
      </c>
      <c r="C493">
        <v>12504101873</v>
      </c>
      <c r="D493">
        <v>120</v>
      </c>
      <c r="E493" t="s">
        <v>867</v>
      </c>
      <c r="F493" t="s">
        <v>24</v>
      </c>
      <c r="G493">
        <v>2011</v>
      </c>
      <c r="H493">
        <v>13</v>
      </c>
      <c r="I493">
        <v>104200849</v>
      </c>
      <c r="J493">
        <v>75917</v>
      </c>
      <c r="K493" t="s">
        <v>937</v>
      </c>
    </row>
    <row r="494" spans="1:11" x14ac:dyDescent="0.3">
      <c r="A494" t="s">
        <v>562</v>
      </c>
      <c r="B494">
        <v>20300000</v>
      </c>
      <c r="C494">
        <v>12571793412</v>
      </c>
      <c r="D494">
        <v>1741</v>
      </c>
      <c r="E494" t="s">
        <v>862</v>
      </c>
      <c r="F494" t="s">
        <v>15</v>
      </c>
      <c r="G494">
        <v>2021</v>
      </c>
      <c r="H494">
        <v>3</v>
      </c>
      <c r="I494">
        <v>7221019</v>
      </c>
      <c r="J494">
        <v>11660</v>
      </c>
      <c r="K494" t="s">
        <v>936</v>
      </c>
    </row>
    <row r="495" spans="1:11" x14ac:dyDescent="0.3">
      <c r="A495" t="s">
        <v>563</v>
      </c>
      <c r="B495">
        <v>15300000</v>
      </c>
      <c r="C495">
        <v>12543850098</v>
      </c>
      <c r="D495">
        <v>386</v>
      </c>
      <c r="E495" t="s">
        <v>881</v>
      </c>
      <c r="F495" t="s">
        <v>9</v>
      </c>
      <c r="G495">
        <v>2012</v>
      </c>
      <c r="H495">
        <v>12</v>
      </c>
      <c r="I495">
        <v>32497021</v>
      </c>
      <c r="J495">
        <v>39637</v>
      </c>
      <c r="K495" t="s">
        <v>937</v>
      </c>
    </row>
    <row r="496" spans="1:11" x14ac:dyDescent="0.3">
      <c r="A496" t="s">
        <v>564</v>
      </c>
      <c r="B496">
        <v>21700000</v>
      </c>
      <c r="C496">
        <v>12423870195</v>
      </c>
      <c r="D496">
        <v>266</v>
      </c>
      <c r="E496" t="s">
        <v>861</v>
      </c>
      <c r="F496" t="s">
        <v>9</v>
      </c>
      <c r="G496">
        <v>2010</v>
      </c>
      <c r="H496">
        <v>14</v>
      </c>
      <c r="I496">
        <v>46706279</v>
      </c>
      <c r="J496">
        <v>81579</v>
      </c>
      <c r="K496" t="s">
        <v>937</v>
      </c>
    </row>
    <row r="497" spans="1:11" x14ac:dyDescent="0.3">
      <c r="A497" t="s">
        <v>565</v>
      </c>
      <c r="B497">
        <v>17900000</v>
      </c>
      <c r="C497">
        <v>12511037555</v>
      </c>
      <c r="D497">
        <v>340113</v>
      </c>
      <c r="E497" t="s">
        <v>862</v>
      </c>
      <c r="F497" t="s">
        <v>24</v>
      </c>
      <c r="G497">
        <v>2018</v>
      </c>
      <c r="H497">
        <v>6</v>
      </c>
      <c r="I497">
        <v>36785</v>
      </c>
      <c r="J497">
        <v>53</v>
      </c>
      <c r="K497" t="s">
        <v>936</v>
      </c>
    </row>
    <row r="498" spans="1:11" x14ac:dyDescent="0.3">
      <c r="A498" t="s">
        <v>566</v>
      </c>
      <c r="B498">
        <v>17400000</v>
      </c>
      <c r="C498">
        <v>12530156958</v>
      </c>
      <c r="D498">
        <v>9051</v>
      </c>
      <c r="E498" t="s">
        <v>862</v>
      </c>
      <c r="F498" t="s">
        <v>9</v>
      </c>
      <c r="G498">
        <v>2011</v>
      </c>
      <c r="H498">
        <v>13</v>
      </c>
      <c r="I498">
        <v>1384395</v>
      </c>
      <c r="J498">
        <v>1922</v>
      </c>
      <c r="K498" t="s">
        <v>937</v>
      </c>
    </row>
    <row r="499" spans="1:11" x14ac:dyDescent="0.3">
      <c r="A499" t="s">
        <v>567</v>
      </c>
      <c r="B499">
        <v>12800000</v>
      </c>
      <c r="C499">
        <v>12548051309</v>
      </c>
      <c r="D499">
        <v>176331</v>
      </c>
      <c r="E499" t="s">
        <v>866</v>
      </c>
      <c r="F499" t="s">
        <v>15</v>
      </c>
      <c r="G499">
        <v>2014</v>
      </c>
      <c r="H499">
        <v>10</v>
      </c>
      <c r="I499">
        <v>71162</v>
      </c>
      <c r="J499">
        <v>73</v>
      </c>
      <c r="K499" t="s">
        <v>937</v>
      </c>
    </row>
    <row r="500" spans="1:11" x14ac:dyDescent="0.3">
      <c r="A500" t="s">
        <v>568</v>
      </c>
      <c r="B500">
        <v>13000000</v>
      </c>
      <c r="C500">
        <v>12554466159</v>
      </c>
      <c r="D500">
        <v>13745</v>
      </c>
      <c r="E500" t="s">
        <v>862</v>
      </c>
      <c r="F500" t="s">
        <v>15</v>
      </c>
      <c r="G500">
        <v>2015</v>
      </c>
      <c r="H500">
        <v>9</v>
      </c>
      <c r="I500">
        <v>913384</v>
      </c>
      <c r="J500">
        <v>946</v>
      </c>
      <c r="K500" t="s">
        <v>937</v>
      </c>
    </row>
    <row r="501" spans="1:11" x14ac:dyDescent="0.3">
      <c r="A501" t="s">
        <v>569</v>
      </c>
      <c r="B501">
        <v>13400000</v>
      </c>
      <c r="C501">
        <v>12574853637</v>
      </c>
      <c r="D501">
        <v>176</v>
      </c>
      <c r="E501" t="s">
        <v>900</v>
      </c>
      <c r="F501" t="s">
        <v>9</v>
      </c>
      <c r="G501">
        <v>2014</v>
      </c>
      <c r="H501">
        <v>10</v>
      </c>
      <c r="I501">
        <v>71448032</v>
      </c>
      <c r="J501">
        <v>76136</v>
      </c>
      <c r="K501" t="s">
        <v>937</v>
      </c>
    </row>
    <row r="502" spans="1:11" x14ac:dyDescent="0.3">
      <c r="A502" t="s">
        <v>570</v>
      </c>
      <c r="B502">
        <v>9460000</v>
      </c>
      <c r="C502">
        <v>12598328289</v>
      </c>
      <c r="D502">
        <v>1163</v>
      </c>
      <c r="E502" t="s">
        <v>860</v>
      </c>
      <c r="F502" t="s">
        <v>15</v>
      </c>
      <c r="G502">
        <v>2016</v>
      </c>
      <c r="H502">
        <v>8</v>
      </c>
      <c r="I502">
        <v>10832612</v>
      </c>
      <c r="J502">
        <v>8134</v>
      </c>
      <c r="K502" t="s">
        <v>936</v>
      </c>
    </row>
    <row r="503" spans="1:11" x14ac:dyDescent="0.3">
      <c r="A503" t="s">
        <v>571</v>
      </c>
      <c r="B503">
        <v>18800000</v>
      </c>
      <c r="C503">
        <v>12617881941</v>
      </c>
      <c r="D503">
        <v>491</v>
      </c>
      <c r="E503" t="s">
        <v>860</v>
      </c>
      <c r="F503" t="s">
        <v>15</v>
      </c>
      <c r="G503">
        <v>2015</v>
      </c>
      <c r="H503">
        <v>9</v>
      </c>
      <c r="I503">
        <v>25698334</v>
      </c>
      <c r="J503">
        <v>38289</v>
      </c>
      <c r="K503" t="s">
        <v>937</v>
      </c>
    </row>
    <row r="504" spans="1:11" x14ac:dyDescent="0.3">
      <c r="A504" t="s">
        <v>572</v>
      </c>
      <c r="B504">
        <v>17100000</v>
      </c>
      <c r="C504">
        <v>12634865214</v>
      </c>
      <c r="D504">
        <v>940</v>
      </c>
      <c r="E504" t="s">
        <v>879</v>
      </c>
      <c r="F504" t="s">
        <v>22</v>
      </c>
      <c r="G504">
        <v>2022</v>
      </c>
      <c r="H504">
        <v>2</v>
      </c>
      <c r="I504">
        <v>13441346</v>
      </c>
      <c r="J504">
        <v>18191</v>
      </c>
      <c r="K504" t="s">
        <v>936</v>
      </c>
    </row>
    <row r="505" spans="1:11" x14ac:dyDescent="0.3">
      <c r="A505" t="s">
        <v>573</v>
      </c>
      <c r="B505">
        <v>4280000</v>
      </c>
      <c r="C505">
        <v>12639726982</v>
      </c>
      <c r="D505">
        <v>733530</v>
      </c>
      <c r="E505" t="s">
        <v>869</v>
      </c>
      <c r="F505" t="s">
        <v>41</v>
      </c>
      <c r="G505">
        <v>2013</v>
      </c>
      <c r="H505">
        <v>11</v>
      </c>
      <c r="I505">
        <v>17231</v>
      </c>
      <c r="J505">
        <v>6</v>
      </c>
      <c r="K505" t="s">
        <v>937</v>
      </c>
    </row>
    <row r="506" spans="1:11" x14ac:dyDescent="0.3">
      <c r="A506" t="s">
        <v>574</v>
      </c>
      <c r="B506">
        <v>17100000</v>
      </c>
      <c r="C506">
        <v>12645122314</v>
      </c>
      <c r="D506">
        <v>380</v>
      </c>
      <c r="E506" t="s">
        <v>860</v>
      </c>
      <c r="F506" t="s">
        <v>24</v>
      </c>
      <c r="G506">
        <v>2014</v>
      </c>
      <c r="H506">
        <v>10</v>
      </c>
      <c r="I506">
        <v>33276638</v>
      </c>
      <c r="J506">
        <v>45000</v>
      </c>
      <c r="K506" t="s">
        <v>937</v>
      </c>
    </row>
    <row r="507" spans="1:11" x14ac:dyDescent="0.3">
      <c r="A507" t="s">
        <v>575</v>
      </c>
      <c r="B507">
        <v>21500000</v>
      </c>
      <c r="C507">
        <v>12702795895</v>
      </c>
      <c r="D507">
        <v>1053</v>
      </c>
      <c r="E507" t="s">
        <v>874</v>
      </c>
      <c r="F507" t="s">
        <v>12</v>
      </c>
      <c r="G507">
        <v>2019</v>
      </c>
      <c r="H507">
        <v>5</v>
      </c>
      <c r="I507">
        <v>12063434</v>
      </c>
      <c r="J507">
        <v>20418</v>
      </c>
      <c r="K507" t="s">
        <v>936</v>
      </c>
    </row>
    <row r="508" spans="1:11" x14ac:dyDescent="0.3">
      <c r="A508" t="s">
        <v>576</v>
      </c>
      <c r="B508">
        <v>4040000</v>
      </c>
      <c r="C508">
        <v>12772985727</v>
      </c>
      <c r="D508">
        <v>207445</v>
      </c>
      <c r="E508" t="s">
        <v>860</v>
      </c>
      <c r="F508" t="s">
        <v>41</v>
      </c>
      <c r="G508">
        <v>2006</v>
      </c>
      <c r="H508">
        <v>18</v>
      </c>
      <c r="I508">
        <v>61573</v>
      </c>
      <c r="J508">
        <v>19</v>
      </c>
      <c r="K508" t="s">
        <v>937</v>
      </c>
    </row>
    <row r="509" spans="1:11" x14ac:dyDescent="0.3">
      <c r="A509" t="s">
        <v>577</v>
      </c>
      <c r="B509">
        <v>24000000</v>
      </c>
      <c r="C509">
        <v>12738935143</v>
      </c>
      <c r="D509">
        <v>12784</v>
      </c>
      <c r="E509" t="s">
        <v>862</v>
      </c>
      <c r="F509" t="s">
        <v>24</v>
      </c>
      <c r="G509">
        <v>2020</v>
      </c>
      <c r="H509">
        <v>4</v>
      </c>
      <c r="I509">
        <v>996475</v>
      </c>
      <c r="J509">
        <v>1877</v>
      </c>
      <c r="K509" t="s">
        <v>936</v>
      </c>
    </row>
    <row r="510" spans="1:11" x14ac:dyDescent="0.3">
      <c r="A510" t="s">
        <v>578</v>
      </c>
      <c r="B510">
        <v>25100000</v>
      </c>
      <c r="C510">
        <v>12833084545</v>
      </c>
      <c r="D510">
        <v>707</v>
      </c>
      <c r="E510" t="s">
        <v>860</v>
      </c>
      <c r="F510" t="s">
        <v>15</v>
      </c>
      <c r="G510">
        <v>2018</v>
      </c>
      <c r="H510">
        <v>6</v>
      </c>
      <c r="I510">
        <v>18151463</v>
      </c>
      <c r="J510">
        <v>35502</v>
      </c>
      <c r="K510" t="s">
        <v>936</v>
      </c>
    </row>
    <row r="511" spans="1:11" x14ac:dyDescent="0.3">
      <c r="A511" t="s">
        <v>579</v>
      </c>
      <c r="B511">
        <v>16000000</v>
      </c>
      <c r="C511">
        <v>12944298559</v>
      </c>
      <c r="D511">
        <v>2359</v>
      </c>
      <c r="E511" t="s">
        <v>876</v>
      </c>
      <c r="F511" t="s">
        <v>15</v>
      </c>
      <c r="G511">
        <v>2020</v>
      </c>
      <c r="H511">
        <v>4</v>
      </c>
      <c r="I511">
        <v>5487197</v>
      </c>
      <c r="J511">
        <v>6783</v>
      </c>
      <c r="K511" t="s">
        <v>936</v>
      </c>
    </row>
    <row r="512" spans="1:11" x14ac:dyDescent="0.3">
      <c r="A512" t="s">
        <v>580</v>
      </c>
      <c r="B512">
        <v>22100000</v>
      </c>
      <c r="C512">
        <v>12876119793</v>
      </c>
      <c r="D512">
        <v>1194</v>
      </c>
      <c r="E512" t="s">
        <v>887</v>
      </c>
      <c r="F512" t="s">
        <v>15</v>
      </c>
      <c r="G512">
        <v>2021</v>
      </c>
      <c r="H512">
        <v>3</v>
      </c>
      <c r="I512">
        <v>10784020</v>
      </c>
      <c r="J512">
        <v>18509</v>
      </c>
      <c r="K512" t="s">
        <v>936</v>
      </c>
    </row>
    <row r="513" spans="1:11" x14ac:dyDescent="0.3">
      <c r="A513" t="s">
        <v>581</v>
      </c>
      <c r="B513">
        <v>10600000</v>
      </c>
      <c r="C513">
        <v>12931883782</v>
      </c>
      <c r="D513">
        <v>10594</v>
      </c>
      <c r="E513" t="s">
        <v>860</v>
      </c>
      <c r="F513" t="s">
        <v>9</v>
      </c>
      <c r="G513">
        <v>2021</v>
      </c>
      <c r="H513">
        <v>3</v>
      </c>
      <c r="I513">
        <v>1220680</v>
      </c>
      <c r="J513">
        <v>1001</v>
      </c>
      <c r="K513" t="s">
        <v>936</v>
      </c>
    </row>
    <row r="514" spans="1:11" x14ac:dyDescent="0.3">
      <c r="A514" t="s">
        <v>582</v>
      </c>
      <c r="B514">
        <v>11800000</v>
      </c>
      <c r="C514">
        <v>12954939406</v>
      </c>
      <c r="D514">
        <v>2510</v>
      </c>
      <c r="E514" t="s">
        <v>860</v>
      </c>
      <c r="F514" t="s">
        <v>24</v>
      </c>
      <c r="G514">
        <v>2015</v>
      </c>
      <c r="H514">
        <v>9</v>
      </c>
      <c r="I514">
        <v>5161330</v>
      </c>
      <c r="J514">
        <v>4701</v>
      </c>
      <c r="K514" t="s">
        <v>937</v>
      </c>
    </row>
    <row r="515" spans="1:11" x14ac:dyDescent="0.3">
      <c r="A515" t="s">
        <v>583</v>
      </c>
      <c r="B515">
        <v>16300000</v>
      </c>
      <c r="C515">
        <v>13009088274</v>
      </c>
      <c r="D515">
        <v>294382</v>
      </c>
      <c r="E515" t="s">
        <v>874</v>
      </c>
      <c r="F515" t="s">
        <v>41</v>
      </c>
      <c r="G515">
        <v>2013</v>
      </c>
      <c r="H515">
        <v>11</v>
      </c>
      <c r="I515">
        <v>44191</v>
      </c>
      <c r="J515">
        <v>55</v>
      </c>
      <c r="K515" t="s">
        <v>937</v>
      </c>
    </row>
    <row r="516" spans="1:11" x14ac:dyDescent="0.3">
      <c r="A516" t="s">
        <v>584</v>
      </c>
      <c r="B516">
        <v>8050000</v>
      </c>
      <c r="C516">
        <v>12999289571</v>
      </c>
      <c r="D516">
        <v>138</v>
      </c>
      <c r="E516" t="s">
        <v>860</v>
      </c>
      <c r="F516" t="s">
        <v>9</v>
      </c>
      <c r="G516">
        <v>2009</v>
      </c>
      <c r="H516">
        <v>15</v>
      </c>
      <c r="I516">
        <v>94197751</v>
      </c>
      <c r="J516">
        <v>58333</v>
      </c>
      <c r="K516" t="s">
        <v>937</v>
      </c>
    </row>
    <row r="517" spans="1:11" x14ac:dyDescent="0.3">
      <c r="A517" t="s">
        <v>585</v>
      </c>
      <c r="B517">
        <v>14100000</v>
      </c>
      <c r="C517">
        <v>13051963694</v>
      </c>
      <c r="D517">
        <v>7549</v>
      </c>
      <c r="E517" t="s">
        <v>873</v>
      </c>
      <c r="F517" t="s">
        <v>9</v>
      </c>
      <c r="G517">
        <v>2007</v>
      </c>
      <c r="H517">
        <v>17</v>
      </c>
      <c r="I517">
        <v>1728966</v>
      </c>
      <c r="J517">
        <v>1868</v>
      </c>
      <c r="K517" t="s">
        <v>937</v>
      </c>
    </row>
    <row r="518" spans="1:11" x14ac:dyDescent="0.3">
      <c r="A518" t="s">
        <v>586</v>
      </c>
      <c r="B518">
        <v>7980000</v>
      </c>
      <c r="C518">
        <v>13077611731</v>
      </c>
      <c r="D518">
        <v>3068</v>
      </c>
      <c r="E518" t="s">
        <v>888</v>
      </c>
      <c r="F518" t="s">
        <v>15</v>
      </c>
      <c r="G518">
        <v>2012</v>
      </c>
      <c r="H518">
        <v>12</v>
      </c>
      <c r="I518">
        <v>4262585</v>
      </c>
      <c r="J518">
        <v>2601</v>
      </c>
      <c r="K518" t="s">
        <v>937</v>
      </c>
    </row>
    <row r="519" spans="1:11" x14ac:dyDescent="0.3">
      <c r="A519" t="s">
        <v>587</v>
      </c>
      <c r="B519">
        <v>19400000</v>
      </c>
      <c r="C519">
        <v>13119405818</v>
      </c>
      <c r="D519">
        <v>465</v>
      </c>
      <c r="E519" t="s">
        <v>860</v>
      </c>
      <c r="F519" t="s">
        <v>22</v>
      </c>
      <c r="G519">
        <v>2021</v>
      </c>
      <c r="H519">
        <v>3</v>
      </c>
      <c r="I519">
        <v>28213776</v>
      </c>
      <c r="J519">
        <v>41720</v>
      </c>
      <c r="K519" t="s">
        <v>936</v>
      </c>
    </row>
    <row r="520" spans="1:11" x14ac:dyDescent="0.3">
      <c r="A520" t="s">
        <v>588</v>
      </c>
      <c r="B520">
        <v>14300000</v>
      </c>
      <c r="C520">
        <v>13133730639</v>
      </c>
      <c r="D520">
        <v>1829</v>
      </c>
      <c r="E520" t="s">
        <v>860</v>
      </c>
      <c r="F520" t="s">
        <v>9</v>
      </c>
      <c r="G520">
        <v>2006</v>
      </c>
      <c r="H520">
        <v>18</v>
      </c>
      <c r="I520">
        <v>7180826</v>
      </c>
      <c r="J520">
        <v>7818</v>
      </c>
      <c r="K520" t="s">
        <v>937</v>
      </c>
    </row>
    <row r="521" spans="1:11" x14ac:dyDescent="0.3">
      <c r="A521" t="s">
        <v>589</v>
      </c>
      <c r="B521">
        <v>19400000</v>
      </c>
      <c r="C521">
        <v>13140332411</v>
      </c>
      <c r="D521">
        <v>1108</v>
      </c>
      <c r="E521" t="s">
        <v>881</v>
      </c>
      <c r="F521" t="s">
        <v>60</v>
      </c>
      <c r="G521">
        <v>2012</v>
      </c>
      <c r="H521">
        <v>12</v>
      </c>
      <c r="I521">
        <v>11859506</v>
      </c>
      <c r="J521">
        <v>17509</v>
      </c>
      <c r="K521" t="s">
        <v>937</v>
      </c>
    </row>
    <row r="522" spans="1:11" x14ac:dyDescent="0.3">
      <c r="A522" t="s">
        <v>590</v>
      </c>
      <c r="B522">
        <v>20400000</v>
      </c>
      <c r="C522">
        <v>13164282930</v>
      </c>
      <c r="D522">
        <v>1119</v>
      </c>
      <c r="E522" t="s">
        <v>860</v>
      </c>
      <c r="F522" t="s">
        <v>24</v>
      </c>
      <c r="G522">
        <v>2018</v>
      </c>
      <c r="H522">
        <v>6</v>
      </c>
      <c r="I522">
        <v>11764328</v>
      </c>
      <c r="J522">
        <v>18231</v>
      </c>
      <c r="K522" t="s">
        <v>936</v>
      </c>
    </row>
    <row r="523" spans="1:11" x14ac:dyDescent="0.3">
      <c r="A523" t="s">
        <v>591</v>
      </c>
      <c r="B523">
        <v>16200000</v>
      </c>
      <c r="C523">
        <v>13190263629</v>
      </c>
      <c r="D523">
        <v>1703</v>
      </c>
      <c r="E523" t="s">
        <v>862</v>
      </c>
      <c r="F523" t="s">
        <v>15</v>
      </c>
      <c r="G523">
        <v>2017</v>
      </c>
      <c r="H523">
        <v>7</v>
      </c>
      <c r="I523">
        <v>7745310</v>
      </c>
      <c r="J523">
        <v>9513</v>
      </c>
      <c r="K523" t="s">
        <v>936</v>
      </c>
    </row>
    <row r="524" spans="1:11" x14ac:dyDescent="0.3">
      <c r="A524" t="s">
        <v>592</v>
      </c>
      <c r="B524">
        <v>9990000</v>
      </c>
      <c r="C524">
        <v>13221674596</v>
      </c>
      <c r="D524">
        <v>1631</v>
      </c>
      <c r="E524" t="s">
        <v>861</v>
      </c>
      <c r="F524" t="s">
        <v>24</v>
      </c>
      <c r="G524">
        <v>2020</v>
      </c>
      <c r="H524">
        <v>4</v>
      </c>
      <c r="I524">
        <v>8106484</v>
      </c>
      <c r="J524">
        <v>6125</v>
      </c>
      <c r="K524" t="s">
        <v>936</v>
      </c>
    </row>
    <row r="525" spans="1:11" x14ac:dyDescent="0.3">
      <c r="A525" t="s">
        <v>593</v>
      </c>
      <c r="B525">
        <v>7010000</v>
      </c>
      <c r="C525">
        <v>13236616357</v>
      </c>
      <c r="D525">
        <v>2907</v>
      </c>
      <c r="E525" t="s">
        <v>887</v>
      </c>
      <c r="F525" t="s">
        <v>22</v>
      </c>
      <c r="G525">
        <v>2013</v>
      </c>
      <c r="H525">
        <v>11</v>
      </c>
      <c r="I525">
        <v>4553360</v>
      </c>
      <c r="J525">
        <v>2411</v>
      </c>
      <c r="K525" t="s">
        <v>937</v>
      </c>
    </row>
    <row r="526" spans="1:11" x14ac:dyDescent="0.3">
      <c r="A526" t="s">
        <v>594</v>
      </c>
      <c r="B526">
        <v>34900000</v>
      </c>
      <c r="C526">
        <v>13278383957</v>
      </c>
      <c r="D526">
        <v>700</v>
      </c>
      <c r="E526" t="s">
        <v>862</v>
      </c>
      <c r="F526" t="s">
        <v>9</v>
      </c>
      <c r="G526">
        <v>2016</v>
      </c>
      <c r="H526">
        <v>8</v>
      </c>
      <c r="I526">
        <v>18969120</v>
      </c>
      <c r="J526">
        <v>49857</v>
      </c>
      <c r="K526" t="s">
        <v>936</v>
      </c>
    </row>
    <row r="527" spans="1:11" x14ac:dyDescent="0.3">
      <c r="A527" t="s">
        <v>595</v>
      </c>
      <c r="B527">
        <v>15800000</v>
      </c>
      <c r="C527">
        <v>13274463367</v>
      </c>
      <c r="D527">
        <v>10850</v>
      </c>
      <c r="E527" t="s">
        <v>860</v>
      </c>
      <c r="F527" t="s">
        <v>60</v>
      </c>
      <c r="G527">
        <v>2011</v>
      </c>
      <c r="H527">
        <v>13</v>
      </c>
      <c r="I527">
        <v>1223453</v>
      </c>
      <c r="J527">
        <v>1456</v>
      </c>
      <c r="K527" t="s">
        <v>937</v>
      </c>
    </row>
    <row r="528" spans="1:11" x14ac:dyDescent="0.3">
      <c r="A528" t="s">
        <v>596</v>
      </c>
      <c r="B528">
        <v>20000000</v>
      </c>
      <c r="C528">
        <v>13290547446</v>
      </c>
      <c r="D528">
        <v>4637</v>
      </c>
      <c r="E528" t="s">
        <v>860</v>
      </c>
      <c r="F528" t="s">
        <v>15</v>
      </c>
      <c r="G528">
        <v>2007</v>
      </c>
      <c r="H528">
        <v>17</v>
      </c>
      <c r="I528">
        <v>2866195</v>
      </c>
      <c r="J528">
        <v>4313</v>
      </c>
      <c r="K528" t="s">
        <v>937</v>
      </c>
    </row>
    <row r="529" spans="1:11" x14ac:dyDescent="0.3">
      <c r="A529" t="s">
        <v>597</v>
      </c>
      <c r="B529">
        <v>30100000</v>
      </c>
      <c r="C529">
        <v>13302144513</v>
      </c>
      <c r="D529">
        <v>133</v>
      </c>
      <c r="E529" t="s">
        <v>863</v>
      </c>
      <c r="F529" t="s">
        <v>9</v>
      </c>
      <c r="G529">
        <v>2011</v>
      </c>
      <c r="H529">
        <v>13</v>
      </c>
      <c r="I529">
        <v>100016124</v>
      </c>
      <c r="J529">
        <v>226316</v>
      </c>
      <c r="K529" t="s">
        <v>937</v>
      </c>
    </row>
    <row r="530" spans="1:11" x14ac:dyDescent="0.3">
      <c r="A530" t="s">
        <v>598</v>
      </c>
      <c r="B530">
        <v>32400000</v>
      </c>
      <c r="C530">
        <v>13304640282</v>
      </c>
      <c r="D530">
        <v>12045</v>
      </c>
      <c r="E530" t="s">
        <v>881</v>
      </c>
      <c r="F530" t="s">
        <v>34</v>
      </c>
      <c r="G530">
        <v>2012</v>
      </c>
      <c r="H530">
        <v>12</v>
      </c>
      <c r="I530">
        <v>1104578</v>
      </c>
      <c r="J530">
        <v>2690</v>
      </c>
      <c r="K530" t="s">
        <v>937</v>
      </c>
    </row>
    <row r="531" spans="1:11" x14ac:dyDescent="0.3">
      <c r="A531" t="s">
        <v>599</v>
      </c>
      <c r="B531">
        <v>19200000</v>
      </c>
      <c r="C531">
        <v>13345053951</v>
      </c>
      <c r="D531">
        <v>6623</v>
      </c>
      <c r="E531" t="s">
        <v>860</v>
      </c>
      <c r="F531" t="s">
        <v>15</v>
      </c>
      <c r="G531">
        <v>2006</v>
      </c>
      <c r="H531">
        <v>18</v>
      </c>
      <c r="I531">
        <v>2014956</v>
      </c>
      <c r="J531">
        <v>2899</v>
      </c>
      <c r="K531" t="s">
        <v>937</v>
      </c>
    </row>
    <row r="532" spans="1:11" x14ac:dyDescent="0.3">
      <c r="A532" t="s">
        <v>600</v>
      </c>
      <c r="B532">
        <v>10800000</v>
      </c>
      <c r="C532">
        <v>13392481131</v>
      </c>
      <c r="D532">
        <v>2743</v>
      </c>
      <c r="E532" t="s">
        <v>860</v>
      </c>
      <c r="F532" t="s">
        <v>34</v>
      </c>
      <c r="G532">
        <v>2011</v>
      </c>
      <c r="H532">
        <v>13</v>
      </c>
      <c r="I532">
        <v>4882421</v>
      </c>
      <c r="J532">
        <v>3937</v>
      </c>
      <c r="K532" t="s">
        <v>937</v>
      </c>
    </row>
    <row r="533" spans="1:11" x14ac:dyDescent="0.3">
      <c r="A533" t="s">
        <v>601</v>
      </c>
      <c r="B533">
        <v>20300000</v>
      </c>
      <c r="C533">
        <v>13406849615</v>
      </c>
      <c r="D533">
        <v>488</v>
      </c>
      <c r="E533" t="s">
        <v>860</v>
      </c>
      <c r="F533" t="s">
        <v>22</v>
      </c>
      <c r="G533">
        <v>2019</v>
      </c>
      <c r="H533">
        <v>5</v>
      </c>
      <c r="I533">
        <v>27473052</v>
      </c>
      <c r="J533">
        <v>41598</v>
      </c>
      <c r="K533" t="s">
        <v>936</v>
      </c>
    </row>
    <row r="534" spans="1:11" x14ac:dyDescent="0.3">
      <c r="A534" t="s">
        <v>602</v>
      </c>
      <c r="B534">
        <v>33200000</v>
      </c>
      <c r="C534">
        <v>13467164055</v>
      </c>
      <c r="D534">
        <v>622</v>
      </c>
      <c r="E534" t="s">
        <v>860</v>
      </c>
      <c r="F534" t="s">
        <v>15</v>
      </c>
      <c r="G534">
        <v>2016</v>
      </c>
      <c r="H534">
        <v>8</v>
      </c>
      <c r="I534">
        <v>21651389</v>
      </c>
      <c r="J534">
        <v>53376</v>
      </c>
      <c r="K534" t="s">
        <v>936</v>
      </c>
    </row>
    <row r="535" spans="1:11" x14ac:dyDescent="0.3">
      <c r="A535" t="s">
        <v>603</v>
      </c>
      <c r="B535">
        <v>11500000</v>
      </c>
      <c r="C535">
        <v>13471519253</v>
      </c>
      <c r="D535">
        <v>3956</v>
      </c>
      <c r="E535" t="s">
        <v>862</v>
      </c>
      <c r="F535" t="s">
        <v>22</v>
      </c>
      <c r="G535">
        <v>2021</v>
      </c>
      <c r="H535">
        <v>3</v>
      </c>
      <c r="I535">
        <v>3405339</v>
      </c>
      <c r="J535">
        <v>2907</v>
      </c>
      <c r="K535" t="s">
        <v>936</v>
      </c>
    </row>
    <row r="536" spans="1:11" x14ac:dyDescent="0.3">
      <c r="A536" t="s">
        <v>604</v>
      </c>
      <c r="B536">
        <v>44700000</v>
      </c>
      <c r="C536">
        <v>13556721435</v>
      </c>
      <c r="D536">
        <v>502</v>
      </c>
      <c r="E536" t="s">
        <v>908</v>
      </c>
      <c r="F536" t="s">
        <v>9</v>
      </c>
      <c r="G536">
        <v>2012</v>
      </c>
      <c r="H536">
        <v>12</v>
      </c>
      <c r="I536">
        <v>27005421</v>
      </c>
      <c r="J536">
        <v>89044</v>
      </c>
      <c r="K536" t="s">
        <v>937</v>
      </c>
    </row>
    <row r="537" spans="1:11" x14ac:dyDescent="0.3">
      <c r="A537" t="s">
        <v>606</v>
      </c>
      <c r="B537">
        <v>34400000</v>
      </c>
      <c r="C537">
        <v>13579860782</v>
      </c>
      <c r="D537">
        <v>192</v>
      </c>
      <c r="E537" t="s">
        <v>860</v>
      </c>
      <c r="F537" t="s">
        <v>60</v>
      </c>
      <c r="G537">
        <v>2008</v>
      </c>
      <c r="H537">
        <v>16</v>
      </c>
      <c r="I537">
        <v>70728442</v>
      </c>
      <c r="J537">
        <v>179167</v>
      </c>
      <c r="K537" t="s">
        <v>937</v>
      </c>
    </row>
    <row r="538" spans="1:11" x14ac:dyDescent="0.3">
      <c r="A538" t="s">
        <v>607</v>
      </c>
      <c r="B538">
        <v>30400000</v>
      </c>
      <c r="C538">
        <v>13689533061</v>
      </c>
      <c r="D538">
        <v>227</v>
      </c>
      <c r="E538" t="s">
        <v>869</v>
      </c>
      <c r="F538" t="s">
        <v>15</v>
      </c>
      <c r="G538">
        <v>2012</v>
      </c>
      <c r="H538">
        <v>12</v>
      </c>
      <c r="I538">
        <v>60306313</v>
      </c>
      <c r="J538">
        <v>133921</v>
      </c>
      <c r="K538" t="s">
        <v>937</v>
      </c>
    </row>
    <row r="539" spans="1:11" x14ac:dyDescent="0.3">
      <c r="A539" t="s">
        <v>608</v>
      </c>
      <c r="B539">
        <v>33500000</v>
      </c>
      <c r="C539">
        <v>13778267675</v>
      </c>
      <c r="D539">
        <v>4013</v>
      </c>
      <c r="E539" t="s">
        <v>881</v>
      </c>
      <c r="F539" t="s">
        <v>22</v>
      </c>
      <c r="G539">
        <v>2012</v>
      </c>
      <c r="H539">
        <v>12</v>
      </c>
      <c r="I539">
        <v>3433408</v>
      </c>
      <c r="J539">
        <v>8348</v>
      </c>
      <c r="K539" t="s">
        <v>937</v>
      </c>
    </row>
    <row r="540" spans="1:11" x14ac:dyDescent="0.3">
      <c r="A540" t="s">
        <v>609</v>
      </c>
      <c r="B540">
        <v>14900000</v>
      </c>
      <c r="C540">
        <v>13731102875</v>
      </c>
      <c r="D540">
        <v>1218</v>
      </c>
      <c r="E540" t="s">
        <v>860</v>
      </c>
      <c r="F540" t="s">
        <v>9</v>
      </c>
      <c r="G540">
        <v>2006</v>
      </c>
      <c r="H540">
        <v>18</v>
      </c>
      <c r="I540">
        <v>11273483</v>
      </c>
      <c r="J540">
        <v>12233</v>
      </c>
      <c r="K540" t="s">
        <v>937</v>
      </c>
    </row>
    <row r="541" spans="1:11" x14ac:dyDescent="0.3">
      <c r="A541" t="s">
        <v>610</v>
      </c>
      <c r="B541">
        <v>19800000</v>
      </c>
      <c r="C541">
        <v>13890418868</v>
      </c>
      <c r="D541">
        <v>6913</v>
      </c>
      <c r="E541" t="s">
        <v>862</v>
      </c>
      <c r="F541" t="s">
        <v>15</v>
      </c>
      <c r="G541">
        <v>2014</v>
      </c>
      <c r="H541">
        <v>10</v>
      </c>
      <c r="I541">
        <v>2009319</v>
      </c>
      <c r="J541">
        <v>2864</v>
      </c>
      <c r="K541" t="s">
        <v>937</v>
      </c>
    </row>
    <row r="542" spans="1:11" x14ac:dyDescent="0.3">
      <c r="A542" t="s">
        <v>611</v>
      </c>
      <c r="B542">
        <v>28000000</v>
      </c>
      <c r="C542">
        <v>13848204760</v>
      </c>
      <c r="D542">
        <v>735</v>
      </c>
      <c r="E542" t="s">
        <v>860</v>
      </c>
      <c r="F542" t="s">
        <v>9</v>
      </c>
      <c r="G542">
        <v>2008</v>
      </c>
      <c r="H542">
        <v>16</v>
      </c>
      <c r="I542">
        <v>18841095</v>
      </c>
      <c r="J542">
        <v>38095</v>
      </c>
      <c r="K542" t="s">
        <v>937</v>
      </c>
    </row>
    <row r="543" spans="1:11" x14ac:dyDescent="0.3">
      <c r="A543" t="s">
        <v>612</v>
      </c>
      <c r="B543">
        <v>13500000</v>
      </c>
      <c r="C543">
        <v>13855415425</v>
      </c>
      <c r="D543">
        <v>1391</v>
      </c>
      <c r="E543" t="s">
        <v>879</v>
      </c>
      <c r="F543" t="s">
        <v>15</v>
      </c>
      <c r="G543">
        <v>2021</v>
      </c>
      <c r="H543">
        <v>3</v>
      </c>
      <c r="I543">
        <v>9960759</v>
      </c>
      <c r="J543">
        <v>9705</v>
      </c>
      <c r="K543" t="s">
        <v>936</v>
      </c>
    </row>
    <row r="544" spans="1:11" x14ac:dyDescent="0.3">
      <c r="A544" t="s">
        <v>613</v>
      </c>
      <c r="B544">
        <v>16000000</v>
      </c>
      <c r="C544">
        <v>13860420213</v>
      </c>
      <c r="D544">
        <v>123252</v>
      </c>
      <c r="E544" t="s">
        <v>909</v>
      </c>
      <c r="F544" t="s">
        <v>41</v>
      </c>
      <c r="G544">
        <v>2017</v>
      </c>
      <c r="H544">
        <v>7</v>
      </c>
      <c r="I544">
        <v>112456</v>
      </c>
      <c r="J544">
        <v>130</v>
      </c>
      <c r="K544" t="s">
        <v>936</v>
      </c>
    </row>
    <row r="545" spans="1:11" x14ac:dyDescent="0.3">
      <c r="A545" t="s">
        <v>615</v>
      </c>
      <c r="B545">
        <v>15300000</v>
      </c>
      <c r="C545">
        <v>13866638300</v>
      </c>
      <c r="D545">
        <v>1067</v>
      </c>
      <c r="E545" t="s">
        <v>861</v>
      </c>
      <c r="F545" t="s">
        <v>22</v>
      </c>
      <c r="G545">
        <v>2013</v>
      </c>
      <c r="H545">
        <v>11</v>
      </c>
      <c r="I545">
        <v>12995912</v>
      </c>
      <c r="J545">
        <v>14339</v>
      </c>
      <c r="K545" t="s">
        <v>937</v>
      </c>
    </row>
    <row r="546" spans="1:11" x14ac:dyDescent="0.3">
      <c r="A546" t="s">
        <v>616</v>
      </c>
      <c r="B546">
        <v>13900000</v>
      </c>
      <c r="C546">
        <v>13973764922</v>
      </c>
      <c r="D546">
        <v>2104</v>
      </c>
      <c r="E546" t="s">
        <v>861</v>
      </c>
      <c r="F546" t="s">
        <v>24</v>
      </c>
      <c r="G546">
        <v>2017</v>
      </c>
      <c r="H546">
        <v>7</v>
      </c>
      <c r="I546">
        <v>6641523</v>
      </c>
      <c r="J546">
        <v>6606</v>
      </c>
      <c r="K546" t="s">
        <v>936</v>
      </c>
    </row>
    <row r="547" spans="1:11" x14ac:dyDescent="0.3">
      <c r="A547" t="s">
        <v>617</v>
      </c>
      <c r="B547">
        <v>15700000</v>
      </c>
      <c r="C547">
        <v>13928989656</v>
      </c>
      <c r="D547">
        <v>85360</v>
      </c>
      <c r="E547" t="s">
        <v>860</v>
      </c>
      <c r="F547" t="s">
        <v>41</v>
      </c>
      <c r="G547">
        <v>2006</v>
      </c>
      <c r="H547">
        <v>18</v>
      </c>
      <c r="I547">
        <v>163179</v>
      </c>
      <c r="J547">
        <v>184</v>
      </c>
      <c r="K547" t="s">
        <v>937</v>
      </c>
    </row>
    <row r="548" spans="1:11" x14ac:dyDescent="0.3">
      <c r="A548" t="s">
        <v>618</v>
      </c>
      <c r="B548">
        <v>14500000</v>
      </c>
      <c r="C548">
        <v>14027091527</v>
      </c>
      <c r="D548">
        <v>1882</v>
      </c>
      <c r="E548" t="s">
        <v>862</v>
      </c>
      <c r="F548" t="s">
        <v>24</v>
      </c>
      <c r="G548">
        <v>2020</v>
      </c>
      <c r="H548">
        <v>4</v>
      </c>
      <c r="I548">
        <v>7453290</v>
      </c>
      <c r="J548">
        <v>7705</v>
      </c>
      <c r="K548" t="s">
        <v>936</v>
      </c>
    </row>
    <row r="549" spans="1:11" x14ac:dyDescent="0.3">
      <c r="A549" t="s">
        <v>619</v>
      </c>
      <c r="B549">
        <v>23800000</v>
      </c>
      <c r="C549">
        <v>13939076551</v>
      </c>
      <c r="D549">
        <v>1387</v>
      </c>
      <c r="E549" t="s">
        <v>867</v>
      </c>
      <c r="F549" t="s">
        <v>12</v>
      </c>
      <c r="G549">
        <v>2018</v>
      </c>
      <c r="H549">
        <v>6</v>
      </c>
      <c r="I549">
        <v>10049803</v>
      </c>
      <c r="J549">
        <v>17159</v>
      </c>
      <c r="K549" t="s">
        <v>936</v>
      </c>
    </row>
    <row r="550" spans="1:11" x14ac:dyDescent="0.3">
      <c r="A550" t="s">
        <v>620</v>
      </c>
      <c r="B550">
        <v>17100000</v>
      </c>
      <c r="C550">
        <v>13953302340</v>
      </c>
      <c r="D550">
        <v>25928</v>
      </c>
      <c r="E550" t="s">
        <v>888</v>
      </c>
      <c r="F550" t="s">
        <v>15</v>
      </c>
      <c r="G550">
        <v>2010</v>
      </c>
      <c r="H550">
        <v>14</v>
      </c>
      <c r="I550">
        <v>538156</v>
      </c>
      <c r="J550">
        <v>660</v>
      </c>
      <c r="K550" t="s">
        <v>937</v>
      </c>
    </row>
    <row r="551" spans="1:11" x14ac:dyDescent="0.3">
      <c r="A551" t="s">
        <v>621</v>
      </c>
      <c r="B551">
        <v>16800000</v>
      </c>
      <c r="C551">
        <v>14015548694</v>
      </c>
      <c r="D551">
        <v>80086</v>
      </c>
      <c r="E551" t="s">
        <v>874</v>
      </c>
      <c r="F551" t="s">
        <v>15</v>
      </c>
      <c r="G551">
        <v>2015</v>
      </c>
      <c r="H551">
        <v>9</v>
      </c>
      <c r="I551">
        <v>175006</v>
      </c>
      <c r="J551">
        <v>210</v>
      </c>
      <c r="K551" t="s">
        <v>937</v>
      </c>
    </row>
    <row r="552" spans="1:11" x14ac:dyDescent="0.3">
      <c r="A552" t="s">
        <v>622</v>
      </c>
      <c r="B552">
        <v>21400000</v>
      </c>
      <c r="C552">
        <v>14023385751</v>
      </c>
      <c r="D552">
        <v>421</v>
      </c>
      <c r="E552" t="s">
        <v>860</v>
      </c>
      <c r="F552" t="s">
        <v>15</v>
      </c>
      <c r="G552">
        <v>2012</v>
      </c>
      <c r="H552">
        <v>12</v>
      </c>
      <c r="I552">
        <v>33309705</v>
      </c>
      <c r="J552">
        <v>50831</v>
      </c>
      <c r="K552" t="s">
        <v>937</v>
      </c>
    </row>
    <row r="553" spans="1:11" x14ac:dyDescent="0.3">
      <c r="A553" t="s">
        <v>623</v>
      </c>
      <c r="B553">
        <v>8920000</v>
      </c>
      <c r="C553">
        <v>14044117649</v>
      </c>
      <c r="D553">
        <v>205</v>
      </c>
      <c r="E553" t="s">
        <v>860</v>
      </c>
      <c r="F553" t="s">
        <v>9</v>
      </c>
      <c r="G553">
        <v>2009</v>
      </c>
      <c r="H553">
        <v>15</v>
      </c>
      <c r="I553">
        <v>68507891</v>
      </c>
      <c r="J553">
        <v>43512</v>
      </c>
      <c r="K553" t="s">
        <v>937</v>
      </c>
    </row>
    <row r="554" spans="1:11" x14ac:dyDescent="0.3">
      <c r="A554" t="s">
        <v>624</v>
      </c>
      <c r="B554">
        <v>23100000</v>
      </c>
      <c r="C554">
        <v>14052258533</v>
      </c>
      <c r="D554">
        <v>214</v>
      </c>
      <c r="E554" t="s">
        <v>897</v>
      </c>
      <c r="F554" t="s">
        <v>9</v>
      </c>
      <c r="G554">
        <v>2007</v>
      </c>
      <c r="H554">
        <v>17</v>
      </c>
      <c r="I554">
        <v>65664760</v>
      </c>
      <c r="J554">
        <v>107944</v>
      </c>
      <c r="K554" t="s">
        <v>937</v>
      </c>
    </row>
    <row r="555" spans="1:11" x14ac:dyDescent="0.3">
      <c r="A555" t="s">
        <v>625</v>
      </c>
      <c r="B555">
        <v>32300000</v>
      </c>
      <c r="C555">
        <v>14187877320</v>
      </c>
      <c r="D555">
        <v>978</v>
      </c>
      <c r="E555" t="s">
        <v>866</v>
      </c>
      <c r="F555" t="s">
        <v>22</v>
      </c>
      <c r="G555">
        <v>2014</v>
      </c>
      <c r="H555">
        <v>10</v>
      </c>
      <c r="I555">
        <v>14507032</v>
      </c>
      <c r="J555">
        <v>33027</v>
      </c>
      <c r="K555" t="s">
        <v>937</v>
      </c>
    </row>
    <row r="556" spans="1:11" x14ac:dyDescent="0.3">
      <c r="A556" t="s">
        <v>626</v>
      </c>
      <c r="B556">
        <v>13100000</v>
      </c>
      <c r="C556">
        <v>14088489759</v>
      </c>
      <c r="D556">
        <v>172</v>
      </c>
      <c r="E556" t="s">
        <v>860</v>
      </c>
      <c r="F556" t="s">
        <v>15</v>
      </c>
      <c r="G556">
        <v>2015</v>
      </c>
      <c r="H556">
        <v>9</v>
      </c>
      <c r="I556">
        <v>81909824</v>
      </c>
      <c r="J556">
        <v>76163</v>
      </c>
      <c r="K556" t="s">
        <v>937</v>
      </c>
    </row>
    <row r="557" spans="1:11" x14ac:dyDescent="0.3">
      <c r="A557" t="s">
        <v>627</v>
      </c>
      <c r="B557">
        <v>28500000</v>
      </c>
      <c r="C557">
        <v>14140677823</v>
      </c>
      <c r="D557">
        <v>4102</v>
      </c>
      <c r="E557" t="s">
        <v>860</v>
      </c>
      <c r="F557" t="s">
        <v>44</v>
      </c>
      <c r="G557">
        <v>2013</v>
      </c>
      <c r="H557">
        <v>11</v>
      </c>
      <c r="I557">
        <v>3447264</v>
      </c>
      <c r="J557">
        <v>6948</v>
      </c>
      <c r="K557" t="s">
        <v>937</v>
      </c>
    </row>
    <row r="558" spans="1:11" x14ac:dyDescent="0.3">
      <c r="A558" t="s">
        <v>628</v>
      </c>
      <c r="B558">
        <v>15500000</v>
      </c>
      <c r="C558">
        <v>14168914309</v>
      </c>
      <c r="D558">
        <v>2360</v>
      </c>
      <c r="E558" t="s">
        <v>861</v>
      </c>
      <c r="F558" t="s">
        <v>34</v>
      </c>
      <c r="G558">
        <v>2013</v>
      </c>
      <c r="H558">
        <v>11</v>
      </c>
      <c r="I558">
        <v>6003777</v>
      </c>
      <c r="J558">
        <v>6568</v>
      </c>
      <c r="K558" t="s">
        <v>937</v>
      </c>
    </row>
    <row r="559" spans="1:11" x14ac:dyDescent="0.3">
      <c r="A559" t="s">
        <v>629</v>
      </c>
      <c r="B559">
        <v>14500000</v>
      </c>
      <c r="C559">
        <v>14230905000</v>
      </c>
      <c r="D559">
        <v>10764</v>
      </c>
      <c r="E559" t="s">
        <v>862</v>
      </c>
      <c r="F559" t="s">
        <v>24</v>
      </c>
      <c r="G559">
        <v>2015</v>
      </c>
      <c r="H559">
        <v>9</v>
      </c>
      <c r="I559">
        <v>1322083</v>
      </c>
      <c r="J559">
        <v>1347</v>
      </c>
      <c r="K559" t="s">
        <v>937</v>
      </c>
    </row>
    <row r="560" spans="1:11" x14ac:dyDescent="0.3">
      <c r="A560" t="s">
        <v>630</v>
      </c>
      <c r="B560">
        <v>30400000</v>
      </c>
      <c r="C560">
        <v>14273067719</v>
      </c>
      <c r="D560">
        <v>2814</v>
      </c>
      <c r="E560" t="s">
        <v>860</v>
      </c>
      <c r="F560" t="s">
        <v>9</v>
      </c>
      <c r="G560">
        <v>2012</v>
      </c>
      <c r="H560">
        <v>12</v>
      </c>
      <c r="I560">
        <v>5072163</v>
      </c>
      <c r="J560">
        <v>10803</v>
      </c>
      <c r="K560" t="s">
        <v>937</v>
      </c>
    </row>
    <row r="561" spans="1:11" x14ac:dyDescent="0.3">
      <c r="A561" t="s">
        <v>631</v>
      </c>
      <c r="B561">
        <v>21000000</v>
      </c>
      <c r="C561">
        <v>14357781560</v>
      </c>
      <c r="D561">
        <v>753</v>
      </c>
      <c r="E561" t="s">
        <v>860</v>
      </c>
      <c r="F561" t="s">
        <v>9</v>
      </c>
      <c r="G561">
        <v>2006</v>
      </c>
      <c r="H561">
        <v>18</v>
      </c>
      <c r="I561">
        <v>19067439</v>
      </c>
      <c r="J561">
        <v>27888</v>
      </c>
      <c r="K561" t="s">
        <v>937</v>
      </c>
    </row>
    <row r="562" spans="1:11" x14ac:dyDescent="0.3">
      <c r="A562" t="s">
        <v>632</v>
      </c>
      <c r="B562">
        <v>11900000</v>
      </c>
      <c r="C562">
        <v>14470730045</v>
      </c>
      <c r="D562">
        <v>323</v>
      </c>
      <c r="E562" t="s">
        <v>860</v>
      </c>
      <c r="F562" t="s">
        <v>9</v>
      </c>
      <c r="G562">
        <v>2009</v>
      </c>
      <c r="H562">
        <v>15</v>
      </c>
      <c r="I562">
        <v>44801022</v>
      </c>
      <c r="J562">
        <v>36842</v>
      </c>
      <c r="K562" t="s">
        <v>937</v>
      </c>
    </row>
    <row r="563" spans="1:11" x14ac:dyDescent="0.3">
      <c r="A563" t="s">
        <v>633</v>
      </c>
      <c r="B563">
        <v>49000000</v>
      </c>
      <c r="C563">
        <v>14476412741</v>
      </c>
      <c r="D563">
        <v>84</v>
      </c>
      <c r="E563" t="s">
        <v>860</v>
      </c>
      <c r="F563" t="s">
        <v>9</v>
      </c>
      <c r="G563">
        <v>2013</v>
      </c>
      <c r="H563">
        <v>11</v>
      </c>
      <c r="I563">
        <v>172338247</v>
      </c>
      <c r="J563">
        <v>583333</v>
      </c>
      <c r="K563" t="s">
        <v>937</v>
      </c>
    </row>
    <row r="564" spans="1:11" x14ac:dyDescent="0.3">
      <c r="A564" t="s">
        <v>634</v>
      </c>
      <c r="B564">
        <v>23100000</v>
      </c>
      <c r="C564">
        <v>14624518358</v>
      </c>
      <c r="D564">
        <v>3430</v>
      </c>
      <c r="E564" t="s">
        <v>860</v>
      </c>
      <c r="F564" t="s">
        <v>34</v>
      </c>
      <c r="G564">
        <v>2009</v>
      </c>
      <c r="H564">
        <v>15</v>
      </c>
      <c r="I564">
        <v>4263708</v>
      </c>
      <c r="J564">
        <v>6735</v>
      </c>
      <c r="K564" t="s">
        <v>937</v>
      </c>
    </row>
    <row r="565" spans="1:11" x14ac:dyDescent="0.3">
      <c r="A565" t="s">
        <v>635</v>
      </c>
      <c r="B565">
        <v>17100000</v>
      </c>
      <c r="C565">
        <v>14626664015</v>
      </c>
      <c r="D565">
        <v>4688</v>
      </c>
      <c r="E565" t="s">
        <v>860</v>
      </c>
      <c r="F565" t="s">
        <v>34</v>
      </c>
      <c r="G565">
        <v>2012</v>
      </c>
      <c r="H565">
        <v>12</v>
      </c>
      <c r="I565">
        <v>3120022</v>
      </c>
      <c r="J565">
        <v>3648</v>
      </c>
      <c r="K565" t="s">
        <v>937</v>
      </c>
    </row>
    <row r="566" spans="1:11" x14ac:dyDescent="0.3">
      <c r="A566" t="s">
        <v>636</v>
      </c>
      <c r="B566">
        <v>21900000</v>
      </c>
      <c r="C566">
        <v>14716870790</v>
      </c>
      <c r="D566">
        <v>1781</v>
      </c>
      <c r="E566" t="s">
        <v>862</v>
      </c>
      <c r="F566" t="s">
        <v>15</v>
      </c>
      <c r="G566">
        <v>2011</v>
      </c>
      <c r="H566">
        <v>13</v>
      </c>
      <c r="I566">
        <v>8263263</v>
      </c>
      <c r="J566">
        <v>12296</v>
      </c>
      <c r="K566" t="s">
        <v>937</v>
      </c>
    </row>
    <row r="567" spans="1:11" x14ac:dyDescent="0.3">
      <c r="A567" t="s">
        <v>637</v>
      </c>
      <c r="B567">
        <v>37800000</v>
      </c>
      <c r="C567">
        <v>14689980815</v>
      </c>
      <c r="D567">
        <v>275</v>
      </c>
      <c r="E567" t="s">
        <v>860</v>
      </c>
      <c r="F567" t="s">
        <v>60</v>
      </c>
      <c r="G567">
        <v>2016</v>
      </c>
      <c r="H567">
        <v>8</v>
      </c>
      <c r="I567">
        <v>53418112</v>
      </c>
      <c r="J567">
        <v>137455</v>
      </c>
      <c r="K567" t="s">
        <v>936</v>
      </c>
    </row>
    <row r="568" spans="1:11" x14ac:dyDescent="0.3">
      <c r="A568" t="s">
        <v>638</v>
      </c>
      <c r="B568">
        <v>11700000</v>
      </c>
      <c r="C568">
        <v>14696560147</v>
      </c>
      <c r="D568">
        <v>2023</v>
      </c>
      <c r="E568" t="s">
        <v>860</v>
      </c>
      <c r="F568" t="s">
        <v>15</v>
      </c>
      <c r="G568">
        <v>2013</v>
      </c>
      <c r="H568">
        <v>11</v>
      </c>
      <c r="I568">
        <v>7264736</v>
      </c>
      <c r="J568">
        <v>5783</v>
      </c>
      <c r="K568" t="s">
        <v>937</v>
      </c>
    </row>
    <row r="569" spans="1:11" x14ac:dyDescent="0.3">
      <c r="A569" t="s">
        <v>639</v>
      </c>
      <c r="B569">
        <v>12700000</v>
      </c>
      <c r="C569">
        <v>14724561317</v>
      </c>
      <c r="D569">
        <v>168</v>
      </c>
      <c r="E569" t="s">
        <v>860</v>
      </c>
      <c r="F569" t="s">
        <v>9</v>
      </c>
      <c r="G569">
        <v>2009</v>
      </c>
      <c r="H569">
        <v>15</v>
      </c>
      <c r="I569">
        <v>87646198</v>
      </c>
      <c r="J569">
        <v>75595</v>
      </c>
      <c r="K569" t="s">
        <v>937</v>
      </c>
    </row>
    <row r="570" spans="1:11" x14ac:dyDescent="0.3">
      <c r="A570" t="s">
        <v>640</v>
      </c>
      <c r="B570">
        <v>22600000</v>
      </c>
      <c r="C570">
        <v>14720829627</v>
      </c>
      <c r="D570">
        <v>201</v>
      </c>
      <c r="E570" t="s">
        <v>860</v>
      </c>
      <c r="F570" t="s">
        <v>9</v>
      </c>
      <c r="G570">
        <v>2012</v>
      </c>
      <c r="H570">
        <v>12</v>
      </c>
      <c r="I570">
        <v>73237958</v>
      </c>
      <c r="J570">
        <v>112438</v>
      </c>
      <c r="K570" t="s">
        <v>937</v>
      </c>
    </row>
    <row r="571" spans="1:11" x14ac:dyDescent="0.3">
      <c r="A571" t="s">
        <v>641</v>
      </c>
      <c r="B571">
        <v>39900000</v>
      </c>
      <c r="C571">
        <v>14761062594</v>
      </c>
      <c r="D571">
        <v>344550</v>
      </c>
      <c r="E571" t="s">
        <v>862</v>
      </c>
      <c r="F571" t="s">
        <v>24</v>
      </c>
      <c r="G571">
        <v>2012</v>
      </c>
      <c r="H571">
        <v>12</v>
      </c>
      <c r="I571">
        <v>42842</v>
      </c>
      <c r="J571">
        <v>116</v>
      </c>
      <c r="K571" t="s">
        <v>937</v>
      </c>
    </row>
    <row r="572" spans="1:11" x14ac:dyDescent="0.3">
      <c r="A572" t="s">
        <v>642</v>
      </c>
      <c r="B572">
        <v>20600000</v>
      </c>
      <c r="C572">
        <v>14757958175</v>
      </c>
      <c r="D572">
        <v>1037</v>
      </c>
      <c r="E572" t="s">
        <v>862</v>
      </c>
      <c r="F572" t="s">
        <v>15</v>
      </c>
      <c r="G572">
        <v>2016</v>
      </c>
      <c r="H572">
        <v>8</v>
      </c>
      <c r="I572">
        <v>14231397</v>
      </c>
      <c r="J572">
        <v>19865</v>
      </c>
      <c r="K572" t="s">
        <v>936</v>
      </c>
    </row>
    <row r="573" spans="1:11" x14ac:dyDescent="0.3">
      <c r="A573" t="s">
        <v>643</v>
      </c>
      <c r="B573">
        <v>8790000</v>
      </c>
      <c r="C573">
        <v>14826483011</v>
      </c>
      <c r="D573">
        <v>211</v>
      </c>
      <c r="E573" t="s">
        <v>860</v>
      </c>
      <c r="F573" t="s">
        <v>9</v>
      </c>
      <c r="G573">
        <v>2011</v>
      </c>
      <c r="H573">
        <v>13</v>
      </c>
      <c r="I573">
        <v>70267692</v>
      </c>
      <c r="J573">
        <v>41659</v>
      </c>
      <c r="K573" t="s">
        <v>937</v>
      </c>
    </row>
    <row r="574" spans="1:11" x14ac:dyDescent="0.3">
      <c r="A574" t="s">
        <v>644</v>
      </c>
      <c r="B574">
        <v>25700000</v>
      </c>
      <c r="C574">
        <v>14852370004</v>
      </c>
      <c r="D574">
        <v>93867</v>
      </c>
      <c r="E574" t="s">
        <v>874</v>
      </c>
      <c r="F574" t="s">
        <v>15</v>
      </c>
      <c r="G574">
        <v>2014</v>
      </c>
      <c r="H574">
        <v>10</v>
      </c>
      <c r="I574">
        <v>158228</v>
      </c>
      <c r="J574">
        <v>274</v>
      </c>
      <c r="K574" t="s">
        <v>937</v>
      </c>
    </row>
    <row r="575" spans="1:11" x14ac:dyDescent="0.3">
      <c r="A575" t="s">
        <v>645</v>
      </c>
      <c r="B575">
        <v>14400000</v>
      </c>
      <c r="C575">
        <v>15003103221</v>
      </c>
      <c r="D575">
        <v>64999</v>
      </c>
      <c r="E575" t="s">
        <v>862</v>
      </c>
      <c r="F575" t="s">
        <v>15</v>
      </c>
      <c r="G575">
        <v>2010</v>
      </c>
      <c r="H575">
        <v>14</v>
      </c>
      <c r="I575">
        <v>230821</v>
      </c>
      <c r="J575">
        <v>222</v>
      </c>
      <c r="K575" t="s">
        <v>937</v>
      </c>
    </row>
    <row r="576" spans="1:11" x14ac:dyDescent="0.3">
      <c r="A576" t="s">
        <v>646</v>
      </c>
      <c r="B576">
        <v>12100000</v>
      </c>
      <c r="C576">
        <v>14972501132</v>
      </c>
      <c r="D576">
        <v>40463</v>
      </c>
      <c r="E576" t="s">
        <v>860</v>
      </c>
      <c r="F576" t="s">
        <v>56</v>
      </c>
      <c r="G576">
        <v>2018</v>
      </c>
      <c r="H576">
        <v>6</v>
      </c>
      <c r="I576">
        <v>370029</v>
      </c>
      <c r="J576">
        <v>299</v>
      </c>
      <c r="K576" t="s">
        <v>936</v>
      </c>
    </row>
    <row r="577" spans="1:11" x14ac:dyDescent="0.3">
      <c r="A577" t="s">
        <v>647</v>
      </c>
      <c r="B577">
        <v>49100000</v>
      </c>
      <c r="C577">
        <v>15008940490</v>
      </c>
      <c r="D577">
        <v>2093</v>
      </c>
      <c r="E577" t="s">
        <v>892</v>
      </c>
      <c r="F577" t="s">
        <v>34</v>
      </c>
      <c r="G577">
        <v>2013</v>
      </c>
      <c r="H577">
        <v>11</v>
      </c>
      <c r="I577">
        <v>7171018</v>
      </c>
      <c r="J577">
        <v>23459</v>
      </c>
      <c r="K577" t="s">
        <v>937</v>
      </c>
    </row>
    <row r="578" spans="1:11" x14ac:dyDescent="0.3">
      <c r="A578" t="s">
        <v>648</v>
      </c>
      <c r="B578">
        <v>32800000</v>
      </c>
      <c r="C578">
        <v>15043335115</v>
      </c>
      <c r="D578">
        <v>628</v>
      </c>
      <c r="E578" t="s">
        <v>862</v>
      </c>
      <c r="F578" t="s">
        <v>25</v>
      </c>
      <c r="G578">
        <v>2018</v>
      </c>
      <c r="H578">
        <v>6</v>
      </c>
      <c r="I578">
        <v>23954355</v>
      </c>
      <c r="J578">
        <v>52229</v>
      </c>
      <c r="K578" t="s">
        <v>936</v>
      </c>
    </row>
    <row r="579" spans="1:11" x14ac:dyDescent="0.3">
      <c r="A579" t="s">
        <v>649</v>
      </c>
      <c r="B579">
        <v>56800000</v>
      </c>
      <c r="C579">
        <v>15017448946</v>
      </c>
      <c r="D579">
        <v>461</v>
      </c>
      <c r="E579" t="s">
        <v>860</v>
      </c>
      <c r="F579" t="s">
        <v>15</v>
      </c>
      <c r="G579">
        <v>2015</v>
      </c>
      <c r="H579">
        <v>9</v>
      </c>
      <c r="I579">
        <v>32575811</v>
      </c>
      <c r="J579">
        <v>123210</v>
      </c>
      <c r="K579" t="s">
        <v>937</v>
      </c>
    </row>
    <row r="580" spans="1:11" x14ac:dyDescent="0.3">
      <c r="A580" t="s">
        <v>650</v>
      </c>
      <c r="B580">
        <v>15700000</v>
      </c>
      <c r="C580">
        <v>15065277121</v>
      </c>
      <c r="D580">
        <v>1850</v>
      </c>
      <c r="E580" t="s">
        <v>888</v>
      </c>
      <c r="F580" t="s">
        <v>9</v>
      </c>
      <c r="G580">
        <v>2008</v>
      </c>
      <c r="H580">
        <v>16</v>
      </c>
      <c r="I580">
        <v>8143393</v>
      </c>
      <c r="J580">
        <v>8486</v>
      </c>
      <c r="K580" t="s">
        <v>937</v>
      </c>
    </row>
    <row r="581" spans="1:11" x14ac:dyDescent="0.3">
      <c r="A581" t="s">
        <v>651</v>
      </c>
      <c r="B581">
        <v>30900000</v>
      </c>
      <c r="C581">
        <v>15111048759</v>
      </c>
      <c r="D581">
        <v>1306</v>
      </c>
      <c r="E581" t="s">
        <v>867</v>
      </c>
      <c r="F581" t="s">
        <v>60</v>
      </c>
      <c r="G581">
        <v>2016</v>
      </c>
      <c r="H581">
        <v>8</v>
      </c>
      <c r="I581">
        <v>11570481</v>
      </c>
      <c r="J581">
        <v>23660</v>
      </c>
      <c r="K581" t="s">
        <v>936</v>
      </c>
    </row>
    <row r="582" spans="1:11" x14ac:dyDescent="0.3">
      <c r="A582" t="s">
        <v>652</v>
      </c>
      <c r="B582">
        <v>17300000</v>
      </c>
      <c r="C582">
        <v>15171290429</v>
      </c>
      <c r="D582">
        <v>806</v>
      </c>
      <c r="E582" t="s">
        <v>860</v>
      </c>
      <c r="F582" t="s">
        <v>15</v>
      </c>
      <c r="G582">
        <v>2006</v>
      </c>
      <c r="H582">
        <v>18</v>
      </c>
      <c r="I582">
        <v>18822941</v>
      </c>
      <c r="J582">
        <v>21464</v>
      </c>
      <c r="K582" t="s">
        <v>937</v>
      </c>
    </row>
    <row r="583" spans="1:11" x14ac:dyDescent="0.3">
      <c r="A583" t="s">
        <v>653</v>
      </c>
      <c r="B583">
        <v>20600000</v>
      </c>
      <c r="C583">
        <v>15173574360</v>
      </c>
      <c r="D583">
        <v>497</v>
      </c>
      <c r="E583" t="s">
        <v>881</v>
      </c>
      <c r="F583" t="s">
        <v>9</v>
      </c>
      <c r="G583">
        <v>2010</v>
      </c>
      <c r="H583">
        <v>14</v>
      </c>
      <c r="I583">
        <v>30530331</v>
      </c>
      <c r="J583">
        <v>41449</v>
      </c>
      <c r="K583" t="s">
        <v>937</v>
      </c>
    </row>
    <row r="584" spans="1:11" x14ac:dyDescent="0.3">
      <c r="A584" t="s">
        <v>654</v>
      </c>
      <c r="B584">
        <v>24100000</v>
      </c>
      <c r="C584">
        <v>15210363406</v>
      </c>
      <c r="D584">
        <v>1068</v>
      </c>
      <c r="E584" t="s">
        <v>860</v>
      </c>
      <c r="F584" t="s">
        <v>24</v>
      </c>
      <c r="G584">
        <v>2014</v>
      </c>
      <c r="H584">
        <v>10</v>
      </c>
      <c r="I584">
        <v>14241913</v>
      </c>
      <c r="J584">
        <v>22566</v>
      </c>
      <c r="K584" t="s">
        <v>937</v>
      </c>
    </row>
    <row r="585" spans="1:11" x14ac:dyDescent="0.3">
      <c r="A585" t="s">
        <v>655</v>
      </c>
      <c r="B585">
        <v>14400000</v>
      </c>
      <c r="C585">
        <v>15485899299</v>
      </c>
      <c r="D585">
        <v>4772</v>
      </c>
      <c r="E585" t="s">
        <v>887</v>
      </c>
      <c r="F585" t="s">
        <v>15</v>
      </c>
      <c r="G585">
        <v>2021</v>
      </c>
      <c r="H585">
        <v>3</v>
      </c>
      <c r="I585">
        <v>3245159</v>
      </c>
      <c r="J585">
        <v>3018</v>
      </c>
      <c r="K585" t="s">
        <v>936</v>
      </c>
    </row>
    <row r="586" spans="1:11" x14ac:dyDescent="0.3">
      <c r="A586" t="s">
        <v>656</v>
      </c>
      <c r="B586">
        <v>10200000</v>
      </c>
      <c r="C586">
        <v>15254482936</v>
      </c>
      <c r="D586">
        <v>2628</v>
      </c>
      <c r="E586" t="s">
        <v>860</v>
      </c>
      <c r="F586" t="s">
        <v>24</v>
      </c>
      <c r="G586">
        <v>2011</v>
      </c>
      <c r="H586">
        <v>13</v>
      </c>
      <c r="I586">
        <v>5804598</v>
      </c>
      <c r="J586">
        <v>3881</v>
      </c>
      <c r="K586" t="s">
        <v>937</v>
      </c>
    </row>
    <row r="587" spans="1:11" x14ac:dyDescent="0.3">
      <c r="A587" t="s">
        <v>657</v>
      </c>
      <c r="B587">
        <v>14000000</v>
      </c>
      <c r="C587">
        <v>15369222500</v>
      </c>
      <c r="D587">
        <v>8522</v>
      </c>
      <c r="E587" t="s">
        <v>860</v>
      </c>
      <c r="F587" t="s">
        <v>15</v>
      </c>
      <c r="G587">
        <v>2013</v>
      </c>
      <c r="H587">
        <v>11</v>
      </c>
      <c r="I587">
        <v>1803476</v>
      </c>
      <c r="J587">
        <v>1643</v>
      </c>
      <c r="K587" t="s">
        <v>937</v>
      </c>
    </row>
    <row r="588" spans="1:11" x14ac:dyDescent="0.3">
      <c r="A588" t="s">
        <v>658</v>
      </c>
      <c r="B588">
        <v>38300000</v>
      </c>
      <c r="C588">
        <v>15444466890</v>
      </c>
      <c r="D588">
        <v>9385</v>
      </c>
      <c r="E588" t="s">
        <v>862</v>
      </c>
      <c r="F588" t="s">
        <v>659</v>
      </c>
      <c r="G588">
        <v>2009</v>
      </c>
      <c r="H588">
        <v>15</v>
      </c>
      <c r="I588">
        <v>1645654</v>
      </c>
      <c r="J588">
        <v>4081</v>
      </c>
      <c r="K588" t="s">
        <v>937</v>
      </c>
    </row>
    <row r="589" spans="1:11" x14ac:dyDescent="0.3">
      <c r="A589" t="s">
        <v>660</v>
      </c>
      <c r="B589">
        <v>31600000</v>
      </c>
      <c r="C589">
        <v>15473595216</v>
      </c>
      <c r="D589">
        <v>221</v>
      </c>
      <c r="E589" t="s">
        <v>900</v>
      </c>
      <c r="F589" t="s">
        <v>15</v>
      </c>
      <c r="G589">
        <v>2014</v>
      </c>
      <c r="H589">
        <v>10</v>
      </c>
      <c r="I589">
        <v>70016268</v>
      </c>
      <c r="J589">
        <v>142986</v>
      </c>
      <c r="K589" t="s">
        <v>937</v>
      </c>
    </row>
    <row r="590" spans="1:11" x14ac:dyDescent="0.3">
      <c r="A590" t="s">
        <v>661</v>
      </c>
      <c r="B590">
        <v>34000000</v>
      </c>
      <c r="C590">
        <v>15651843020</v>
      </c>
      <c r="D590">
        <v>7805</v>
      </c>
      <c r="E590" t="s">
        <v>871</v>
      </c>
      <c r="F590" t="s">
        <v>34</v>
      </c>
      <c r="G590">
        <v>2008</v>
      </c>
      <c r="H590">
        <v>16</v>
      </c>
      <c r="I590">
        <v>2005361</v>
      </c>
      <c r="J590">
        <v>4356</v>
      </c>
      <c r="K590" t="s">
        <v>937</v>
      </c>
    </row>
    <row r="591" spans="1:11" x14ac:dyDescent="0.3">
      <c r="A591" t="s">
        <v>662</v>
      </c>
      <c r="B591">
        <v>27200000</v>
      </c>
      <c r="C591">
        <v>15674968836</v>
      </c>
      <c r="D591">
        <v>10611</v>
      </c>
      <c r="E591" t="s">
        <v>904</v>
      </c>
      <c r="F591" t="s">
        <v>41</v>
      </c>
      <c r="G591">
        <v>2016</v>
      </c>
      <c r="H591">
        <v>8</v>
      </c>
      <c r="I591">
        <v>1477238</v>
      </c>
      <c r="J591">
        <v>2563</v>
      </c>
      <c r="K591" t="s">
        <v>936</v>
      </c>
    </row>
    <row r="592" spans="1:11" x14ac:dyDescent="0.3">
      <c r="A592" t="s">
        <v>663</v>
      </c>
      <c r="B592">
        <v>20800000</v>
      </c>
      <c r="C592">
        <v>15736232537</v>
      </c>
      <c r="D592">
        <v>35090</v>
      </c>
      <c r="E592" t="s">
        <v>869</v>
      </c>
      <c r="F592" t="s">
        <v>15</v>
      </c>
      <c r="G592">
        <v>2006</v>
      </c>
      <c r="H592">
        <v>18</v>
      </c>
      <c r="I592">
        <v>448453</v>
      </c>
      <c r="J592">
        <v>593</v>
      </c>
      <c r="K592" t="s">
        <v>937</v>
      </c>
    </row>
    <row r="593" spans="1:11" x14ac:dyDescent="0.3">
      <c r="A593" t="s">
        <v>664</v>
      </c>
      <c r="B593">
        <v>19200000</v>
      </c>
      <c r="C593">
        <v>15791097648</v>
      </c>
      <c r="D593">
        <v>829</v>
      </c>
      <c r="E593" t="s">
        <v>860</v>
      </c>
      <c r="F593" t="s">
        <v>12</v>
      </c>
      <c r="G593">
        <v>2014</v>
      </c>
      <c r="H593">
        <v>10</v>
      </c>
      <c r="I593">
        <v>19048369</v>
      </c>
      <c r="J593">
        <v>23160</v>
      </c>
      <c r="K593" t="s">
        <v>937</v>
      </c>
    </row>
    <row r="594" spans="1:11" x14ac:dyDescent="0.3">
      <c r="A594" t="s">
        <v>665</v>
      </c>
      <c r="B594">
        <v>24100000</v>
      </c>
      <c r="C594">
        <v>15811863285</v>
      </c>
      <c r="D594">
        <v>1124</v>
      </c>
      <c r="E594" t="s">
        <v>868</v>
      </c>
      <c r="F594" t="s">
        <v>24</v>
      </c>
      <c r="G594">
        <v>2014</v>
      </c>
      <c r="H594">
        <v>10</v>
      </c>
      <c r="I594">
        <v>14067494</v>
      </c>
      <c r="J594">
        <v>21441</v>
      </c>
      <c r="K594" t="s">
        <v>937</v>
      </c>
    </row>
    <row r="595" spans="1:11" x14ac:dyDescent="0.3">
      <c r="A595" t="s">
        <v>666</v>
      </c>
      <c r="B595">
        <v>15800000</v>
      </c>
      <c r="C595">
        <v>15825404501</v>
      </c>
      <c r="D595">
        <v>348</v>
      </c>
      <c r="E595" t="s">
        <v>881</v>
      </c>
      <c r="F595" t="s">
        <v>9</v>
      </c>
      <c r="G595">
        <v>2009</v>
      </c>
      <c r="H595">
        <v>15</v>
      </c>
      <c r="I595">
        <v>45475300</v>
      </c>
      <c r="J595">
        <v>45402</v>
      </c>
      <c r="K595" t="s">
        <v>937</v>
      </c>
    </row>
    <row r="596" spans="1:11" x14ac:dyDescent="0.3">
      <c r="A596" t="s">
        <v>667</v>
      </c>
      <c r="B596">
        <v>21700000</v>
      </c>
      <c r="C596">
        <v>15837771200</v>
      </c>
      <c r="D596">
        <v>20493</v>
      </c>
      <c r="E596" t="s">
        <v>860</v>
      </c>
      <c r="F596" t="s">
        <v>44</v>
      </c>
      <c r="G596">
        <v>2013</v>
      </c>
      <c r="H596">
        <v>11</v>
      </c>
      <c r="I596">
        <v>772838</v>
      </c>
      <c r="J596">
        <v>1059</v>
      </c>
      <c r="K596" t="s">
        <v>937</v>
      </c>
    </row>
    <row r="597" spans="1:11" x14ac:dyDescent="0.3">
      <c r="A597" t="s">
        <v>668</v>
      </c>
      <c r="B597">
        <v>25900000</v>
      </c>
      <c r="C597">
        <v>15864100771</v>
      </c>
      <c r="D597">
        <v>1847</v>
      </c>
      <c r="E597" t="s">
        <v>863</v>
      </c>
      <c r="F597" t="s">
        <v>34</v>
      </c>
      <c r="G597">
        <v>2011</v>
      </c>
      <c r="H597">
        <v>13</v>
      </c>
      <c r="I597">
        <v>8589118</v>
      </c>
      <c r="J597">
        <v>14023</v>
      </c>
      <c r="K597" t="s">
        <v>937</v>
      </c>
    </row>
    <row r="598" spans="1:11" x14ac:dyDescent="0.3">
      <c r="A598" t="s">
        <v>669</v>
      </c>
      <c r="B598">
        <v>27900000</v>
      </c>
      <c r="C598">
        <v>15985250872</v>
      </c>
      <c r="D598">
        <v>937</v>
      </c>
      <c r="E598" t="s">
        <v>862</v>
      </c>
      <c r="F598" t="s">
        <v>24</v>
      </c>
      <c r="G598">
        <v>2021</v>
      </c>
      <c r="H598">
        <v>3</v>
      </c>
      <c r="I598">
        <v>17060033</v>
      </c>
      <c r="J598">
        <v>29776</v>
      </c>
      <c r="K598" t="s">
        <v>936</v>
      </c>
    </row>
    <row r="599" spans="1:11" x14ac:dyDescent="0.3">
      <c r="A599" t="s">
        <v>670</v>
      </c>
      <c r="B599">
        <v>17200000</v>
      </c>
      <c r="C599">
        <v>15902263861</v>
      </c>
      <c r="D599">
        <v>263815</v>
      </c>
      <c r="E599" t="s">
        <v>888</v>
      </c>
      <c r="F599" t="s">
        <v>41</v>
      </c>
      <c r="G599">
        <v>2010</v>
      </c>
      <c r="H599">
        <v>14</v>
      </c>
      <c r="I599">
        <v>60278</v>
      </c>
      <c r="J599">
        <v>65</v>
      </c>
      <c r="K599" t="s">
        <v>937</v>
      </c>
    </row>
    <row r="600" spans="1:11" x14ac:dyDescent="0.3">
      <c r="A600" t="s">
        <v>671</v>
      </c>
      <c r="B600">
        <v>11000000</v>
      </c>
      <c r="C600">
        <v>15945429197</v>
      </c>
      <c r="D600">
        <v>100799</v>
      </c>
      <c r="E600" t="s">
        <v>860</v>
      </c>
      <c r="F600" t="s">
        <v>41</v>
      </c>
      <c r="G600">
        <v>2006</v>
      </c>
      <c r="H600">
        <v>18</v>
      </c>
      <c r="I600">
        <v>158190</v>
      </c>
      <c r="J600">
        <v>109</v>
      </c>
      <c r="K600" t="s">
        <v>937</v>
      </c>
    </row>
    <row r="601" spans="1:11" x14ac:dyDescent="0.3">
      <c r="A601" t="s">
        <v>672</v>
      </c>
      <c r="B601">
        <v>28900000</v>
      </c>
      <c r="C601">
        <v>15957993664</v>
      </c>
      <c r="D601">
        <v>996</v>
      </c>
      <c r="E601" t="s">
        <v>860</v>
      </c>
      <c r="F601" t="s">
        <v>24</v>
      </c>
      <c r="G601">
        <v>2018</v>
      </c>
      <c r="H601">
        <v>6</v>
      </c>
      <c r="I601">
        <v>16022082</v>
      </c>
      <c r="J601">
        <v>29016</v>
      </c>
      <c r="K601" t="s">
        <v>936</v>
      </c>
    </row>
    <row r="602" spans="1:11" x14ac:dyDescent="0.3">
      <c r="A602" t="s">
        <v>673</v>
      </c>
      <c r="B602">
        <v>35100000</v>
      </c>
      <c r="C602">
        <v>15982797357</v>
      </c>
      <c r="D602">
        <v>4218</v>
      </c>
      <c r="E602" t="s">
        <v>862</v>
      </c>
      <c r="F602" t="s">
        <v>9</v>
      </c>
      <c r="G602">
        <v>2006</v>
      </c>
      <c r="H602">
        <v>18</v>
      </c>
      <c r="I602">
        <v>3789189</v>
      </c>
      <c r="J602">
        <v>8321</v>
      </c>
      <c r="K602" t="s">
        <v>937</v>
      </c>
    </row>
    <row r="603" spans="1:11" x14ac:dyDescent="0.3">
      <c r="A603" t="s">
        <v>674</v>
      </c>
      <c r="B603">
        <v>27100000</v>
      </c>
      <c r="C603">
        <v>16003620080</v>
      </c>
      <c r="D603">
        <v>2416</v>
      </c>
      <c r="E603" t="s">
        <v>860</v>
      </c>
      <c r="F603" t="s">
        <v>15</v>
      </c>
      <c r="G603">
        <v>2014</v>
      </c>
      <c r="H603">
        <v>10</v>
      </c>
      <c r="I603">
        <v>6624015</v>
      </c>
      <c r="J603">
        <v>11217</v>
      </c>
      <c r="K603" t="s">
        <v>937</v>
      </c>
    </row>
    <row r="604" spans="1:11" x14ac:dyDescent="0.3">
      <c r="A604" t="s">
        <v>675</v>
      </c>
      <c r="B604">
        <v>26100000</v>
      </c>
      <c r="C604">
        <v>16168692731</v>
      </c>
      <c r="D604">
        <v>151</v>
      </c>
      <c r="E604" t="s">
        <v>900</v>
      </c>
      <c r="F604" t="s">
        <v>9</v>
      </c>
      <c r="G604">
        <v>2016</v>
      </c>
      <c r="H604">
        <v>8</v>
      </c>
      <c r="I604">
        <v>107077435</v>
      </c>
      <c r="J604">
        <v>172848</v>
      </c>
      <c r="K604" t="s">
        <v>936</v>
      </c>
    </row>
    <row r="605" spans="1:11" x14ac:dyDescent="0.3">
      <c r="A605" t="s">
        <v>676</v>
      </c>
      <c r="B605">
        <v>27800000</v>
      </c>
      <c r="C605">
        <v>16261042406</v>
      </c>
      <c r="D605">
        <v>1134</v>
      </c>
      <c r="E605" t="s">
        <v>862</v>
      </c>
      <c r="F605" t="s">
        <v>24</v>
      </c>
      <c r="G605">
        <v>2016</v>
      </c>
      <c r="H605">
        <v>8</v>
      </c>
      <c r="I605">
        <v>14339544</v>
      </c>
      <c r="J605">
        <v>24515</v>
      </c>
      <c r="K605" t="s">
        <v>936</v>
      </c>
    </row>
    <row r="606" spans="1:11" x14ac:dyDescent="0.3">
      <c r="A606" t="s">
        <v>677</v>
      </c>
      <c r="B606">
        <v>30600000</v>
      </c>
      <c r="C606">
        <v>16269324314</v>
      </c>
      <c r="D606">
        <v>559</v>
      </c>
      <c r="E606" t="s">
        <v>862</v>
      </c>
      <c r="F606" t="s">
        <v>12</v>
      </c>
      <c r="G606">
        <v>2014</v>
      </c>
      <c r="H606">
        <v>10</v>
      </c>
      <c r="I606">
        <v>29104337</v>
      </c>
      <c r="J606">
        <v>54741</v>
      </c>
      <c r="K606" t="s">
        <v>937</v>
      </c>
    </row>
    <row r="607" spans="1:11" x14ac:dyDescent="0.3">
      <c r="A607" t="s">
        <v>678</v>
      </c>
      <c r="B607">
        <v>22500000</v>
      </c>
      <c r="C607">
        <v>16262597125</v>
      </c>
      <c r="D607">
        <v>46847</v>
      </c>
      <c r="E607" t="s">
        <v>867</v>
      </c>
      <c r="F607" t="s">
        <v>41</v>
      </c>
      <c r="G607">
        <v>2013</v>
      </c>
      <c r="H607">
        <v>11</v>
      </c>
      <c r="I607">
        <v>347143</v>
      </c>
      <c r="J607">
        <v>480</v>
      </c>
      <c r="K607" t="s">
        <v>937</v>
      </c>
    </row>
    <row r="608" spans="1:11" x14ac:dyDescent="0.3">
      <c r="A608" t="s">
        <v>679</v>
      </c>
      <c r="B608">
        <v>32700000</v>
      </c>
      <c r="C608">
        <v>16242459456</v>
      </c>
      <c r="D608">
        <v>1687</v>
      </c>
      <c r="E608" t="s">
        <v>860</v>
      </c>
      <c r="F608" t="s">
        <v>15</v>
      </c>
      <c r="G608">
        <v>2015</v>
      </c>
      <c r="H608">
        <v>9</v>
      </c>
      <c r="I608">
        <v>9628014</v>
      </c>
      <c r="J608">
        <v>19384</v>
      </c>
      <c r="K608" t="s">
        <v>937</v>
      </c>
    </row>
    <row r="609" spans="1:11" x14ac:dyDescent="0.3">
      <c r="A609" t="s">
        <v>680</v>
      </c>
      <c r="B609">
        <v>23700000</v>
      </c>
      <c r="C609">
        <v>16248377808</v>
      </c>
      <c r="D609">
        <v>440</v>
      </c>
      <c r="E609" t="s">
        <v>860</v>
      </c>
      <c r="F609" t="s">
        <v>9</v>
      </c>
      <c r="G609">
        <v>2012</v>
      </c>
      <c r="H609">
        <v>12</v>
      </c>
      <c r="I609">
        <v>36928131</v>
      </c>
      <c r="J609">
        <v>53864</v>
      </c>
      <c r="K609" t="s">
        <v>937</v>
      </c>
    </row>
    <row r="610" spans="1:11" x14ac:dyDescent="0.3">
      <c r="A610" t="s">
        <v>681</v>
      </c>
      <c r="B610">
        <v>17800000</v>
      </c>
      <c r="C610">
        <v>16340166776</v>
      </c>
      <c r="D610">
        <v>1500</v>
      </c>
      <c r="E610" t="s">
        <v>860</v>
      </c>
      <c r="F610" t="s">
        <v>44</v>
      </c>
      <c r="G610">
        <v>2009</v>
      </c>
      <c r="H610">
        <v>15</v>
      </c>
      <c r="I610">
        <v>10893445</v>
      </c>
      <c r="J610">
        <v>11867</v>
      </c>
      <c r="K610" t="s">
        <v>937</v>
      </c>
    </row>
    <row r="611" spans="1:11" x14ac:dyDescent="0.3">
      <c r="A611" t="s">
        <v>682</v>
      </c>
      <c r="B611">
        <v>21700000</v>
      </c>
      <c r="C611">
        <v>16354112570</v>
      </c>
      <c r="D611">
        <v>2553</v>
      </c>
      <c r="E611" t="s">
        <v>882</v>
      </c>
      <c r="F611" t="s">
        <v>9</v>
      </c>
      <c r="G611">
        <v>2013</v>
      </c>
      <c r="H611">
        <v>11</v>
      </c>
      <c r="I611">
        <v>6405841</v>
      </c>
      <c r="J611">
        <v>8500</v>
      </c>
      <c r="K611" t="s">
        <v>937</v>
      </c>
    </row>
    <row r="612" spans="1:11" x14ac:dyDescent="0.3">
      <c r="A612" t="s">
        <v>683</v>
      </c>
      <c r="B612">
        <v>30600000</v>
      </c>
      <c r="C612">
        <v>16588877193</v>
      </c>
      <c r="D612">
        <v>5179</v>
      </c>
      <c r="E612" t="s">
        <v>910</v>
      </c>
      <c r="F612" t="s">
        <v>34</v>
      </c>
      <c r="G612">
        <v>2007</v>
      </c>
      <c r="H612">
        <v>17</v>
      </c>
      <c r="I612">
        <v>3203104</v>
      </c>
      <c r="J612">
        <v>5908</v>
      </c>
      <c r="K612" t="s">
        <v>937</v>
      </c>
    </row>
    <row r="613" spans="1:11" x14ac:dyDescent="0.3">
      <c r="A613" t="s">
        <v>685</v>
      </c>
      <c r="B613">
        <v>10100000</v>
      </c>
      <c r="C613">
        <v>16634951274</v>
      </c>
      <c r="D613">
        <v>124407</v>
      </c>
      <c r="E613" t="s">
        <v>862</v>
      </c>
      <c r="F613" t="s">
        <v>15</v>
      </c>
      <c r="G613">
        <v>2008</v>
      </c>
      <c r="H613">
        <v>16</v>
      </c>
      <c r="I613">
        <v>133714</v>
      </c>
      <c r="J613">
        <v>81</v>
      </c>
      <c r="K613" t="s">
        <v>937</v>
      </c>
    </row>
    <row r="614" spans="1:11" x14ac:dyDescent="0.3">
      <c r="A614" t="s">
        <v>686</v>
      </c>
      <c r="B614">
        <v>25200000</v>
      </c>
      <c r="C614">
        <v>16621632544</v>
      </c>
      <c r="D614">
        <v>26104</v>
      </c>
      <c r="E614" t="s">
        <v>863</v>
      </c>
      <c r="F614" t="s">
        <v>9</v>
      </c>
      <c r="G614">
        <v>2007</v>
      </c>
      <c r="H614">
        <v>17</v>
      </c>
      <c r="I614">
        <v>636747</v>
      </c>
      <c r="J614">
        <v>965</v>
      </c>
      <c r="K614" t="s">
        <v>937</v>
      </c>
    </row>
    <row r="615" spans="1:11" x14ac:dyDescent="0.3">
      <c r="A615" t="s">
        <v>687</v>
      </c>
      <c r="B615">
        <v>28500000</v>
      </c>
      <c r="C615">
        <v>16659333716</v>
      </c>
      <c r="D615">
        <v>736</v>
      </c>
      <c r="E615" t="s">
        <v>873</v>
      </c>
      <c r="F615" t="s">
        <v>9</v>
      </c>
      <c r="G615">
        <v>2009</v>
      </c>
      <c r="H615">
        <v>15</v>
      </c>
      <c r="I615">
        <v>22634964</v>
      </c>
      <c r="J615">
        <v>38723</v>
      </c>
      <c r="K615" t="s">
        <v>937</v>
      </c>
    </row>
    <row r="616" spans="1:11" x14ac:dyDescent="0.3">
      <c r="A616" t="s">
        <v>688</v>
      </c>
      <c r="B616">
        <v>37500000</v>
      </c>
      <c r="C616">
        <v>16694311146</v>
      </c>
      <c r="D616">
        <v>229</v>
      </c>
      <c r="E616" t="s">
        <v>862</v>
      </c>
      <c r="F616" t="s">
        <v>22</v>
      </c>
      <c r="G616">
        <v>2017</v>
      </c>
      <c r="H616">
        <v>7</v>
      </c>
      <c r="I616">
        <v>72900922</v>
      </c>
      <c r="J616">
        <v>163755</v>
      </c>
      <c r="K616" t="s">
        <v>936</v>
      </c>
    </row>
    <row r="617" spans="1:11" x14ac:dyDescent="0.3">
      <c r="A617" t="s">
        <v>689</v>
      </c>
      <c r="B617">
        <v>25500000</v>
      </c>
      <c r="C617">
        <v>16872655407</v>
      </c>
      <c r="D617">
        <v>517</v>
      </c>
      <c r="E617" t="s">
        <v>880</v>
      </c>
      <c r="F617" t="s">
        <v>15</v>
      </c>
      <c r="G617">
        <v>2019</v>
      </c>
      <c r="H617">
        <v>5</v>
      </c>
      <c r="I617">
        <v>32635697</v>
      </c>
      <c r="J617">
        <v>49323</v>
      </c>
      <c r="K617" t="s">
        <v>936</v>
      </c>
    </row>
    <row r="618" spans="1:11" x14ac:dyDescent="0.3">
      <c r="A618" t="s">
        <v>690</v>
      </c>
      <c r="B618">
        <v>17900000</v>
      </c>
      <c r="C618">
        <v>16915170266</v>
      </c>
      <c r="D618">
        <v>159529</v>
      </c>
      <c r="E618" t="s">
        <v>860</v>
      </c>
      <c r="F618" t="s">
        <v>34</v>
      </c>
      <c r="G618">
        <v>2006</v>
      </c>
      <c r="H618">
        <v>18</v>
      </c>
      <c r="I618">
        <v>106032</v>
      </c>
      <c r="J618">
        <v>112</v>
      </c>
      <c r="K618" t="s">
        <v>937</v>
      </c>
    </row>
    <row r="619" spans="1:11" x14ac:dyDescent="0.3">
      <c r="A619" t="s">
        <v>691</v>
      </c>
      <c r="B619">
        <v>20200000</v>
      </c>
      <c r="C619">
        <v>16954342896</v>
      </c>
      <c r="D619">
        <v>4107</v>
      </c>
      <c r="E619" t="s">
        <v>860</v>
      </c>
      <c r="F619" t="s">
        <v>15</v>
      </c>
      <c r="G619">
        <v>2017</v>
      </c>
      <c r="H619">
        <v>7</v>
      </c>
      <c r="I619">
        <v>4128158</v>
      </c>
      <c r="J619">
        <v>4918</v>
      </c>
      <c r="K619" t="s">
        <v>936</v>
      </c>
    </row>
    <row r="620" spans="1:11" x14ac:dyDescent="0.3">
      <c r="A620" t="s">
        <v>692</v>
      </c>
      <c r="B620">
        <v>60000000</v>
      </c>
      <c r="C620">
        <v>16955516001</v>
      </c>
      <c r="D620">
        <v>419</v>
      </c>
      <c r="E620" t="s">
        <v>860</v>
      </c>
      <c r="F620" t="s">
        <v>56</v>
      </c>
      <c r="G620">
        <v>2009</v>
      </c>
      <c r="H620">
        <v>15</v>
      </c>
      <c r="I620">
        <v>40466625</v>
      </c>
      <c r="J620">
        <v>143198</v>
      </c>
      <c r="K620" t="s">
        <v>937</v>
      </c>
    </row>
    <row r="621" spans="1:11" x14ac:dyDescent="0.3">
      <c r="A621" t="s">
        <v>693</v>
      </c>
      <c r="B621">
        <v>31400000</v>
      </c>
      <c r="C621">
        <v>16998532076</v>
      </c>
      <c r="D621">
        <v>9478</v>
      </c>
      <c r="E621" t="s">
        <v>860</v>
      </c>
      <c r="F621" t="s">
        <v>22</v>
      </c>
      <c r="G621">
        <v>2006</v>
      </c>
      <c r="H621">
        <v>18</v>
      </c>
      <c r="I621">
        <v>1793472</v>
      </c>
      <c r="J621">
        <v>3313</v>
      </c>
      <c r="K621" t="s">
        <v>937</v>
      </c>
    </row>
    <row r="622" spans="1:11" x14ac:dyDescent="0.3">
      <c r="A622" t="s">
        <v>694</v>
      </c>
      <c r="B622">
        <v>19500000</v>
      </c>
      <c r="C622">
        <v>16995474901</v>
      </c>
      <c r="D622">
        <v>4186</v>
      </c>
      <c r="E622" t="s">
        <v>860</v>
      </c>
      <c r="F622" t="s">
        <v>24</v>
      </c>
      <c r="G622">
        <v>2021</v>
      </c>
      <c r="H622">
        <v>3</v>
      </c>
      <c r="I622">
        <v>4060075</v>
      </c>
      <c r="J622">
        <v>4658</v>
      </c>
      <c r="K622" t="s">
        <v>936</v>
      </c>
    </row>
    <row r="623" spans="1:11" x14ac:dyDescent="0.3">
      <c r="A623" t="s">
        <v>695</v>
      </c>
      <c r="B623">
        <v>14300000</v>
      </c>
      <c r="C623">
        <v>17176381723</v>
      </c>
      <c r="D623">
        <v>837</v>
      </c>
      <c r="E623" t="s">
        <v>868</v>
      </c>
      <c r="F623" t="s">
        <v>22</v>
      </c>
      <c r="G623">
        <v>2021</v>
      </c>
      <c r="H623">
        <v>3</v>
      </c>
      <c r="I623">
        <v>20521364</v>
      </c>
      <c r="J623">
        <v>17085</v>
      </c>
      <c r="K623" t="s">
        <v>936</v>
      </c>
    </row>
    <row r="624" spans="1:11" x14ac:dyDescent="0.3">
      <c r="A624" t="s">
        <v>696</v>
      </c>
      <c r="B624">
        <v>30000000</v>
      </c>
      <c r="C624">
        <v>17155083671</v>
      </c>
      <c r="D624">
        <v>4980</v>
      </c>
      <c r="E624" t="s">
        <v>860</v>
      </c>
      <c r="F624" t="s">
        <v>9</v>
      </c>
      <c r="G624">
        <v>2006</v>
      </c>
      <c r="H624">
        <v>18</v>
      </c>
      <c r="I624">
        <v>3444796</v>
      </c>
      <c r="J624">
        <v>6024</v>
      </c>
      <c r="K624" t="s">
        <v>937</v>
      </c>
    </row>
    <row r="625" spans="1:11" x14ac:dyDescent="0.3">
      <c r="A625" t="s">
        <v>697</v>
      </c>
      <c r="B625">
        <v>8510000</v>
      </c>
      <c r="C625">
        <v>17225191655</v>
      </c>
      <c r="D625">
        <v>55786</v>
      </c>
      <c r="E625" t="s">
        <v>862</v>
      </c>
      <c r="F625" t="s">
        <v>15</v>
      </c>
      <c r="G625">
        <v>2012</v>
      </c>
      <c r="H625">
        <v>12</v>
      </c>
      <c r="I625">
        <v>308773</v>
      </c>
      <c r="J625">
        <v>153</v>
      </c>
      <c r="K625" t="s">
        <v>937</v>
      </c>
    </row>
    <row r="626" spans="1:11" x14ac:dyDescent="0.3">
      <c r="A626" t="s">
        <v>698</v>
      </c>
      <c r="B626">
        <v>33200000</v>
      </c>
      <c r="C626">
        <v>17274416245</v>
      </c>
      <c r="D626">
        <v>6894</v>
      </c>
      <c r="E626" t="s">
        <v>862</v>
      </c>
      <c r="F626" t="s">
        <v>9</v>
      </c>
      <c r="G626">
        <v>2012</v>
      </c>
      <c r="H626">
        <v>12</v>
      </c>
      <c r="I626">
        <v>2505717</v>
      </c>
      <c r="J626">
        <v>4816</v>
      </c>
      <c r="K626" t="s">
        <v>937</v>
      </c>
    </row>
    <row r="627" spans="1:11" x14ac:dyDescent="0.3">
      <c r="A627" t="s">
        <v>699</v>
      </c>
      <c r="B627">
        <v>46100000</v>
      </c>
      <c r="C627">
        <v>17293750856</v>
      </c>
      <c r="D627">
        <v>4596</v>
      </c>
      <c r="E627" t="s">
        <v>881</v>
      </c>
      <c r="F627" t="s">
        <v>15</v>
      </c>
      <c r="G627">
        <v>2006</v>
      </c>
      <c r="H627">
        <v>18</v>
      </c>
      <c r="I627">
        <v>3762783</v>
      </c>
      <c r="J627">
        <v>10030</v>
      </c>
      <c r="K627" t="s">
        <v>937</v>
      </c>
    </row>
    <row r="628" spans="1:11" x14ac:dyDescent="0.3">
      <c r="A628" t="s">
        <v>700</v>
      </c>
      <c r="B628">
        <v>30300000</v>
      </c>
      <c r="C628">
        <v>17455144444</v>
      </c>
      <c r="D628">
        <v>1119</v>
      </c>
      <c r="E628" t="s">
        <v>881</v>
      </c>
      <c r="F628" t="s">
        <v>22</v>
      </c>
      <c r="G628">
        <v>2020</v>
      </c>
      <c r="H628">
        <v>4</v>
      </c>
      <c r="I628">
        <v>15598878</v>
      </c>
      <c r="J628">
        <v>27078</v>
      </c>
      <c r="K628" t="s">
        <v>936</v>
      </c>
    </row>
    <row r="629" spans="1:11" x14ac:dyDescent="0.3">
      <c r="A629" t="s">
        <v>701</v>
      </c>
      <c r="B629">
        <v>9000000</v>
      </c>
      <c r="C629">
        <v>17327315832</v>
      </c>
      <c r="D629">
        <v>101405</v>
      </c>
      <c r="E629" t="s">
        <v>869</v>
      </c>
      <c r="F629" t="s">
        <v>15</v>
      </c>
      <c r="G629">
        <v>2009</v>
      </c>
      <c r="H629">
        <v>15</v>
      </c>
      <c r="I629">
        <v>170872</v>
      </c>
      <c r="J629">
        <v>89</v>
      </c>
      <c r="K629" t="s">
        <v>937</v>
      </c>
    </row>
    <row r="630" spans="1:11" x14ac:dyDescent="0.3">
      <c r="A630" t="s">
        <v>702</v>
      </c>
      <c r="B630">
        <v>38000000</v>
      </c>
      <c r="C630">
        <v>17362065173</v>
      </c>
      <c r="D630">
        <v>285226</v>
      </c>
      <c r="E630" t="s">
        <v>862</v>
      </c>
      <c r="F630" t="s">
        <v>41</v>
      </c>
      <c r="G630">
        <v>2006</v>
      </c>
      <c r="H630">
        <v>18</v>
      </c>
      <c r="I630">
        <v>60871</v>
      </c>
      <c r="J630">
        <v>133</v>
      </c>
      <c r="K630" t="s">
        <v>937</v>
      </c>
    </row>
    <row r="631" spans="1:11" x14ac:dyDescent="0.3">
      <c r="A631" t="s">
        <v>703</v>
      </c>
      <c r="B631">
        <v>16500000</v>
      </c>
      <c r="C631">
        <v>17360522683</v>
      </c>
      <c r="D631">
        <v>1460</v>
      </c>
      <c r="E631" t="s">
        <v>860</v>
      </c>
      <c r="F631" t="s">
        <v>24</v>
      </c>
      <c r="G631">
        <v>2021</v>
      </c>
      <c r="H631">
        <v>3</v>
      </c>
      <c r="I631">
        <v>11890769</v>
      </c>
      <c r="J631">
        <v>11301</v>
      </c>
      <c r="K631" t="s">
        <v>936</v>
      </c>
    </row>
    <row r="632" spans="1:11" x14ac:dyDescent="0.3">
      <c r="A632" t="s">
        <v>704</v>
      </c>
      <c r="B632">
        <v>24200000</v>
      </c>
      <c r="C632">
        <v>17492027032</v>
      </c>
      <c r="D632">
        <v>1214</v>
      </c>
      <c r="E632" t="s">
        <v>902</v>
      </c>
      <c r="F632" t="s">
        <v>9</v>
      </c>
      <c r="G632">
        <v>2012</v>
      </c>
      <c r="H632">
        <v>12</v>
      </c>
      <c r="I632">
        <v>14408589</v>
      </c>
      <c r="J632">
        <v>19934</v>
      </c>
      <c r="K632" t="s">
        <v>937</v>
      </c>
    </row>
    <row r="633" spans="1:11" x14ac:dyDescent="0.3">
      <c r="A633" t="s">
        <v>705</v>
      </c>
      <c r="B633">
        <v>17900000</v>
      </c>
      <c r="C633">
        <v>17493141596</v>
      </c>
      <c r="D633">
        <v>4510</v>
      </c>
      <c r="E633" t="s">
        <v>860</v>
      </c>
      <c r="F633" t="s">
        <v>15</v>
      </c>
      <c r="G633">
        <v>2008</v>
      </c>
      <c r="H633">
        <v>16</v>
      </c>
      <c r="I633">
        <v>3878745</v>
      </c>
      <c r="J633">
        <v>3969</v>
      </c>
      <c r="K633" t="s">
        <v>937</v>
      </c>
    </row>
    <row r="634" spans="1:11" x14ac:dyDescent="0.3">
      <c r="A634" t="s">
        <v>706</v>
      </c>
      <c r="B634">
        <v>13000000</v>
      </c>
      <c r="C634">
        <v>17506508070</v>
      </c>
      <c r="D634">
        <v>254</v>
      </c>
      <c r="E634" t="s">
        <v>881</v>
      </c>
      <c r="F634" t="s">
        <v>9</v>
      </c>
      <c r="G634">
        <v>2011</v>
      </c>
      <c r="H634">
        <v>13</v>
      </c>
      <c r="I634">
        <v>68923260</v>
      </c>
      <c r="J634">
        <v>51181</v>
      </c>
      <c r="K634" t="s">
        <v>937</v>
      </c>
    </row>
    <row r="635" spans="1:11" x14ac:dyDescent="0.3">
      <c r="A635" t="s">
        <v>707</v>
      </c>
      <c r="B635">
        <v>8360000</v>
      </c>
      <c r="C635">
        <v>17543217386</v>
      </c>
      <c r="D635">
        <v>3475</v>
      </c>
      <c r="E635" t="s">
        <v>887</v>
      </c>
      <c r="F635" t="s">
        <v>15</v>
      </c>
      <c r="G635">
        <v>2012</v>
      </c>
      <c r="H635">
        <v>12</v>
      </c>
      <c r="I635">
        <v>5048408</v>
      </c>
      <c r="J635">
        <v>2406</v>
      </c>
      <c r="K635" t="s">
        <v>937</v>
      </c>
    </row>
    <row r="636" spans="1:11" x14ac:dyDescent="0.3">
      <c r="A636" t="s">
        <v>708</v>
      </c>
      <c r="B636">
        <v>26900000</v>
      </c>
      <c r="C636">
        <v>18040547495</v>
      </c>
      <c r="D636">
        <v>2464</v>
      </c>
      <c r="E636" t="s">
        <v>860</v>
      </c>
      <c r="F636" t="s">
        <v>9</v>
      </c>
      <c r="G636">
        <v>2008</v>
      </c>
      <c r="H636">
        <v>16</v>
      </c>
      <c r="I636">
        <v>7321651</v>
      </c>
      <c r="J636">
        <v>10917</v>
      </c>
      <c r="K636" t="s">
        <v>937</v>
      </c>
    </row>
    <row r="637" spans="1:11" x14ac:dyDescent="0.3">
      <c r="A637" t="s">
        <v>709</v>
      </c>
      <c r="B637">
        <v>46900000</v>
      </c>
      <c r="C637">
        <v>17640243278</v>
      </c>
      <c r="D637">
        <v>1982</v>
      </c>
      <c r="E637" t="s">
        <v>871</v>
      </c>
      <c r="F637" t="s">
        <v>34</v>
      </c>
      <c r="G637">
        <v>2015</v>
      </c>
      <c r="H637">
        <v>9</v>
      </c>
      <c r="I637">
        <v>8900224</v>
      </c>
      <c r="J637">
        <v>23663</v>
      </c>
      <c r="K637" t="s">
        <v>937</v>
      </c>
    </row>
    <row r="638" spans="1:11" x14ac:dyDescent="0.3">
      <c r="A638" t="s">
        <v>710</v>
      </c>
      <c r="B638">
        <v>34400000</v>
      </c>
      <c r="C638">
        <v>17783161029</v>
      </c>
      <c r="D638">
        <v>5734</v>
      </c>
      <c r="E638" t="s">
        <v>862</v>
      </c>
      <c r="F638" t="s">
        <v>60</v>
      </c>
      <c r="G638">
        <v>2015</v>
      </c>
      <c r="H638">
        <v>9</v>
      </c>
      <c r="I638">
        <v>3101354</v>
      </c>
      <c r="J638">
        <v>5999</v>
      </c>
      <c r="K638" t="s">
        <v>937</v>
      </c>
    </row>
    <row r="639" spans="1:11" x14ac:dyDescent="0.3">
      <c r="A639" t="s">
        <v>711</v>
      </c>
      <c r="B639">
        <v>40500000</v>
      </c>
      <c r="C639">
        <v>17945137383</v>
      </c>
      <c r="D639">
        <v>3672</v>
      </c>
      <c r="E639" t="s">
        <v>862</v>
      </c>
      <c r="F639" t="s">
        <v>9</v>
      </c>
      <c r="G639">
        <v>2015</v>
      </c>
      <c r="H639">
        <v>9</v>
      </c>
      <c r="I639">
        <v>4887020</v>
      </c>
      <c r="J639">
        <v>11029</v>
      </c>
      <c r="K639" t="s">
        <v>937</v>
      </c>
    </row>
    <row r="640" spans="1:11" x14ac:dyDescent="0.3">
      <c r="A640" t="s">
        <v>712</v>
      </c>
      <c r="B640">
        <v>22900000</v>
      </c>
      <c r="C640">
        <v>17935004735</v>
      </c>
      <c r="D640">
        <v>1209</v>
      </c>
      <c r="E640" t="s">
        <v>865</v>
      </c>
      <c r="F640" t="s">
        <v>24</v>
      </c>
      <c r="G640">
        <v>2010</v>
      </c>
      <c r="H640">
        <v>14</v>
      </c>
      <c r="I640">
        <v>14834578</v>
      </c>
      <c r="J640">
        <v>18941</v>
      </c>
      <c r="K640" t="s">
        <v>937</v>
      </c>
    </row>
    <row r="641" spans="1:11" x14ac:dyDescent="0.3">
      <c r="A641" t="s">
        <v>713</v>
      </c>
      <c r="B641">
        <v>18400000</v>
      </c>
      <c r="C641">
        <v>18249547574</v>
      </c>
      <c r="D641">
        <v>3408</v>
      </c>
      <c r="E641" t="s">
        <v>860</v>
      </c>
      <c r="F641" t="s">
        <v>24</v>
      </c>
      <c r="G641">
        <v>2020</v>
      </c>
      <c r="H641">
        <v>4</v>
      </c>
      <c r="I641">
        <v>5354914</v>
      </c>
      <c r="J641">
        <v>5399</v>
      </c>
      <c r="K641" t="s">
        <v>936</v>
      </c>
    </row>
    <row r="642" spans="1:11" x14ac:dyDescent="0.3">
      <c r="A642" t="s">
        <v>714</v>
      </c>
      <c r="B642">
        <v>19600000</v>
      </c>
      <c r="C642">
        <v>18293453509</v>
      </c>
      <c r="D642">
        <v>3325</v>
      </c>
      <c r="E642" t="s">
        <v>868</v>
      </c>
      <c r="F642" t="s">
        <v>15</v>
      </c>
      <c r="G642">
        <v>2020</v>
      </c>
      <c r="H642">
        <v>4</v>
      </c>
      <c r="I642">
        <v>5501791</v>
      </c>
      <c r="J642">
        <v>5895</v>
      </c>
      <c r="K642" t="s">
        <v>936</v>
      </c>
    </row>
    <row r="643" spans="1:11" x14ac:dyDescent="0.3">
      <c r="A643" t="s">
        <v>715</v>
      </c>
      <c r="B643">
        <v>27500000</v>
      </c>
      <c r="C643">
        <v>18299336249</v>
      </c>
      <c r="D643">
        <v>26142</v>
      </c>
      <c r="E643" t="s">
        <v>862</v>
      </c>
      <c r="F643" t="s">
        <v>15</v>
      </c>
      <c r="G643">
        <v>2017</v>
      </c>
      <c r="H643">
        <v>7</v>
      </c>
      <c r="I643">
        <v>699998</v>
      </c>
      <c r="J643">
        <v>1052</v>
      </c>
      <c r="K643" t="s">
        <v>936</v>
      </c>
    </row>
    <row r="644" spans="1:11" x14ac:dyDescent="0.3">
      <c r="A644" t="s">
        <v>716</v>
      </c>
      <c r="B644">
        <v>24300000</v>
      </c>
      <c r="C644">
        <v>18311075057</v>
      </c>
      <c r="D644">
        <v>478</v>
      </c>
      <c r="E644" t="s">
        <v>871</v>
      </c>
      <c r="F644" t="s">
        <v>9</v>
      </c>
      <c r="G644">
        <v>2007</v>
      </c>
      <c r="H644">
        <v>17</v>
      </c>
      <c r="I644">
        <v>38307688</v>
      </c>
      <c r="J644">
        <v>50837</v>
      </c>
      <c r="K644" t="s">
        <v>937</v>
      </c>
    </row>
    <row r="645" spans="1:11" x14ac:dyDescent="0.3">
      <c r="A645" t="s">
        <v>717</v>
      </c>
      <c r="B645">
        <v>21300000</v>
      </c>
      <c r="C645">
        <v>18332466598</v>
      </c>
      <c r="D645">
        <v>56</v>
      </c>
      <c r="E645" t="s">
        <v>860</v>
      </c>
      <c r="F645" t="s">
        <v>9</v>
      </c>
      <c r="G645">
        <v>2005</v>
      </c>
      <c r="H645">
        <v>19</v>
      </c>
      <c r="I645">
        <v>327365475</v>
      </c>
      <c r="J645">
        <v>380357</v>
      </c>
      <c r="K645" t="s">
        <v>937</v>
      </c>
    </row>
    <row r="646" spans="1:11" x14ac:dyDescent="0.3">
      <c r="A646" t="s">
        <v>718</v>
      </c>
      <c r="B646">
        <v>26300000</v>
      </c>
      <c r="C646">
        <v>18344826241</v>
      </c>
      <c r="D646">
        <v>1659</v>
      </c>
      <c r="E646" t="s">
        <v>860</v>
      </c>
      <c r="F646" t="s">
        <v>15</v>
      </c>
      <c r="G646">
        <v>2015</v>
      </c>
      <c r="H646">
        <v>9</v>
      </c>
      <c r="I646">
        <v>11057761</v>
      </c>
      <c r="J646">
        <v>15853</v>
      </c>
      <c r="K646" t="s">
        <v>937</v>
      </c>
    </row>
    <row r="647" spans="1:11" x14ac:dyDescent="0.3">
      <c r="A647" t="s">
        <v>719</v>
      </c>
      <c r="B647">
        <v>31700000</v>
      </c>
      <c r="C647">
        <v>18694411114</v>
      </c>
      <c r="D647">
        <v>579</v>
      </c>
      <c r="E647" t="s">
        <v>860</v>
      </c>
      <c r="F647" t="s">
        <v>15</v>
      </c>
      <c r="G647">
        <v>2018</v>
      </c>
      <c r="H647">
        <v>6</v>
      </c>
      <c r="I647">
        <v>32287411</v>
      </c>
      <c r="J647">
        <v>54750</v>
      </c>
      <c r="K647" t="s">
        <v>936</v>
      </c>
    </row>
    <row r="648" spans="1:11" x14ac:dyDescent="0.3">
      <c r="A648" t="s">
        <v>720</v>
      </c>
      <c r="B648">
        <v>17400000</v>
      </c>
      <c r="C648">
        <v>18790052702</v>
      </c>
      <c r="D648">
        <v>99303</v>
      </c>
      <c r="E648" t="s">
        <v>862</v>
      </c>
      <c r="F648" t="s">
        <v>15</v>
      </c>
      <c r="G648">
        <v>2011</v>
      </c>
      <c r="H648">
        <v>13</v>
      </c>
      <c r="I648">
        <v>189219</v>
      </c>
      <c r="J648">
        <v>175</v>
      </c>
      <c r="K648" t="s">
        <v>937</v>
      </c>
    </row>
    <row r="649" spans="1:11" x14ac:dyDescent="0.3">
      <c r="A649" t="s">
        <v>721</v>
      </c>
      <c r="B649">
        <v>20700000</v>
      </c>
      <c r="C649">
        <v>18946360745</v>
      </c>
      <c r="D649">
        <v>2732</v>
      </c>
      <c r="E649" t="s">
        <v>860</v>
      </c>
      <c r="F649" t="s">
        <v>15</v>
      </c>
      <c r="G649">
        <v>2021</v>
      </c>
      <c r="H649">
        <v>3</v>
      </c>
      <c r="I649">
        <v>6934978</v>
      </c>
      <c r="J649">
        <v>7577</v>
      </c>
      <c r="K649" t="s">
        <v>936</v>
      </c>
    </row>
    <row r="650" spans="1:11" x14ac:dyDescent="0.3">
      <c r="A650" t="s">
        <v>722</v>
      </c>
      <c r="B650">
        <v>42900000</v>
      </c>
      <c r="C650">
        <v>18951691451</v>
      </c>
      <c r="D650">
        <v>17091</v>
      </c>
      <c r="E650" t="s">
        <v>880</v>
      </c>
      <c r="F650" t="s">
        <v>24</v>
      </c>
      <c r="G650">
        <v>2020</v>
      </c>
      <c r="H650">
        <v>4</v>
      </c>
      <c r="I650">
        <v>1108870</v>
      </c>
      <c r="J650">
        <v>2510</v>
      </c>
      <c r="K650" t="s">
        <v>936</v>
      </c>
    </row>
    <row r="651" spans="1:11" x14ac:dyDescent="0.3">
      <c r="A651" t="s">
        <v>723</v>
      </c>
      <c r="B651">
        <v>30500000</v>
      </c>
      <c r="C651">
        <v>18974921191</v>
      </c>
      <c r="D651">
        <v>609</v>
      </c>
      <c r="E651" t="s">
        <v>862</v>
      </c>
      <c r="F651" t="s">
        <v>12</v>
      </c>
      <c r="G651">
        <v>2014</v>
      </c>
      <c r="H651">
        <v>10</v>
      </c>
      <c r="I651">
        <v>31157506</v>
      </c>
      <c r="J651">
        <v>50082</v>
      </c>
      <c r="K651" t="s">
        <v>937</v>
      </c>
    </row>
    <row r="652" spans="1:11" x14ac:dyDescent="0.3">
      <c r="A652" t="s">
        <v>724</v>
      </c>
      <c r="B652">
        <v>33700000</v>
      </c>
      <c r="C652">
        <v>18957033639</v>
      </c>
      <c r="D652">
        <v>153631</v>
      </c>
      <c r="E652" t="s">
        <v>862</v>
      </c>
      <c r="F652" t="s">
        <v>41</v>
      </c>
      <c r="G652">
        <v>2007</v>
      </c>
      <c r="H652">
        <v>17</v>
      </c>
      <c r="I652">
        <v>123393</v>
      </c>
      <c r="J652">
        <v>219</v>
      </c>
      <c r="K652" t="s">
        <v>937</v>
      </c>
    </row>
    <row r="653" spans="1:11" x14ac:dyDescent="0.3">
      <c r="A653" t="s">
        <v>725</v>
      </c>
      <c r="B653">
        <v>11900000</v>
      </c>
      <c r="C653">
        <v>19055290287</v>
      </c>
      <c r="D653">
        <v>2487</v>
      </c>
      <c r="E653" t="s">
        <v>860</v>
      </c>
      <c r="F653" t="s">
        <v>56</v>
      </c>
      <c r="G653">
        <v>2007</v>
      </c>
      <c r="H653">
        <v>17</v>
      </c>
      <c r="I653">
        <v>7661958</v>
      </c>
      <c r="J653">
        <v>4785</v>
      </c>
      <c r="K653" t="s">
        <v>937</v>
      </c>
    </row>
    <row r="654" spans="1:11" x14ac:dyDescent="0.3">
      <c r="A654" t="s">
        <v>726</v>
      </c>
      <c r="B654">
        <v>43600000</v>
      </c>
      <c r="C654">
        <v>19111250153</v>
      </c>
      <c r="D654">
        <v>4533</v>
      </c>
      <c r="E654" t="s">
        <v>860</v>
      </c>
      <c r="F654" t="s">
        <v>659</v>
      </c>
      <c r="G654">
        <v>2005</v>
      </c>
      <c r="H654">
        <v>19</v>
      </c>
      <c r="I654">
        <v>4216027</v>
      </c>
      <c r="J654">
        <v>9618</v>
      </c>
      <c r="K654" t="s">
        <v>937</v>
      </c>
    </row>
    <row r="655" spans="1:11" x14ac:dyDescent="0.3">
      <c r="A655" t="s">
        <v>727</v>
      </c>
      <c r="B655">
        <v>15300000</v>
      </c>
      <c r="C655">
        <v>19157462460</v>
      </c>
      <c r="D655">
        <v>4649</v>
      </c>
      <c r="E655" t="s">
        <v>860</v>
      </c>
      <c r="F655" t="s">
        <v>56</v>
      </c>
      <c r="G655">
        <v>2009</v>
      </c>
      <c r="H655">
        <v>15</v>
      </c>
      <c r="I655">
        <v>4120771</v>
      </c>
      <c r="J655">
        <v>3291</v>
      </c>
      <c r="K655" t="s">
        <v>937</v>
      </c>
    </row>
    <row r="656" spans="1:11" x14ac:dyDescent="0.3">
      <c r="A656" t="s">
        <v>728</v>
      </c>
      <c r="B656">
        <v>39400000</v>
      </c>
      <c r="C656">
        <v>19288326739</v>
      </c>
      <c r="D656">
        <v>802</v>
      </c>
      <c r="E656" t="s">
        <v>868</v>
      </c>
      <c r="F656" t="s">
        <v>15</v>
      </c>
      <c r="G656">
        <v>2017</v>
      </c>
      <c r="H656">
        <v>7</v>
      </c>
      <c r="I656">
        <v>24050283</v>
      </c>
      <c r="J656">
        <v>49127</v>
      </c>
      <c r="K656" t="s">
        <v>936</v>
      </c>
    </row>
    <row r="657" spans="1:11" x14ac:dyDescent="0.3">
      <c r="A657" t="s">
        <v>729</v>
      </c>
      <c r="B657">
        <v>14900000</v>
      </c>
      <c r="C657">
        <v>19291592081</v>
      </c>
      <c r="D657">
        <v>111814</v>
      </c>
      <c r="E657" t="s">
        <v>862</v>
      </c>
      <c r="F657" t="s">
        <v>15</v>
      </c>
      <c r="G657">
        <v>2018</v>
      </c>
      <c r="H657">
        <v>6</v>
      </c>
      <c r="I657">
        <v>172533</v>
      </c>
      <c r="J657">
        <v>133</v>
      </c>
      <c r="K657" t="s">
        <v>936</v>
      </c>
    </row>
    <row r="658" spans="1:11" x14ac:dyDescent="0.3">
      <c r="A658" t="s">
        <v>730</v>
      </c>
      <c r="B658">
        <v>26300000</v>
      </c>
      <c r="C658">
        <v>19320057043</v>
      </c>
      <c r="D658">
        <v>148</v>
      </c>
      <c r="E658" t="s">
        <v>881</v>
      </c>
      <c r="F658" t="s">
        <v>9</v>
      </c>
      <c r="G658">
        <v>2013</v>
      </c>
      <c r="H658">
        <v>11</v>
      </c>
      <c r="I658">
        <v>130540926</v>
      </c>
      <c r="J658">
        <v>177703</v>
      </c>
      <c r="K658" t="s">
        <v>937</v>
      </c>
    </row>
    <row r="659" spans="1:11" x14ac:dyDescent="0.3">
      <c r="A659" t="s">
        <v>731</v>
      </c>
      <c r="B659">
        <v>47200000</v>
      </c>
      <c r="C659">
        <v>19616107261</v>
      </c>
      <c r="D659">
        <v>20433</v>
      </c>
      <c r="E659" t="s">
        <v>867</v>
      </c>
      <c r="F659" t="s">
        <v>15</v>
      </c>
      <c r="G659">
        <v>2014</v>
      </c>
      <c r="H659">
        <v>10</v>
      </c>
      <c r="I659">
        <v>960021</v>
      </c>
      <c r="J659">
        <v>2310</v>
      </c>
      <c r="K659" t="s">
        <v>937</v>
      </c>
    </row>
    <row r="660" spans="1:11" x14ac:dyDescent="0.3">
      <c r="A660" t="s">
        <v>732</v>
      </c>
      <c r="B660">
        <v>28500000</v>
      </c>
      <c r="C660">
        <v>19699986759</v>
      </c>
      <c r="D660">
        <v>3703</v>
      </c>
      <c r="E660" t="s">
        <v>861</v>
      </c>
      <c r="F660" t="s">
        <v>34</v>
      </c>
      <c r="G660">
        <v>2012</v>
      </c>
      <c r="H660">
        <v>12</v>
      </c>
      <c r="I660">
        <v>5320007</v>
      </c>
      <c r="J660">
        <v>7696</v>
      </c>
      <c r="K660" t="s">
        <v>937</v>
      </c>
    </row>
    <row r="661" spans="1:11" x14ac:dyDescent="0.3">
      <c r="A661" t="s">
        <v>733</v>
      </c>
      <c r="B661">
        <v>21500000</v>
      </c>
      <c r="C661">
        <v>19769104588</v>
      </c>
      <c r="D661">
        <v>2609</v>
      </c>
      <c r="E661" t="s">
        <v>875</v>
      </c>
      <c r="F661" t="s">
        <v>24</v>
      </c>
      <c r="G661">
        <v>2016</v>
      </c>
      <c r="H661">
        <v>8</v>
      </c>
      <c r="I661">
        <v>7577273</v>
      </c>
      <c r="J661">
        <v>8241</v>
      </c>
      <c r="K661" t="s">
        <v>936</v>
      </c>
    </row>
    <row r="662" spans="1:11" x14ac:dyDescent="0.3">
      <c r="A662" t="s">
        <v>734</v>
      </c>
      <c r="B662">
        <v>10300000</v>
      </c>
      <c r="C662">
        <v>19966155644</v>
      </c>
      <c r="D662">
        <v>1773</v>
      </c>
      <c r="E662" t="s">
        <v>860</v>
      </c>
      <c r="F662" t="s">
        <v>15</v>
      </c>
      <c r="G662">
        <v>2010</v>
      </c>
      <c r="H662">
        <v>14</v>
      </c>
      <c r="I662">
        <v>11261227</v>
      </c>
      <c r="J662">
        <v>5809</v>
      </c>
      <c r="K662" t="s">
        <v>937</v>
      </c>
    </row>
    <row r="663" spans="1:11" x14ac:dyDescent="0.3">
      <c r="A663" t="s">
        <v>735</v>
      </c>
      <c r="B663">
        <v>42800000</v>
      </c>
      <c r="C663">
        <v>20042055610</v>
      </c>
      <c r="D663">
        <v>668</v>
      </c>
      <c r="E663" t="s">
        <v>860</v>
      </c>
      <c r="F663" t="s">
        <v>15</v>
      </c>
      <c r="G663">
        <v>2017</v>
      </c>
      <c r="H663">
        <v>7</v>
      </c>
      <c r="I663">
        <v>30003077</v>
      </c>
      <c r="J663">
        <v>64072</v>
      </c>
      <c r="K663" t="s">
        <v>936</v>
      </c>
    </row>
    <row r="664" spans="1:11" x14ac:dyDescent="0.3">
      <c r="A664" t="s">
        <v>736</v>
      </c>
      <c r="B664">
        <v>25000000</v>
      </c>
      <c r="C664">
        <v>20051319852</v>
      </c>
      <c r="D664">
        <v>118</v>
      </c>
      <c r="E664" t="s">
        <v>911</v>
      </c>
      <c r="F664" t="s">
        <v>9</v>
      </c>
      <c r="G664">
        <v>2009</v>
      </c>
      <c r="H664">
        <v>15</v>
      </c>
      <c r="I664">
        <v>169926439</v>
      </c>
      <c r="J664">
        <v>211864</v>
      </c>
      <c r="K664" t="s">
        <v>937</v>
      </c>
    </row>
    <row r="665" spans="1:11" x14ac:dyDescent="0.3">
      <c r="A665" t="s">
        <v>738</v>
      </c>
      <c r="B665">
        <v>23800000</v>
      </c>
      <c r="C665">
        <v>20128335962</v>
      </c>
      <c r="D665">
        <v>1538</v>
      </c>
      <c r="E665" t="s">
        <v>860</v>
      </c>
      <c r="F665" t="s">
        <v>52</v>
      </c>
      <c r="G665">
        <v>2017</v>
      </c>
      <c r="H665">
        <v>7</v>
      </c>
      <c r="I665">
        <v>13087345</v>
      </c>
      <c r="J665">
        <v>15475</v>
      </c>
      <c r="K665" t="s">
        <v>936</v>
      </c>
    </row>
    <row r="666" spans="1:11" x14ac:dyDescent="0.3">
      <c r="A666" t="s">
        <v>739</v>
      </c>
      <c r="B666">
        <v>33300000</v>
      </c>
      <c r="C666">
        <v>20265980932</v>
      </c>
      <c r="D666">
        <v>8079</v>
      </c>
      <c r="E666" t="s">
        <v>887</v>
      </c>
      <c r="F666" t="s">
        <v>15</v>
      </c>
      <c r="G666">
        <v>2020</v>
      </c>
      <c r="H666">
        <v>4</v>
      </c>
      <c r="I666">
        <v>2508476</v>
      </c>
      <c r="J666">
        <v>4122</v>
      </c>
      <c r="K666" t="s">
        <v>936</v>
      </c>
    </row>
    <row r="667" spans="1:11" x14ac:dyDescent="0.3">
      <c r="A667" t="s">
        <v>740</v>
      </c>
      <c r="B667">
        <v>19900000</v>
      </c>
      <c r="C667">
        <v>20396169282</v>
      </c>
      <c r="D667">
        <v>1522</v>
      </c>
      <c r="E667" t="s">
        <v>866</v>
      </c>
      <c r="F667" t="s">
        <v>60</v>
      </c>
      <c r="G667">
        <v>2013</v>
      </c>
      <c r="H667">
        <v>11</v>
      </c>
      <c r="I667">
        <v>13400900</v>
      </c>
      <c r="J667">
        <v>13075</v>
      </c>
      <c r="K667" t="s">
        <v>937</v>
      </c>
    </row>
    <row r="668" spans="1:11" x14ac:dyDescent="0.3">
      <c r="A668" t="s">
        <v>741</v>
      </c>
      <c r="B668">
        <v>19200000</v>
      </c>
      <c r="C668">
        <v>20313901510</v>
      </c>
      <c r="D668">
        <v>4708</v>
      </c>
      <c r="E668" t="s">
        <v>860</v>
      </c>
      <c r="F668" t="s">
        <v>34</v>
      </c>
      <c r="G668">
        <v>2012</v>
      </c>
      <c r="H668">
        <v>12</v>
      </c>
      <c r="I668">
        <v>4314762</v>
      </c>
      <c r="J668">
        <v>4078</v>
      </c>
      <c r="K668" t="s">
        <v>937</v>
      </c>
    </row>
    <row r="669" spans="1:11" x14ac:dyDescent="0.3">
      <c r="A669" t="s">
        <v>742</v>
      </c>
      <c r="B669">
        <v>38600000</v>
      </c>
      <c r="C669">
        <v>20337934831</v>
      </c>
      <c r="D669">
        <v>7365</v>
      </c>
      <c r="E669" t="s">
        <v>860</v>
      </c>
      <c r="F669" t="s">
        <v>60</v>
      </c>
      <c r="G669">
        <v>2014</v>
      </c>
      <c r="H669">
        <v>10</v>
      </c>
      <c r="I669">
        <v>2761430</v>
      </c>
      <c r="J669">
        <v>5241</v>
      </c>
      <c r="K669" t="s">
        <v>937</v>
      </c>
    </row>
    <row r="670" spans="1:11" x14ac:dyDescent="0.3">
      <c r="A670" t="s">
        <v>743</v>
      </c>
      <c r="B670">
        <v>14400000</v>
      </c>
      <c r="C670">
        <v>20631491869</v>
      </c>
      <c r="D670">
        <v>148</v>
      </c>
      <c r="E670" t="s">
        <v>860</v>
      </c>
      <c r="F670" t="s">
        <v>9</v>
      </c>
      <c r="G670">
        <v>2009</v>
      </c>
      <c r="H670">
        <v>15</v>
      </c>
      <c r="I670">
        <v>139401972</v>
      </c>
      <c r="J670">
        <v>97297</v>
      </c>
      <c r="K670" t="s">
        <v>937</v>
      </c>
    </row>
    <row r="671" spans="1:11" x14ac:dyDescent="0.3">
      <c r="A671" t="s">
        <v>744</v>
      </c>
      <c r="B671">
        <v>17600000</v>
      </c>
      <c r="C671">
        <v>20797903142</v>
      </c>
      <c r="D671">
        <v>186</v>
      </c>
      <c r="E671" t="s">
        <v>860</v>
      </c>
      <c r="F671" t="s">
        <v>9</v>
      </c>
      <c r="G671">
        <v>2010</v>
      </c>
      <c r="H671">
        <v>14</v>
      </c>
      <c r="I671">
        <v>111816684</v>
      </c>
      <c r="J671">
        <v>94624</v>
      </c>
      <c r="K671" t="s">
        <v>937</v>
      </c>
    </row>
    <row r="672" spans="1:11" x14ac:dyDescent="0.3">
      <c r="A672" t="s">
        <v>745</v>
      </c>
      <c r="B672">
        <v>22100000</v>
      </c>
      <c r="C672">
        <v>21005558284</v>
      </c>
      <c r="D672">
        <v>2322</v>
      </c>
      <c r="E672" t="s">
        <v>887</v>
      </c>
      <c r="F672" t="s">
        <v>22</v>
      </c>
      <c r="G672">
        <v>2014</v>
      </c>
      <c r="H672">
        <v>10</v>
      </c>
      <c r="I672">
        <v>9046321</v>
      </c>
      <c r="J672">
        <v>9518</v>
      </c>
      <c r="K672" t="s">
        <v>937</v>
      </c>
    </row>
    <row r="673" spans="1:11" x14ac:dyDescent="0.3">
      <c r="A673" t="s">
        <v>746</v>
      </c>
      <c r="B673">
        <v>20800000</v>
      </c>
      <c r="C673">
        <v>20969770139</v>
      </c>
      <c r="D673">
        <v>2894</v>
      </c>
      <c r="E673" t="s">
        <v>860</v>
      </c>
      <c r="F673" t="s">
        <v>24</v>
      </c>
      <c r="G673">
        <v>2021</v>
      </c>
      <c r="H673">
        <v>3</v>
      </c>
      <c r="I673">
        <v>7245947</v>
      </c>
      <c r="J673">
        <v>7187</v>
      </c>
      <c r="K673" t="s">
        <v>936</v>
      </c>
    </row>
    <row r="674" spans="1:11" x14ac:dyDescent="0.3">
      <c r="A674" t="s">
        <v>747</v>
      </c>
      <c r="B674">
        <v>36200000</v>
      </c>
      <c r="C674">
        <v>21030136663</v>
      </c>
      <c r="D674">
        <v>5557</v>
      </c>
      <c r="E674" t="s">
        <v>860</v>
      </c>
      <c r="F674" t="s">
        <v>34</v>
      </c>
      <c r="G674">
        <v>2012</v>
      </c>
      <c r="H674">
        <v>12</v>
      </c>
      <c r="I674">
        <v>3784441</v>
      </c>
      <c r="J674">
        <v>6514</v>
      </c>
      <c r="K674" t="s">
        <v>937</v>
      </c>
    </row>
    <row r="675" spans="1:11" x14ac:dyDescent="0.3">
      <c r="A675" t="s">
        <v>748</v>
      </c>
      <c r="B675">
        <v>22900000</v>
      </c>
      <c r="C675">
        <v>21189852412</v>
      </c>
      <c r="D675">
        <v>8564</v>
      </c>
      <c r="E675" t="s">
        <v>865</v>
      </c>
      <c r="F675" t="s">
        <v>9</v>
      </c>
      <c r="G675">
        <v>2012</v>
      </c>
      <c r="H675">
        <v>12</v>
      </c>
      <c r="I675">
        <v>2474294</v>
      </c>
      <c r="J675">
        <v>2674</v>
      </c>
      <c r="K675" t="s">
        <v>937</v>
      </c>
    </row>
    <row r="676" spans="1:11" x14ac:dyDescent="0.3">
      <c r="A676" t="s">
        <v>749</v>
      </c>
      <c r="B676">
        <v>13200000</v>
      </c>
      <c r="C676">
        <v>21238450608</v>
      </c>
      <c r="D676">
        <v>239</v>
      </c>
      <c r="E676" t="s">
        <v>873</v>
      </c>
      <c r="F676" t="s">
        <v>9</v>
      </c>
      <c r="G676">
        <v>2010</v>
      </c>
      <c r="H676">
        <v>14</v>
      </c>
      <c r="I676">
        <v>88863810</v>
      </c>
      <c r="J676">
        <v>55230</v>
      </c>
      <c r="K676" t="s">
        <v>937</v>
      </c>
    </row>
    <row r="677" spans="1:11" x14ac:dyDescent="0.3">
      <c r="A677" t="s">
        <v>750</v>
      </c>
      <c r="B677">
        <v>19300000</v>
      </c>
      <c r="C677">
        <v>21316405097</v>
      </c>
      <c r="D677">
        <v>6722</v>
      </c>
      <c r="E677" t="s">
        <v>888</v>
      </c>
      <c r="F677" t="s">
        <v>9</v>
      </c>
      <c r="G677">
        <v>2014</v>
      </c>
      <c r="H677">
        <v>10</v>
      </c>
      <c r="I677">
        <v>3171140</v>
      </c>
      <c r="J677">
        <v>2871</v>
      </c>
      <c r="K677" t="s">
        <v>937</v>
      </c>
    </row>
    <row r="678" spans="1:11" x14ac:dyDescent="0.3">
      <c r="A678" t="s">
        <v>751</v>
      </c>
      <c r="B678">
        <v>24600000</v>
      </c>
      <c r="C678">
        <v>21386506291</v>
      </c>
      <c r="D678">
        <v>104</v>
      </c>
      <c r="E678" t="s">
        <v>860</v>
      </c>
      <c r="F678" t="s">
        <v>9</v>
      </c>
      <c r="G678">
        <v>2009</v>
      </c>
      <c r="H678">
        <v>15</v>
      </c>
      <c r="I678">
        <v>205639484</v>
      </c>
      <c r="J678">
        <v>236538</v>
      </c>
      <c r="K678" t="s">
        <v>937</v>
      </c>
    </row>
    <row r="679" spans="1:11" x14ac:dyDescent="0.3">
      <c r="A679" t="s">
        <v>752</v>
      </c>
      <c r="B679">
        <v>22800000</v>
      </c>
      <c r="C679">
        <v>21476371796</v>
      </c>
      <c r="D679">
        <v>8194</v>
      </c>
      <c r="E679" t="s">
        <v>866</v>
      </c>
      <c r="F679" t="s">
        <v>15</v>
      </c>
      <c r="G679">
        <v>2007</v>
      </c>
      <c r="H679">
        <v>17</v>
      </c>
      <c r="I679">
        <v>2620988</v>
      </c>
      <c r="J679">
        <v>2783</v>
      </c>
      <c r="K679" t="s">
        <v>937</v>
      </c>
    </row>
    <row r="680" spans="1:11" x14ac:dyDescent="0.3">
      <c r="A680" t="s">
        <v>753</v>
      </c>
      <c r="B680">
        <v>28600000</v>
      </c>
      <c r="C680">
        <v>21529280593</v>
      </c>
      <c r="D680">
        <v>2007</v>
      </c>
      <c r="E680" t="s">
        <v>869</v>
      </c>
      <c r="F680" t="s">
        <v>9</v>
      </c>
      <c r="G680">
        <v>2008</v>
      </c>
      <c r="H680">
        <v>16</v>
      </c>
      <c r="I680">
        <v>10727095</v>
      </c>
      <c r="J680">
        <v>14250</v>
      </c>
      <c r="K680" t="s">
        <v>937</v>
      </c>
    </row>
    <row r="681" spans="1:11" x14ac:dyDescent="0.3">
      <c r="A681" t="s">
        <v>754</v>
      </c>
      <c r="B681">
        <v>17200000</v>
      </c>
      <c r="C681">
        <v>21525587337</v>
      </c>
      <c r="D681">
        <v>34834</v>
      </c>
      <c r="E681" t="s">
        <v>912</v>
      </c>
      <c r="F681" t="s">
        <v>15</v>
      </c>
      <c r="G681">
        <v>2005</v>
      </c>
      <c r="H681">
        <v>19</v>
      </c>
      <c r="I681">
        <v>617948</v>
      </c>
      <c r="J681">
        <v>494</v>
      </c>
      <c r="K681" t="s">
        <v>937</v>
      </c>
    </row>
    <row r="682" spans="1:11" x14ac:dyDescent="0.3">
      <c r="A682" t="s">
        <v>756</v>
      </c>
      <c r="B682">
        <v>28600000</v>
      </c>
      <c r="C682">
        <v>21646515331</v>
      </c>
      <c r="D682">
        <v>338</v>
      </c>
      <c r="E682" t="s">
        <v>897</v>
      </c>
      <c r="F682" t="s">
        <v>9</v>
      </c>
      <c r="G682">
        <v>2013</v>
      </c>
      <c r="H682">
        <v>11</v>
      </c>
      <c r="I682">
        <v>64042945</v>
      </c>
      <c r="J682">
        <v>84615</v>
      </c>
      <c r="K682" t="s">
        <v>937</v>
      </c>
    </row>
    <row r="683" spans="1:11" x14ac:dyDescent="0.3">
      <c r="A683" t="s">
        <v>757</v>
      </c>
      <c r="B683">
        <v>32100000</v>
      </c>
      <c r="C683">
        <v>21768257856</v>
      </c>
      <c r="D683">
        <v>169</v>
      </c>
      <c r="E683" t="s">
        <v>860</v>
      </c>
      <c r="F683" t="s">
        <v>15</v>
      </c>
      <c r="G683">
        <v>2018</v>
      </c>
      <c r="H683">
        <v>6</v>
      </c>
      <c r="I683">
        <v>128806260</v>
      </c>
      <c r="J683">
        <v>189941</v>
      </c>
      <c r="K683" t="s">
        <v>936</v>
      </c>
    </row>
    <row r="684" spans="1:11" x14ac:dyDescent="0.3">
      <c r="A684" t="s">
        <v>758</v>
      </c>
      <c r="B684">
        <v>33900000</v>
      </c>
      <c r="C684">
        <v>21790062603</v>
      </c>
      <c r="D684">
        <v>153</v>
      </c>
      <c r="E684" t="s">
        <v>873</v>
      </c>
      <c r="F684" t="s">
        <v>9</v>
      </c>
      <c r="G684">
        <v>2013</v>
      </c>
      <c r="H684">
        <v>11</v>
      </c>
      <c r="I684">
        <v>142418710</v>
      </c>
      <c r="J684">
        <v>221569</v>
      </c>
      <c r="K684" t="s">
        <v>937</v>
      </c>
    </row>
    <row r="685" spans="1:11" x14ac:dyDescent="0.3">
      <c r="A685" t="s">
        <v>759</v>
      </c>
      <c r="B685">
        <v>36800000</v>
      </c>
      <c r="C685">
        <v>22147293748</v>
      </c>
      <c r="D685">
        <v>1046</v>
      </c>
      <c r="E685" t="s">
        <v>862</v>
      </c>
      <c r="F685" t="s">
        <v>15</v>
      </c>
      <c r="G685">
        <v>2015</v>
      </c>
      <c r="H685">
        <v>9</v>
      </c>
      <c r="I685">
        <v>21173321</v>
      </c>
      <c r="J685">
        <v>35182</v>
      </c>
      <c r="K685" t="s">
        <v>937</v>
      </c>
    </row>
    <row r="686" spans="1:11" x14ac:dyDescent="0.3">
      <c r="A686" t="s">
        <v>760</v>
      </c>
      <c r="B686">
        <v>36300000</v>
      </c>
      <c r="C686">
        <v>22193761462</v>
      </c>
      <c r="D686">
        <v>1072</v>
      </c>
      <c r="E686" t="s">
        <v>860</v>
      </c>
      <c r="F686" t="s">
        <v>15</v>
      </c>
      <c r="G686">
        <v>2020</v>
      </c>
      <c r="H686">
        <v>4</v>
      </c>
      <c r="I686">
        <v>20703136</v>
      </c>
      <c r="J686">
        <v>33862</v>
      </c>
      <c r="K686" t="s">
        <v>936</v>
      </c>
    </row>
    <row r="687" spans="1:11" x14ac:dyDescent="0.3">
      <c r="A687" t="s">
        <v>761</v>
      </c>
      <c r="B687">
        <v>28000000</v>
      </c>
      <c r="C687">
        <v>22648403625</v>
      </c>
      <c r="D687">
        <v>7507</v>
      </c>
      <c r="E687" t="s">
        <v>887</v>
      </c>
      <c r="F687" t="s">
        <v>15</v>
      </c>
      <c r="G687">
        <v>2021</v>
      </c>
      <c r="H687">
        <v>3</v>
      </c>
      <c r="I687">
        <v>3016971</v>
      </c>
      <c r="J687">
        <v>3730</v>
      </c>
      <c r="K687" t="s">
        <v>936</v>
      </c>
    </row>
    <row r="688" spans="1:11" x14ac:dyDescent="0.3">
      <c r="A688" t="s">
        <v>762</v>
      </c>
      <c r="B688">
        <v>35700000</v>
      </c>
      <c r="C688">
        <v>22599133850</v>
      </c>
      <c r="D688">
        <v>8101</v>
      </c>
      <c r="E688" t="s">
        <v>862</v>
      </c>
      <c r="F688" t="s">
        <v>9</v>
      </c>
      <c r="G688">
        <v>2011</v>
      </c>
      <c r="H688">
        <v>13</v>
      </c>
      <c r="I688">
        <v>2789672</v>
      </c>
      <c r="J688">
        <v>4407</v>
      </c>
      <c r="K688" t="s">
        <v>937</v>
      </c>
    </row>
    <row r="689" spans="1:11" x14ac:dyDescent="0.3">
      <c r="A689" t="s">
        <v>763</v>
      </c>
      <c r="B689">
        <v>16200000</v>
      </c>
      <c r="C689">
        <v>22844517625</v>
      </c>
      <c r="D689">
        <v>1645</v>
      </c>
      <c r="E689" t="s">
        <v>872</v>
      </c>
      <c r="F689" t="s">
        <v>15</v>
      </c>
      <c r="G689">
        <v>2021</v>
      </c>
      <c r="H689">
        <v>3</v>
      </c>
      <c r="I689">
        <v>13887245</v>
      </c>
      <c r="J689">
        <v>9848</v>
      </c>
      <c r="K689" t="s">
        <v>936</v>
      </c>
    </row>
    <row r="690" spans="1:11" x14ac:dyDescent="0.3">
      <c r="A690" t="s">
        <v>764</v>
      </c>
      <c r="B690">
        <v>38200000</v>
      </c>
      <c r="C690">
        <v>22991199354</v>
      </c>
      <c r="D690">
        <v>16322</v>
      </c>
      <c r="E690" t="s">
        <v>860</v>
      </c>
      <c r="F690" t="s">
        <v>15</v>
      </c>
      <c r="G690">
        <v>2006</v>
      </c>
      <c r="H690">
        <v>18</v>
      </c>
      <c r="I690">
        <v>1408602</v>
      </c>
      <c r="J690">
        <v>2340</v>
      </c>
      <c r="K690" t="s">
        <v>937</v>
      </c>
    </row>
    <row r="691" spans="1:11" x14ac:dyDescent="0.3">
      <c r="A691" t="s">
        <v>765</v>
      </c>
      <c r="B691">
        <v>28600000</v>
      </c>
      <c r="C691">
        <v>23053111916</v>
      </c>
      <c r="D691">
        <v>5343</v>
      </c>
      <c r="E691" t="s">
        <v>877</v>
      </c>
      <c r="F691" t="s">
        <v>60</v>
      </c>
      <c r="G691">
        <v>2012</v>
      </c>
      <c r="H691">
        <v>12</v>
      </c>
      <c r="I691">
        <v>4314638</v>
      </c>
      <c r="J691">
        <v>5353</v>
      </c>
      <c r="K691" t="s">
        <v>937</v>
      </c>
    </row>
    <row r="692" spans="1:11" x14ac:dyDescent="0.3">
      <c r="A692" t="s">
        <v>766</v>
      </c>
      <c r="B692">
        <v>40400000</v>
      </c>
      <c r="C692">
        <v>23270001181</v>
      </c>
      <c r="D692">
        <v>1066</v>
      </c>
      <c r="E692" t="s">
        <v>880</v>
      </c>
      <c r="F692" t="s">
        <v>24</v>
      </c>
      <c r="G692">
        <v>2015</v>
      </c>
      <c r="H692">
        <v>9</v>
      </c>
      <c r="I692">
        <v>21829269</v>
      </c>
      <c r="J692">
        <v>37899</v>
      </c>
      <c r="K692" t="s">
        <v>937</v>
      </c>
    </row>
    <row r="693" spans="1:11" x14ac:dyDescent="0.3">
      <c r="A693" t="s">
        <v>767</v>
      </c>
      <c r="B693">
        <v>12800000</v>
      </c>
      <c r="C693">
        <v>23198582685</v>
      </c>
      <c r="D693">
        <v>33044</v>
      </c>
      <c r="E693" t="s">
        <v>860</v>
      </c>
      <c r="F693" t="s">
        <v>41</v>
      </c>
      <c r="G693">
        <v>2012</v>
      </c>
      <c r="H693">
        <v>12</v>
      </c>
      <c r="I693">
        <v>702051</v>
      </c>
      <c r="J693">
        <v>387</v>
      </c>
      <c r="K693" t="s">
        <v>937</v>
      </c>
    </row>
    <row r="694" spans="1:11" x14ac:dyDescent="0.3">
      <c r="A694" t="s">
        <v>768</v>
      </c>
      <c r="B694">
        <v>28300000</v>
      </c>
      <c r="C694">
        <v>23237687653</v>
      </c>
      <c r="D694">
        <v>2027</v>
      </c>
      <c r="E694" t="s">
        <v>860</v>
      </c>
      <c r="F694" t="s">
        <v>15</v>
      </c>
      <c r="G694">
        <v>2017</v>
      </c>
      <c r="H694">
        <v>7</v>
      </c>
      <c r="I694">
        <v>11464079</v>
      </c>
      <c r="J694">
        <v>13962</v>
      </c>
      <c r="K694" t="s">
        <v>936</v>
      </c>
    </row>
    <row r="695" spans="1:11" x14ac:dyDescent="0.3">
      <c r="A695" t="s">
        <v>769</v>
      </c>
      <c r="B695">
        <v>23600000</v>
      </c>
      <c r="C695">
        <v>23266624662</v>
      </c>
      <c r="D695">
        <v>3661</v>
      </c>
      <c r="E695" t="s">
        <v>860</v>
      </c>
      <c r="F695" t="s">
        <v>15</v>
      </c>
      <c r="G695">
        <v>2006</v>
      </c>
      <c r="H695">
        <v>18</v>
      </c>
      <c r="I695">
        <v>6355265</v>
      </c>
      <c r="J695">
        <v>6446</v>
      </c>
      <c r="K695" t="s">
        <v>937</v>
      </c>
    </row>
    <row r="696" spans="1:11" x14ac:dyDescent="0.3">
      <c r="A696" t="s">
        <v>770</v>
      </c>
      <c r="B696">
        <v>36800000</v>
      </c>
      <c r="C696">
        <v>23385326594</v>
      </c>
      <c r="D696">
        <v>176</v>
      </c>
      <c r="E696" t="s">
        <v>860</v>
      </c>
      <c r="F696" t="s">
        <v>9</v>
      </c>
      <c r="G696">
        <v>2006</v>
      </c>
      <c r="H696">
        <v>18</v>
      </c>
      <c r="I696">
        <v>132871174</v>
      </c>
      <c r="J696">
        <v>209091</v>
      </c>
      <c r="K696" t="s">
        <v>937</v>
      </c>
    </row>
    <row r="697" spans="1:11" x14ac:dyDescent="0.3">
      <c r="A697" t="s">
        <v>771</v>
      </c>
      <c r="B697">
        <v>31000000</v>
      </c>
      <c r="C697">
        <v>23393703193</v>
      </c>
      <c r="D697">
        <v>1420</v>
      </c>
      <c r="E697" t="s">
        <v>863</v>
      </c>
      <c r="F697" t="s">
        <v>12</v>
      </c>
      <c r="G697">
        <v>2015</v>
      </c>
      <c r="H697">
        <v>9</v>
      </c>
      <c r="I697">
        <v>16474439</v>
      </c>
      <c r="J697">
        <v>21831</v>
      </c>
      <c r="K697" t="s">
        <v>937</v>
      </c>
    </row>
    <row r="698" spans="1:11" x14ac:dyDescent="0.3">
      <c r="A698" t="s">
        <v>772</v>
      </c>
      <c r="B698">
        <v>34200000</v>
      </c>
      <c r="C698">
        <v>23521247266</v>
      </c>
      <c r="D698">
        <v>167</v>
      </c>
      <c r="E698" t="s">
        <v>873</v>
      </c>
      <c r="F698" t="s">
        <v>9</v>
      </c>
      <c r="G698">
        <v>2011</v>
      </c>
      <c r="H698">
        <v>13</v>
      </c>
      <c r="I698">
        <v>140845792</v>
      </c>
      <c r="J698">
        <v>204790</v>
      </c>
      <c r="K698" t="s">
        <v>937</v>
      </c>
    </row>
    <row r="699" spans="1:11" x14ac:dyDescent="0.3">
      <c r="A699" t="s">
        <v>773</v>
      </c>
      <c r="B699">
        <v>34900000</v>
      </c>
      <c r="C699">
        <v>23702783838</v>
      </c>
      <c r="D699">
        <v>547</v>
      </c>
      <c r="E699" t="s">
        <v>862</v>
      </c>
      <c r="F699" t="s">
        <v>22</v>
      </c>
      <c r="G699">
        <v>2021</v>
      </c>
      <c r="H699">
        <v>3</v>
      </c>
      <c r="I699">
        <v>43332329</v>
      </c>
      <c r="J699">
        <v>63803</v>
      </c>
      <c r="K699" t="s">
        <v>936</v>
      </c>
    </row>
    <row r="700" spans="1:11" x14ac:dyDescent="0.3">
      <c r="A700" t="s">
        <v>774</v>
      </c>
      <c r="B700">
        <v>38500000</v>
      </c>
      <c r="C700">
        <v>23645039650</v>
      </c>
      <c r="D700">
        <v>542</v>
      </c>
      <c r="E700" t="s">
        <v>900</v>
      </c>
      <c r="F700" t="s">
        <v>9</v>
      </c>
      <c r="G700">
        <v>2011</v>
      </c>
      <c r="H700">
        <v>13</v>
      </c>
      <c r="I700">
        <v>43625534</v>
      </c>
      <c r="J700">
        <v>71033</v>
      </c>
      <c r="K700" t="s">
        <v>937</v>
      </c>
    </row>
    <row r="701" spans="1:11" x14ac:dyDescent="0.3">
      <c r="A701" t="s">
        <v>775</v>
      </c>
      <c r="B701">
        <v>26800000</v>
      </c>
      <c r="C701">
        <v>23697748578</v>
      </c>
      <c r="D701">
        <v>821</v>
      </c>
      <c r="E701" t="s">
        <v>860</v>
      </c>
      <c r="F701" t="s">
        <v>15</v>
      </c>
      <c r="G701">
        <v>2020</v>
      </c>
      <c r="H701">
        <v>4</v>
      </c>
      <c r="I701">
        <v>28864493</v>
      </c>
      <c r="J701">
        <v>32643</v>
      </c>
      <c r="K701" t="s">
        <v>936</v>
      </c>
    </row>
    <row r="702" spans="1:11" x14ac:dyDescent="0.3">
      <c r="A702" t="s">
        <v>776</v>
      </c>
      <c r="B702">
        <v>41500000</v>
      </c>
      <c r="C702">
        <v>23861364574</v>
      </c>
      <c r="D702">
        <v>2522</v>
      </c>
      <c r="E702" t="s">
        <v>881</v>
      </c>
      <c r="F702" t="s">
        <v>24</v>
      </c>
      <c r="G702">
        <v>2014</v>
      </c>
      <c r="H702">
        <v>10</v>
      </c>
      <c r="I702">
        <v>9461287</v>
      </c>
      <c r="J702">
        <v>16455</v>
      </c>
      <c r="K702" t="s">
        <v>937</v>
      </c>
    </row>
    <row r="703" spans="1:11" x14ac:dyDescent="0.3">
      <c r="A703" t="s">
        <v>777</v>
      </c>
      <c r="B703">
        <v>51200000</v>
      </c>
      <c r="C703">
        <v>23872173260</v>
      </c>
      <c r="D703">
        <v>11589</v>
      </c>
      <c r="E703" t="s">
        <v>862</v>
      </c>
      <c r="F703" t="s">
        <v>15</v>
      </c>
      <c r="G703">
        <v>2007</v>
      </c>
      <c r="H703">
        <v>17</v>
      </c>
      <c r="I703">
        <v>2059899</v>
      </c>
      <c r="J703">
        <v>4418</v>
      </c>
      <c r="K703" t="s">
        <v>937</v>
      </c>
    </row>
    <row r="704" spans="1:11" x14ac:dyDescent="0.3">
      <c r="A704" t="s">
        <v>778</v>
      </c>
      <c r="B704">
        <v>28500000</v>
      </c>
      <c r="C704">
        <v>23929119462</v>
      </c>
      <c r="D704">
        <v>859</v>
      </c>
      <c r="E704" t="s">
        <v>860</v>
      </c>
      <c r="F704" t="s">
        <v>205</v>
      </c>
      <c r="G704">
        <v>2020</v>
      </c>
      <c r="H704">
        <v>4</v>
      </c>
      <c r="I704">
        <v>27856949</v>
      </c>
      <c r="J704">
        <v>33178</v>
      </c>
      <c r="K704" t="s">
        <v>936</v>
      </c>
    </row>
    <row r="705" spans="1:11" x14ac:dyDescent="0.3">
      <c r="A705" t="s">
        <v>779</v>
      </c>
      <c r="B705">
        <v>36600000</v>
      </c>
      <c r="C705">
        <v>24216600793</v>
      </c>
      <c r="D705">
        <v>225</v>
      </c>
      <c r="E705" t="s">
        <v>900</v>
      </c>
      <c r="F705" t="s">
        <v>9</v>
      </c>
      <c r="G705">
        <v>2016</v>
      </c>
      <c r="H705">
        <v>8</v>
      </c>
      <c r="I705">
        <v>107629337</v>
      </c>
      <c r="J705">
        <v>162667</v>
      </c>
      <c r="K705" t="s">
        <v>936</v>
      </c>
    </row>
    <row r="706" spans="1:11" x14ac:dyDescent="0.3">
      <c r="A706" t="s">
        <v>780</v>
      </c>
      <c r="B706">
        <v>24600000</v>
      </c>
      <c r="C706">
        <v>24269046877</v>
      </c>
      <c r="D706">
        <v>175</v>
      </c>
      <c r="E706" t="s">
        <v>860</v>
      </c>
      <c r="F706" t="s">
        <v>9</v>
      </c>
      <c r="G706">
        <v>2009</v>
      </c>
      <c r="H706">
        <v>15</v>
      </c>
      <c r="I706">
        <v>138680268</v>
      </c>
      <c r="J706">
        <v>140571</v>
      </c>
      <c r="K706" t="s">
        <v>937</v>
      </c>
    </row>
    <row r="707" spans="1:11" x14ac:dyDescent="0.3">
      <c r="A707" t="s">
        <v>781</v>
      </c>
      <c r="B707">
        <v>27900000</v>
      </c>
      <c r="C707">
        <v>24283398457</v>
      </c>
      <c r="D707">
        <v>938</v>
      </c>
      <c r="E707" t="s">
        <v>860</v>
      </c>
      <c r="F707" t="s">
        <v>22</v>
      </c>
      <c r="G707">
        <v>2021</v>
      </c>
      <c r="H707">
        <v>3</v>
      </c>
      <c r="I707">
        <v>25888484</v>
      </c>
      <c r="J707">
        <v>29744</v>
      </c>
      <c r="K707" t="s">
        <v>936</v>
      </c>
    </row>
    <row r="708" spans="1:11" x14ac:dyDescent="0.3">
      <c r="A708" t="s">
        <v>782</v>
      </c>
      <c r="B708">
        <v>23800000</v>
      </c>
      <c r="C708">
        <v>24331111279</v>
      </c>
      <c r="D708">
        <v>4634</v>
      </c>
      <c r="E708" t="s">
        <v>860</v>
      </c>
      <c r="F708" t="s">
        <v>24</v>
      </c>
      <c r="G708">
        <v>2021</v>
      </c>
      <c r="H708">
        <v>3</v>
      </c>
      <c r="I708">
        <v>5250564</v>
      </c>
      <c r="J708">
        <v>5136</v>
      </c>
      <c r="K708" t="s">
        <v>936</v>
      </c>
    </row>
    <row r="709" spans="1:11" x14ac:dyDescent="0.3">
      <c r="A709" t="s">
        <v>783</v>
      </c>
      <c r="B709">
        <v>20900000</v>
      </c>
      <c r="C709">
        <v>24400682289</v>
      </c>
      <c r="D709">
        <v>3886</v>
      </c>
      <c r="E709" t="s">
        <v>860</v>
      </c>
      <c r="F709" t="s">
        <v>15</v>
      </c>
      <c r="G709">
        <v>2013</v>
      </c>
      <c r="H709">
        <v>11</v>
      </c>
      <c r="I709">
        <v>6279126</v>
      </c>
      <c r="J709">
        <v>5378</v>
      </c>
      <c r="K709" t="s">
        <v>937</v>
      </c>
    </row>
    <row r="710" spans="1:11" x14ac:dyDescent="0.3">
      <c r="A710" t="s">
        <v>784</v>
      </c>
      <c r="B710">
        <v>33500000</v>
      </c>
      <c r="C710">
        <v>24450280102</v>
      </c>
      <c r="D710">
        <v>5058</v>
      </c>
      <c r="E710" t="s">
        <v>861</v>
      </c>
      <c r="F710" t="s">
        <v>60</v>
      </c>
      <c r="G710">
        <v>2013</v>
      </c>
      <c r="H710">
        <v>11</v>
      </c>
      <c r="I710">
        <v>4833982</v>
      </c>
      <c r="J710">
        <v>6623</v>
      </c>
      <c r="K710" t="s">
        <v>937</v>
      </c>
    </row>
    <row r="711" spans="1:11" x14ac:dyDescent="0.3">
      <c r="A711" t="s">
        <v>785</v>
      </c>
      <c r="B711">
        <v>34300000</v>
      </c>
      <c r="C711">
        <v>24473362703</v>
      </c>
      <c r="D711">
        <v>3483</v>
      </c>
      <c r="E711" t="s">
        <v>861</v>
      </c>
      <c r="F711" t="s">
        <v>34</v>
      </c>
      <c r="G711">
        <v>2013</v>
      </c>
      <c r="H711">
        <v>11</v>
      </c>
      <c r="I711">
        <v>7026518</v>
      </c>
      <c r="J711">
        <v>9848</v>
      </c>
      <c r="K711" t="s">
        <v>937</v>
      </c>
    </row>
    <row r="712" spans="1:11" x14ac:dyDescent="0.3">
      <c r="A712" t="s">
        <v>786</v>
      </c>
      <c r="B712">
        <v>20200000</v>
      </c>
      <c r="C712">
        <v>24514186660</v>
      </c>
      <c r="D712">
        <v>134618</v>
      </c>
      <c r="E712" t="s">
        <v>862</v>
      </c>
      <c r="F712" t="s">
        <v>15</v>
      </c>
      <c r="G712">
        <v>2010</v>
      </c>
      <c r="H712">
        <v>14</v>
      </c>
      <c r="I712">
        <v>182102</v>
      </c>
      <c r="J712">
        <v>150</v>
      </c>
      <c r="K712" t="s">
        <v>937</v>
      </c>
    </row>
    <row r="713" spans="1:11" x14ac:dyDescent="0.3">
      <c r="A713" t="s">
        <v>787</v>
      </c>
      <c r="B713">
        <v>22900000</v>
      </c>
      <c r="C713">
        <v>24592539358</v>
      </c>
      <c r="D713">
        <v>1785</v>
      </c>
      <c r="E713" t="s">
        <v>860</v>
      </c>
      <c r="F713" t="s">
        <v>34</v>
      </c>
      <c r="G713">
        <v>2013</v>
      </c>
      <c r="H713">
        <v>11</v>
      </c>
      <c r="I713">
        <v>13777333</v>
      </c>
      <c r="J713">
        <v>12829</v>
      </c>
      <c r="K713" t="s">
        <v>937</v>
      </c>
    </row>
    <row r="714" spans="1:11" x14ac:dyDescent="0.3">
      <c r="A714" t="s">
        <v>788</v>
      </c>
      <c r="B714">
        <v>38400000</v>
      </c>
      <c r="C714">
        <v>24784568343</v>
      </c>
      <c r="D714">
        <v>2025</v>
      </c>
      <c r="E714" t="s">
        <v>862</v>
      </c>
      <c r="F714" t="s">
        <v>9</v>
      </c>
      <c r="G714">
        <v>2012</v>
      </c>
      <c r="H714">
        <v>12</v>
      </c>
      <c r="I714">
        <v>12239293</v>
      </c>
      <c r="J714">
        <v>18963</v>
      </c>
      <c r="K714" t="s">
        <v>937</v>
      </c>
    </row>
    <row r="715" spans="1:11" x14ac:dyDescent="0.3">
      <c r="A715" t="s">
        <v>789</v>
      </c>
      <c r="B715">
        <v>53400000</v>
      </c>
      <c r="C715">
        <v>24920455037</v>
      </c>
      <c r="D715">
        <v>159</v>
      </c>
      <c r="E715" t="s">
        <v>860</v>
      </c>
      <c r="F715" t="s">
        <v>9</v>
      </c>
      <c r="G715">
        <v>2007</v>
      </c>
      <c r="H715">
        <v>17</v>
      </c>
      <c r="I715">
        <v>156732422</v>
      </c>
      <c r="J715">
        <v>335849</v>
      </c>
      <c r="K715" t="s">
        <v>937</v>
      </c>
    </row>
    <row r="716" spans="1:11" x14ac:dyDescent="0.3">
      <c r="A716" t="s">
        <v>790</v>
      </c>
      <c r="B716">
        <v>39900000</v>
      </c>
      <c r="C716">
        <v>25017392862</v>
      </c>
      <c r="D716">
        <v>563</v>
      </c>
      <c r="E716" t="s">
        <v>860</v>
      </c>
      <c r="F716" t="s">
        <v>15</v>
      </c>
      <c r="G716">
        <v>2018</v>
      </c>
      <c r="H716">
        <v>6</v>
      </c>
      <c r="I716">
        <v>44435867</v>
      </c>
      <c r="J716">
        <v>70870</v>
      </c>
      <c r="K716" t="s">
        <v>936</v>
      </c>
    </row>
    <row r="717" spans="1:11" x14ac:dyDescent="0.3">
      <c r="A717" t="s">
        <v>791</v>
      </c>
      <c r="B717">
        <v>34000000</v>
      </c>
      <c r="C717">
        <v>25300696864</v>
      </c>
      <c r="D717">
        <v>120538</v>
      </c>
      <c r="E717" t="s">
        <v>904</v>
      </c>
      <c r="F717" t="s">
        <v>15</v>
      </c>
      <c r="G717">
        <v>2006</v>
      </c>
      <c r="H717">
        <v>18</v>
      </c>
      <c r="I717">
        <v>209898</v>
      </c>
      <c r="J717">
        <v>282</v>
      </c>
      <c r="K717" t="s">
        <v>937</v>
      </c>
    </row>
    <row r="718" spans="1:11" x14ac:dyDescent="0.3">
      <c r="A718" t="s">
        <v>792</v>
      </c>
      <c r="B718">
        <v>43700000</v>
      </c>
      <c r="C718">
        <v>25908150525</v>
      </c>
      <c r="D718">
        <v>3796</v>
      </c>
      <c r="E718" t="s">
        <v>875</v>
      </c>
      <c r="F718" t="s">
        <v>34</v>
      </c>
      <c r="G718">
        <v>2012</v>
      </c>
      <c r="H718">
        <v>12</v>
      </c>
      <c r="I718">
        <v>6825119</v>
      </c>
      <c r="J718">
        <v>11512</v>
      </c>
      <c r="K718" t="s">
        <v>937</v>
      </c>
    </row>
    <row r="719" spans="1:11" x14ac:dyDescent="0.3">
      <c r="A719" t="s">
        <v>793</v>
      </c>
      <c r="B719">
        <v>39100000</v>
      </c>
      <c r="C719">
        <v>25922590629</v>
      </c>
      <c r="D719">
        <v>781</v>
      </c>
      <c r="E719" t="s">
        <v>881</v>
      </c>
      <c r="F719" t="s">
        <v>24</v>
      </c>
      <c r="G719">
        <v>2015</v>
      </c>
      <c r="H719">
        <v>9</v>
      </c>
      <c r="I719">
        <v>33191537</v>
      </c>
      <c r="J719">
        <v>50064</v>
      </c>
      <c r="K719" t="s">
        <v>937</v>
      </c>
    </row>
    <row r="720" spans="1:11" x14ac:dyDescent="0.3">
      <c r="A720" t="s">
        <v>794</v>
      </c>
      <c r="B720">
        <v>50100000</v>
      </c>
      <c r="C720">
        <v>25968706375</v>
      </c>
      <c r="D720">
        <v>852</v>
      </c>
      <c r="E720" t="s">
        <v>860</v>
      </c>
      <c r="F720" t="s">
        <v>34</v>
      </c>
      <c r="G720">
        <v>2014</v>
      </c>
      <c r="H720">
        <v>10</v>
      </c>
      <c r="I720">
        <v>30479702</v>
      </c>
      <c r="J720">
        <v>58803</v>
      </c>
      <c r="K720" t="s">
        <v>937</v>
      </c>
    </row>
    <row r="721" spans="1:11" x14ac:dyDescent="0.3">
      <c r="A721" t="s">
        <v>795</v>
      </c>
      <c r="B721">
        <v>25400000</v>
      </c>
      <c r="C721">
        <v>25969412066</v>
      </c>
      <c r="D721">
        <v>2476</v>
      </c>
      <c r="E721" t="s">
        <v>913</v>
      </c>
      <c r="F721" t="s">
        <v>22</v>
      </c>
      <c r="G721">
        <v>2020</v>
      </c>
      <c r="H721">
        <v>4</v>
      </c>
      <c r="I721">
        <v>10488454</v>
      </c>
      <c r="J721">
        <v>10258</v>
      </c>
      <c r="K721" t="s">
        <v>936</v>
      </c>
    </row>
    <row r="722" spans="1:11" x14ac:dyDescent="0.3">
      <c r="A722" t="s">
        <v>797</v>
      </c>
      <c r="B722">
        <v>44700000</v>
      </c>
      <c r="C722">
        <v>26004363145</v>
      </c>
      <c r="D722">
        <v>135</v>
      </c>
      <c r="E722" t="s">
        <v>860</v>
      </c>
      <c r="F722" t="s">
        <v>9</v>
      </c>
      <c r="G722">
        <v>2008</v>
      </c>
      <c r="H722">
        <v>16</v>
      </c>
      <c r="I722">
        <v>192624912</v>
      </c>
      <c r="J722">
        <v>331111</v>
      </c>
      <c r="K722" t="s">
        <v>937</v>
      </c>
    </row>
    <row r="723" spans="1:11" x14ac:dyDescent="0.3">
      <c r="A723" t="s">
        <v>798</v>
      </c>
      <c r="B723">
        <v>20900000</v>
      </c>
      <c r="C723">
        <v>26154560602</v>
      </c>
      <c r="D723">
        <v>44554</v>
      </c>
      <c r="E723" t="s">
        <v>860</v>
      </c>
      <c r="F723" t="s">
        <v>24</v>
      </c>
      <c r="G723">
        <v>2014</v>
      </c>
      <c r="H723">
        <v>10</v>
      </c>
      <c r="I723">
        <v>587031</v>
      </c>
      <c r="J723">
        <v>469</v>
      </c>
      <c r="K723" t="s">
        <v>937</v>
      </c>
    </row>
    <row r="724" spans="1:11" x14ac:dyDescent="0.3">
      <c r="A724" t="s">
        <v>799</v>
      </c>
      <c r="B724">
        <v>26100000</v>
      </c>
      <c r="C724">
        <v>26226696668</v>
      </c>
      <c r="D724">
        <v>77159</v>
      </c>
      <c r="E724" t="s">
        <v>862</v>
      </c>
      <c r="F724" t="s">
        <v>24</v>
      </c>
      <c r="G724">
        <v>2016</v>
      </c>
      <c r="H724">
        <v>8</v>
      </c>
      <c r="I724">
        <v>339905</v>
      </c>
      <c r="J724">
        <v>338</v>
      </c>
      <c r="K724" t="s">
        <v>936</v>
      </c>
    </row>
    <row r="725" spans="1:11" x14ac:dyDescent="0.3">
      <c r="A725" t="s">
        <v>800</v>
      </c>
      <c r="B725">
        <v>23700000</v>
      </c>
      <c r="C725">
        <v>26479707300</v>
      </c>
      <c r="D725">
        <v>16421</v>
      </c>
      <c r="E725" t="s">
        <v>888</v>
      </c>
      <c r="F725" t="s">
        <v>9</v>
      </c>
      <c r="G725">
        <v>2010</v>
      </c>
      <c r="H725">
        <v>14</v>
      </c>
      <c r="I725">
        <v>1612551</v>
      </c>
      <c r="J725">
        <v>1443</v>
      </c>
      <c r="K725" t="s">
        <v>937</v>
      </c>
    </row>
    <row r="726" spans="1:11" x14ac:dyDescent="0.3">
      <c r="A726" t="s">
        <v>801</v>
      </c>
      <c r="B726">
        <v>39100000</v>
      </c>
      <c r="C726">
        <v>26639883516</v>
      </c>
      <c r="D726">
        <v>130405</v>
      </c>
      <c r="E726" t="s">
        <v>888</v>
      </c>
      <c r="F726" t="s">
        <v>15</v>
      </c>
      <c r="G726">
        <v>2013</v>
      </c>
      <c r="H726">
        <v>11</v>
      </c>
      <c r="I726">
        <v>204286</v>
      </c>
      <c r="J726">
        <v>300</v>
      </c>
      <c r="K726" t="s">
        <v>937</v>
      </c>
    </row>
    <row r="727" spans="1:11" x14ac:dyDescent="0.3">
      <c r="A727" t="s">
        <v>802</v>
      </c>
      <c r="B727">
        <v>18400000</v>
      </c>
      <c r="C727">
        <v>26717601179</v>
      </c>
      <c r="D727">
        <v>204</v>
      </c>
      <c r="E727" t="s">
        <v>873</v>
      </c>
      <c r="F727" t="s">
        <v>9</v>
      </c>
      <c r="G727">
        <v>2009</v>
      </c>
      <c r="H727">
        <v>15</v>
      </c>
      <c r="I727">
        <v>130968633</v>
      </c>
      <c r="J727">
        <v>90196</v>
      </c>
      <c r="K727" t="s">
        <v>937</v>
      </c>
    </row>
    <row r="728" spans="1:11" x14ac:dyDescent="0.3">
      <c r="A728" t="s">
        <v>803</v>
      </c>
      <c r="B728">
        <v>39900000</v>
      </c>
      <c r="C728">
        <v>26810733877</v>
      </c>
      <c r="D728">
        <v>3202</v>
      </c>
      <c r="E728" t="s">
        <v>881</v>
      </c>
      <c r="F728" t="s">
        <v>9</v>
      </c>
      <c r="G728">
        <v>2014</v>
      </c>
      <c r="H728">
        <v>10</v>
      </c>
      <c r="I728">
        <v>8373121</v>
      </c>
      <c r="J728">
        <v>12461</v>
      </c>
      <c r="K728" t="s">
        <v>937</v>
      </c>
    </row>
    <row r="729" spans="1:11" x14ac:dyDescent="0.3">
      <c r="A729" t="s">
        <v>804</v>
      </c>
      <c r="B729">
        <v>80500000</v>
      </c>
      <c r="C729">
        <v>26921727747</v>
      </c>
      <c r="D729">
        <v>6809</v>
      </c>
      <c r="E729" t="s">
        <v>875</v>
      </c>
      <c r="F729" t="s">
        <v>25</v>
      </c>
      <c r="G729">
        <v>2016</v>
      </c>
      <c r="H729">
        <v>8</v>
      </c>
      <c r="I729">
        <v>3953845</v>
      </c>
      <c r="J729">
        <v>11823</v>
      </c>
      <c r="K729" t="s">
        <v>936</v>
      </c>
    </row>
    <row r="730" spans="1:11" x14ac:dyDescent="0.3">
      <c r="A730" t="s">
        <v>805</v>
      </c>
      <c r="B730">
        <v>25600000</v>
      </c>
      <c r="C730">
        <v>27340708078</v>
      </c>
      <c r="D730">
        <v>307</v>
      </c>
      <c r="E730" t="s">
        <v>860</v>
      </c>
      <c r="F730" t="s">
        <v>9</v>
      </c>
      <c r="G730">
        <v>2009</v>
      </c>
      <c r="H730">
        <v>15</v>
      </c>
      <c r="I730">
        <v>89057681</v>
      </c>
      <c r="J730">
        <v>83388</v>
      </c>
      <c r="K730" t="s">
        <v>937</v>
      </c>
    </row>
    <row r="731" spans="1:11" x14ac:dyDescent="0.3">
      <c r="A731" t="s">
        <v>806</v>
      </c>
      <c r="B731">
        <v>34300000</v>
      </c>
      <c r="C731">
        <v>27473643705</v>
      </c>
      <c r="D731">
        <v>2318</v>
      </c>
      <c r="E731" t="s">
        <v>860</v>
      </c>
      <c r="F731" t="s">
        <v>12</v>
      </c>
      <c r="G731">
        <v>2016</v>
      </c>
      <c r="H731">
        <v>8</v>
      </c>
      <c r="I731">
        <v>11852305</v>
      </c>
      <c r="J731">
        <v>14797</v>
      </c>
      <c r="K731" t="s">
        <v>936</v>
      </c>
    </row>
    <row r="732" spans="1:11" x14ac:dyDescent="0.3">
      <c r="A732" t="s">
        <v>807</v>
      </c>
      <c r="B732">
        <v>93400000</v>
      </c>
      <c r="C732">
        <v>27543626566</v>
      </c>
      <c r="D732">
        <v>7470</v>
      </c>
      <c r="E732" t="s">
        <v>862</v>
      </c>
      <c r="F732" t="s">
        <v>60</v>
      </c>
      <c r="G732">
        <v>2012</v>
      </c>
      <c r="H732">
        <v>12</v>
      </c>
      <c r="I732">
        <v>3687232</v>
      </c>
      <c r="J732">
        <v>12503</v>
      </c>
      <c r="K732" t="s">
        <v>937</v>
      </c>
    </row>
    <row r="733" spans="1:11" x14ac:dyDescent="0.3">
      <c r="A733" t="s">
        <v>808</v>
      </c>
      <c r="B733">
        <v>30300000</v>
      </c>
      <c r="C733">
        <v>27802819265</v>
      </c>
      <c r="D733">
        <v>22419</v>
      </c>
      <c r="E733" t="s">
        <v>862</v>
      </c>
      <c r="F733" t="s">
        <v>9</v>
      </c>
      <c r="G733">
        <v>2008</v>
      </c>
      <c r="H733">
        <v>16</v>
      </c>
      <c r="I733">
        <v>1240145</v>
      </c>
      <c r="J733">
        <v>1352</v>
      </c>
      <c r="K733" t="s">
        <v>937</v>
      </c>
    </row>
    <row r="734" spans="1:11" x14ac:dyDescent="0.3">
      <c r="A734" t="s">
        <v>809</v>
      </c>
      <c r="B734">
        <v>43200000</v>
      </c>
      <c r="C734">
        <v>27850668419</v>
      </c>
      <c r="D734">
        <v>11213</v>
      </c>
      <c r="E734" t="s">
        <v>862</v>
      </c>
      <c r="F734" t="s">
        <v>9</v>
      </c>
      <c r="G734">
        <v>2012</v>
      </c>
      <c r="H734">
        <v>12</v>
      </c>
      <c r="I734">
        <v>2483784</v>
      </c>
      <c r="J734">
        <v>3853</v>
      </c>
      <c r="K734" t="s">
        <v>937</v>
      </c>
    </row>
    <row r="735" spans="1:11" x14ac:dyDescent="0.3">
      <c r="A735" t="s">
        <v>810</v>
      </c>
      <c r="B735">
        <v>37900000</v>
      </c>
      <c r="C735">
        <v>28125176834</v>
      </c>
      <c r="D735">
        <v>627</v>
      </c>
      <c r="E735" t="s">
        <v>860</v>
      </c>
      <c r="F735" t="s">
        <v>12</v>
      </c>
      <c r="G735">
        <v>2016</v>
      </c>
      <c r="H735">
        <v>8</v>
      </c>
      <c r="I735">
        <v>44856741</v>
      </c>
      <c r="J735">
        <v>60447</v>
      </c>
      <c r="K735" t="s">
        <v>936</v>
      </c>
    </row>
    <row r="736" spans="1:11" x14ac:dyDescent="0.3">
      <c r="A736" t="s">
        <v>811</v>
      </c>
      <c r="B736">
        <v>61200000</v>
      </c>
      <c r="C736">
        <v>28219765942</v>
      </c>
      <c r="D736">
        <v>328501</v>
      </c>
      <c r="E736" t="s">
        <v>862</v>
      </c>
      <c r="F736" t="s">
        <v>41</v>
      </c>
      <c r="G736">
        <v>2009</v>
      </c>
      <c r="H736">
        <v>15</v>
      </c>
      <c r="I736">
        <v>85905</v>
      </c>
      <c r="J736">
        <v>186</v>
      </c>
      <c r="K736" t="s">
        <v>937</v>
      </c>
    </row>
    <row r="737" spans="1:11" x14ac:dyDescent="0.3">
      <c r="A737" t="s">
        <v>812</v>
      </c>
      <c r="B737">
        <v>33900000</v>
      </c>
      <c r="C737">
        <v>28768247154</v>
      </c>
      <c r="D737">
        <v>123885</v>
      </c>
      <c r="E737" t="s">
        <v>890</v>
      </c>
      <c r="F737" t="s">
        <v>15</v>
      </c>
      <c r="G737">
        <v>2011</v>
      </c>
      <c r="H737">
        <v>13</v>
      </c>
      <c r="I737">
        <v>232217</v>
      </c>
      <c r="J737">
        <v>274</v>
      </c>
      <c r="K737" t="s">
        <v>937</v>
      </c>
    </row>
    <row r="738" spans="1:11" x14ac:dyDescent="0.3">
      <c r="A738" t="s">
        <v>813</v>
      </c>
      <c r="B738">
        <v>45300000</v>
      </c>
      <c r="C738">
        <v>29153079577</v>
      </c>
      <c r="D738">
        <v>342</v>
      </c>
      <c r="E738" t="s">
        <v>873</v>
      </c>
      <c r="F738" t="s">
        <v>24</v>
      </c>
      <c r="G738">
        <v>2005</v>
      </c>
      <c r="H738">
        <v>19</v>
      </c>
      <c r="I738">
        <v>85242923</v>
      </c>
      <c r="J738">
        <v>132456</v>
      </c>
      <c r="K738" t="s">
        <v>937</v>
      </c>
    </row>
    <row r="739" spans="1:11" x14ac:dyDescent="0.3">
      <c r="A739" t="s">
        <v>814</v>
      </c>
      <c r="B739">
        <v>111000000</v>
      </c>
      <c r="C739">
        <v>29207327600</v>
      </c>
      <c r="D739">
        <v>4747</v>
      </c>
      <c r="E739" t="s">
        <v>861</v>
      </c>
      <c r="F739" t="s">
        <v>34</v>
      </c>
      <c r="G739">
        <v>2010</v>
      </c>
      <c r="H739">
        <v>14</v>
      </c>
      <c r="I739">
        <v>6152797</v>
      </c>
      <c r="J739">
        <v>23383</v>
      </c>
      <c r="K739" t="s">
        <v>937</v>
      </c>
    </row>
    <row r="740" spans="1:11" x14ac:dyDescent="0.3">
      <c r="A740" t="s">
        <v>815</v>
      </c>
      <c r="B740">
        <v>38100000</v>
      </c>
      <c r="C740">
        <v>29307500010</v>
      </c>
      <c r="D740">
        <v>692</v>
      </c>
      <c r="E740" t="s">
        <v>866</v>
      </c>
      <c r="F740" t="s">
        <v>9</v>
      </c>
      <c r="G740">
        <v>2013</v>
      </c>
      <c r="H740">
        <v>11</v>
      </c>
      <c r="I740">
        <v>42351879</v>
      </c>
      <c r="J740">
        <v>55058</v>
      </c>
      <c r="K740" t="s">
        <v>937</v>
      </c>
    </row>
    <row r="741" spans="1:11" x14ac:dyDescent="0.3">
      <c r="A741" t="s">
        <v>816</v>
      </c>
      <c r="B741">
        <v>38000000</v>
      </c>
      <c r="C741">
        <v>29614883767</v>
      </c>
      <c r="D741">
        <v>2231</v>
      </c>
      <c r="E741" t="s">
        <v>862</v>
      </c>
      <c r="F741" t="s">
        <v>15</v>
      </c>
      <c r="G741">
        <v>2020</v>
      </c>
      <c r="H741">
        <v>4</v>
      </c>
      <c r="I741">
        <v>13274264</v>
      </c>
      <c r="J741">
        <v>17033</v>
      </c>
      <c r="K741" t="s">
        <v>936</v>
      </c>
    </row>
    <row r="742" spans="1:11" x14ac:dyDescent="0.3">
      <c r="A742" t="s">
        <v>817</v>
      </c>
      <c r="B742">
        <v>34500000</v>
      </c>
      <c r="C742">
        <v>30440704755</v>
      </c>
      <c r="D742">
        <v>99034</v>
      </c>
      <c r="E742" t="s">
        <v>888</v>
      </c>
      <c r="F742" t="s">
        <v>15</v>
      </c>
      <c r="G742">
        <v>2014</v>
      </c>
      <c r="H742">
        <v>10</v>
      </c>
      <c r="I742">
        <v>307376</v>
      </c>
      <c r="J742">
        <v>348</v>
      </c>
      <c r="K742" t="s">
        <v>937</v>
      </c>
    </row>
    <row r="743" spans="1:11" x14ac:dyDescent="0.3">
      <c r="A743" t="s">
        <v>818</v>
      </c>
      <c r="B743">
        <v>59100000</v>
      </c>
      <c r="C743">
        <v>30562215993</v>
      </c>
      <c r="D743">
        <v>4309</v>
      </c>
      <c r="E743" t="s">
        <v>862</v>
      </c>
      <c r="F743" t="s">
        <v>9</v>
      </c>
      <c r="G743">
        <v>2009</v>
      </c>
      <c r="H743">
        <v>15</v>
      </c>
      <c r="I743">
        <v>7092647</v>
      </c>
      <c r="J743">
        <v>13715</v>
      </c>
      <c r="K743" t="s">
        <v>937</v>
      </c>
    </row>
    <row r="744" spans="1:11" x14ac:dyDescent="0.3">
      <c r="A744" t="s">
        <v>819</v>
      </c>
      <c r="B744">
        <v>30700000</v>
      </c>
      <c r="C744">
        <v>31298826092</v>
      </c>
      <c r="D744">
        <v>2441</v>
      </c>
      <c r="E744" t="s">
        <v>869</v>
      </c>
      <c r="F744" t="s">
        <v>24</v>
      </c>
      <c r="G744">
        <v>2017</v>
      </c>
      <c r="H744">
        <v>7</v>
      </c>
      <c r="I744">
        <v>12822133</v>
      </c>
      <c r="J744">
        <v>12577</v>
      </c>
      <c r="K744" t="s">
        <v>936</v>
      </c>
    </row>
    <row r="745" spans="1:11" x14ac:dyDescent="0.3">
      <c r="A745" t="s">
        <v>820</v>
      </c>
      <c r="B745">
        <v>49200000</v>
      </c>
      <c r="C745">
        <v>31852211912</v>
      </c>
      <c r="D745">
        <v>3374</v>
      </c>
      <c r="E745" t="s">
        <v>868</v>
      </c>
      <c r="F745" t="s">
        <v>15</v>
      </c>
      <c r="G745">
        <v>2006</v>
      </c>
      <c r="H745">
        <v>18</v>
      </c>
      <c r="I745">
        <v>9440490</v>
      </c>
      <c r="J745">
        <v>14582</v>
      </c>
      <c r="K745" t="s">
        <v>937</v>
      </c>
    </row>
    <row r="746" spans="1:11" x14ac:dyDescent="0.3">
      <c r="A746" t="s">
        <v>821</v>
      </c>
      <c r="B746">
        <v>65400000</v>
      </c>
      <c r="C746">
        <v>32331076622</v>
      </c>
      <c r="D746">
        <v>27106</v>
      </c>
      <c r="E746" t="s">
        <v>862</v>
      </c>
      <c r="F746" t="s">
        <v>9</v>
      </c>
      <c r="G746">
        <v>2011</v>
      </c>
      <c r="H746">
        <v>13</v>
      </c>
      <c r="I746">
        <v>1192765</v>
      </c>
      <c r="J746">
        <v>2413</v>
      </c>
      <c r="K746" t="s">
        <v>937</v>
      </c>
    </row>
    <row r="747" spans="1:11" x14ac:dyDescent="0.3">
      <c r="A747" t="s">
        <v>822</v>
      </c>
      <c r="B747">
        <v>47400000</v>
      </c>
      <c r="C747">
        <v>33291156252</v>
      </c>
      <c r="D747">
        <v>154</v>
      </c>
      <c r="E747" t="s">
        <v>900</v>
      </c>
      <c r="F747" t="s">
        <v>9</v>
      </c>
      <c r="G747">
        <v>2014</v>
      </c>
      <c r="H747">
        <v>10</v>
      </c>
      <c r="I747">
        <v>216176339</v>
      </c>
      <c r="J747">
        <v>307792</v>
      </c>
      <c r="K747" t="s">
        <v>937</v>
      </c>
    </row>
    <row r="748" spans="1:11" x14ac:dyDescent="0.3">
      <c r="A748" t="s">
        <v>823</v>
      </c>
      <c r="B748">
        <v>36200000</v>
      </c>
      <c r="C748">
        <v>33517606416</v>
      </c>
      <c r="D748">
        <v>1063</v>
      </c>
      <c r="E748" t="s">
        <v>860</v>
      </c>
      <c r="F748" t="s">
        <v>22</v>
      </c>
      <c r="G748">
        <v>2020</v>
      </c>
      <c r="H748">
        <v>4</v>
      </c>
      <c r="I748">
        <v>31531144</v>
      </c>
      <c r="J748">
        <v>34055</v>
      </c>
      <c r="K748" t="s">
        <v>936</v>
      </c>
    </row>
    <row r="749" spans="1:11" x14ac:dyDescent="0.3">
      <c r="A749" t="s">
        <v>824</v>
      </c>
      <c r="B749">
        <v>55900000</v>
      </c>
      <c r="C749">
        <v>33768271660</v>
      </c>
      <c r="D749">
        <v>774</v>
      </c>
      <c r="E749" t="s">
        <v>860</v>
      </c>
      <c r="F749" t="s">
        <v>9</v>
      </c>
      <c r="G749">
        <v>2014</v>
      </c>
      <c r="H749">
        <v>10</v>
      </c>
      <c r="I749">
        <v>43628258</v>
      </c>
      <c r="J749">
        <v>72222</v>
      </c>
      <c r="K749" t="s">
        <v>937</v>
      </c>
    </row>
    <row r="750" spans="1:11" x14ac:dyDescent="0.3">
      <c r="A750" t="s">
        <v>825</v>
      </c>
      <c r="B750">
        <v>58500000</v>
      </c>
      <c r="C750">
        <v>33821565836</v>
      </c>
      <c r="D750">
        <v>629</v>
      </c>
      <c r="E750" t="s">
        <v>862</v>
      </c>
      <c r="F750" t="s">
        <v>12</v>
      </c>
      <c r="G750">
        <v>2014</v>
      </c>
      <c r="H750">
        <v>10</v>
      </c>
      <c r="I750">
        <v>53770375</v>
      </c>
      <c r="J750">
        <v>93005</v>
      </c>
      <c r="K750" t="s">
        <v>937</v>
      </c>
    </row>
    <row r="751" spans="1:11" x14ac:dyDescent="0.3">
      <c r="A751" t="s">
        <v>826</v>
      </c>
      <c r="B751">
        <v>31200000</v>
      </c>
      <c r="C751">
        <v>34149923816</v>
      </c>
      <c r="D751">
        <v>2851</v>
      </c>
      <c r="E751" t="s">
        <v>860</v>
      </c>
      <c r="F751" t="s">
        <v>24</v>
      </c>
      <c r="G751">
        <v>2021</v>
      </c>
      <c r="H751">
        <v>3</v>
      </c>
      <c r="I751">
        <v>11978227</v>
      </c>
      <c r="J751">
        <v>10944</v>
      </c>
      <c r="K751" t="s">
        <v>936</v>
      </c>
    </row>
    <row r="752" spans="1:11" x14ac:dyDescent="0.3">
      <c r="A752" t="s">
        <v>827</v>
      </c>
      <c r="B752">
        <v>27200000</v>
      </c>
      <c r="C752">
        <v>35164968180</v>
      </c>
      <c r="D752">
        <v>3553</v>
      </c>
      <c r="E752" t="s">
        <v>879</v>
      </c>
      <c r="F752" t="s">
        <v>15</v>
      </c>
      <c r="G752">
        <v>2019</v>
      </c>
      <c r="H752">
        <v>5</v>
      </c>
      <c r="I752">
        <v>9897261</v>
      </c>
      <c r="J752">
        <v>7656</v>
      </c>
      <c r="K752" t="s">
        <v>936</v>
      </c>
    </row>
    <row r="753" spans="1:11" x14ac:dyDescent="0.3">
      <c r="A753" t="s">
        <v>828</v>
      </c>
      <c r="B753">
        <v>22600000</v>
      </c>
      <c r="C753">
        <v>35523881437</v>
      </c>
      <c r="D753">
        <v>62043</v>
      </c>
      <c r="E753" t="s">
        <v>862</v>
      </c>
      <c r="F753" t="s">
        <v>15</v>
      </c>
      <c r="G753">
        <v>2007</v>
      </c>
      <c r="H753">
        <v>17</v>
      </c>
      <c r="I753">
        <v>572569</v>
      </c>
      <c r="J753">
        <v>364</v>
      </c>
      <c r="K753" t="s">
        <v>937</v>
      </c>
    </row>
    <row r="754" spans="1:11" x14ac:dyDescent="0.3">
      <c r="A754" t="s">
        <v>829</v>
      </c>
      <c r="B754">
        <v>28400000</v>
      </c>
      <c r="C754">
        <v>35853153669</v>
      </c>
      <c r="D754">
        <v>935</v>
      </c>
      <c r="E754" t="s">
        <v>860</v>
      </c>
      <c r="F754" t="s">
        <v>15</v>
      </c>
      <c r="G754">
        <v>2019</v>
      </c>
      <c r="H754">
        <v>5</v>
      </c>
      <c r="I754">
        <v>38345619</v>
      </c>
      <c r="J754">
        <v>30374</v>
      </c>
      <c r="K754" t="s">
        <v>936</v>
      </c>
    </row>
    <row r="755" spans="1:11" x14ac:dyDescent="0.3">
      <c r="A755" t="s">
        <v>830</v>
      </c>
      <c r="B755">
        <v>63200000</v>
      </c>
      <c r="C755">
        <v>36275470474</v>
      </c>
      <c r="D755">
        <v>5339</v>
      </c>
      <c r="E755" t="s">
        <v>862</v>
      </c>
      <c r="F755" t="s">
        <v>9</v>
      </c>
      <c r="G755">
        <v>2007</v>
      </c>
      <c r="H755">
        <v>17</v>
      </c>
      <c r="I755">
        <v>6794432</v>
      </c>
      <c r="J755">
        <v>11837</v>
      </c>
      <c r="K755" t="s">
        <v>937</v>
      </c>
    </row>
    <row r="756" spans="1:11" x14ac:dyDescent="0.3">
      <c r="A756" t="s">
        <v>831</v>
      </c>
      <c r="B756">
        <v>66800000</v>
      </c>
      <c r="C756">
        <v>37790773506</v>
      </c>
      <c r="D756">
        <v>2715</v>
      </c>
      <c r="E756" t="s">
        <v>881</v>
      </c>
      <c r="F756" t="s">
        <v>9</v>
      </c>
      <c r="G756">
        <v>2012</v>
      </c>
      <c r="H756">
        <v>12</v>
      </c>
      <c r="I756">
        <v>13919254</v>
      </c>
      <c r="J756">
        <v>24604</v>
      </c>
      <c r="K756" t="s">
        <v>937</v>
      </c>
    </row>
    <row r="757" spans="1:11" x14ac:dyDescent="0.3">
      <c r="A757" t="s">
        <v>832</v>
      </c>
      <c r="B757">
        <v>46200000</v>
      </c>
      <c r="C757">
        <v>38708467325</v>
      </c>
      <c r="D757">
        <v>1666</v>
      </c>
      <c r="E757" t="s">
        <v>868</v>
      </c>
      <c r="F757" t="s">
        <v>60</v>
      </c>
      <c r="G757">
        <v>2011</v>
      </c>
      <c r="H757">
        <v>13</v>
      </c>
      <c r="I757">
        <v>23234374</v>
      </c>
      <c r="J757">
        <v>27731</v>
      </c>
      <c r="K757" t="s">
        <v>937</v>
      </c>
    </row>
    <row r="758" spans="1:11" x14ac:dyDescent="0.3">
      <c r="A758" t="s">
        <v>833</v>
      </c>
      <c r="B758">
        <v>58000000</v>
      </c>
      <c r="C758">
        <v>38804898945</v>
      </c>
      <c r="D758">
        <v>3932</v>
      </c>
      <c r="E758" t="s">
        <v>862</v>
      </c>
      <c r="F758" t="s">
        <v>60</v>
      </c>
      <c r="G758">
        <v>2006</v>
      </c>
      <c r="H758">
        <v>18</v>
      </c>
      <c r="I758">
        <v>9868998</v>
      </c>
      <c r="J758">
        <v>14751</v>
      </c>
      <c r="K758" t="s">
        <v>937</v>
      </c>
    </row>
    <row r="759" spans="1:11" x14ac:dyDescent="0.3">
      <c r="A759" t="s">
        <v>834</v>
      </c>
      <c r="B759">
        <v>32000000</v>
      </c>
      <c r="C759">
        <v>39406939165</v>
      </c>
      <c r="D759">
        <v>10467</v>
      </c>
      <c r="E759" t="s">
        <v>860</v>
      </c>
      <c r="F759" t="s">
        <v>22</v>
      </c>
      <c r="G759">
        <v>2016</v>
      </c>
      <c r="H759">
        <v>8</v>
      </c>
      <c r="I759">
        <v>3764874</v>
      </c>
      <c r="J759">
        <v>3057</v>
      </c>
      <c r="K759" t="s">
        <v>936</v>
      </c>
    </row>
    <row r="760" spans="1:11" x14ac:dyDescent="0.3">
      <c r="A760" t="s">
        <v>835</v>
      </c>
      <c r="B760">
        <v>40900000</v>
      </c>
      <c r="C760">
        <v>40109590274</v>
      </c>
      <c r="D760">
        <v>2539</v>
      </c>
      <c r="E760" t="s">
        <v>861</v>
      </c>
      <c r="F760" t="s">
        <v>12</v>
      </c>
      <c r="G760">
        <v>2011</v>
      </c>
      <c r="H760">
        <v>13</v>
      </c>
      <c r="I760">
        <v>15797397</v>
      </c>
      <c r="J760">
        <v>16109</v>
      </c>
      <c r="K760" t="s">
        <v>937</v>
      </c>
    </row>
    <row r="761" spans="1:11" x14ac:dyDescent="0.3">
      <c r="A761" t="s">
        <v>836</v>
      </c>
      <c r="B761">
        <v>229000000</v>
      </c>
      <c r="C761">
        <v>40974623400</v>
      </c>
      <c r="D761">
        <v>773</v>
      </c>
      <c r="E761" t="s">
        <v>860</v>
      </c>
      <c r="F761" t="s">
        <v>15</v>
      </c>
      <c r="G761">
        <v>2012</v>
      </c>
      <c r="H761">
        <v>12</v>
      </c>
      <c r="I761">
        <v>53007275</v>
      </c>
      <c r="J761">
        <v>296248</v>
      </c>
      <c r="K761" t="s">
        <v>937</v>
      </c>
    </row>
    <row r="762" spans="1:11" x14ac:dyDescent="0.3">
      <c r="A762" t="s">
        <v>837</v>
      </c>
      <c r="B762">
        <v>72100000</v>
      </c>
      <c r="C762">
        <v>41522679912</v>
      </c>
      <c r="D762">
        <v>3137</v>
      </c>
      <c r="E762" t="s">
        <v>860</v>
      </c>
      <c r="F762" t="s">
        <v>12</v>
      </c>
      <c r="G762">
        <v>2011</v>
      </c>
      <c r="H762">
        <v>13</v>
      </c>
      <c r="I762">
        <v>13236430</v>
      </c>
      <c r="J762">
        <v>22984</v>
      </c>
      <c r="K762" t="s">
        <v>937</v>
      </c>
    </row>
    <row r="763" spans="1:11" x14ac:dyDescent="0.3">
      <c r="A763" t="s">
        <v>838</v>
      </c>
      <c r="B763">
        <v>60200000</v>
      </c>
      <c r="C763">
        <v>41772760393</v>
      </c>
      <c r="D763">
        <v>19831</v>
      </c>
      <c r="E763" t="s">
        <v>862</v>
      </c>
      <c r="F763" t="s">
        <v>9</v>
      </c>
      <c r="G763">
        <v>2014</v>
      </c>
      <c r="H763">
        <v>10</v>
      </c>
      <c r="I763">
        <v>2106437</v>
      </c>
      <c r="J763">
        <v>3036</v>
      </c>
      <c r="K763" t="s">
        <v>937</v>
      </c>
    </row>
    <row r="764" spans="1:11" x14ac:dyDescent="0.3">
      <c r="A764" t="s">
        <v>839</v>
      </c>
      <c r="B764">
        <v>40800000</v>
      </c>
      <c r="C764">
        <v>48380029667</v>
      </c>
      <c r="D764">
        <v>775</v>
      </c>
      <c r="E764" t="s">
        <v>863</v>
      </c>
      <c r="F764" t="s">
        <v>12</v>
      </c>
      <c r="G764">
        <v>2006</v>
      </c>
      <c r="H764">
        <v>18</v>
      </c>
      <c r="I764">
        <v>62425845</v>
      </c>
      <c r="J764">
        <v>52645</v>
      </c>
      <c r="K764" t="s">
        <v>937</v>
      </c>
    </row>
    <row r="765" spans="1:11" x14ac:dyDescent="0.3">
      <c r="A765" t="s">
        <v>840</v>
      </c>
      <c r="B765">
        <v>69500000</v>
      </c>
      <c r="C765">
        <v>49054172876</v>
      </c>
      <c r="D765">
        <v>759</v>
      </c>
      <c r="E765" t="s">
        <v>862</v>
      </c>
      <c r="F765" t="s">
        <v>12</v>
      </c>
      <c r="G765">
        <v>2013</v>
      </c>
      <c r="H765">
        <v>11</v>
      </c>
      <c r="I765">
        <v>64630004</v>
      </c>
      <c r="J765">
        <v>91568</v>
      </c>
      <c r="K765" t="s">
        <v>937</v>
      </c>
    </row>
    <row r="766" spans="1:11" x14ac:dyDescent="0.3">
      <c r="A766" t="s">
        <v>841</v>
      </c>
      <c r="B766">
        <v>46500000</v>
      </c>
      <c r="C766">
        <v>51687205254</v>
      </c>
      <c r="D766">
        <v>208307</v>
      </c>
      <c r="E766" t="s">
        <v>904</v>
      </c>
      <c r="F766" t="s">
        <v>24</v>
      </c>
      <c r="G766">
        <v>2008</v>
      </c>
      <c r="H766">
        <v>16</v>
      </c>
      <c r="I766">
        <v>248130</v>
      </c>
      <c r="J766">
        <v>223</v>
      </c>
      <c r="K766" t="s">
        <v>937</v>
      </c>
    </row>
    <row r="767" spans="1:11" x14ac:dyDescent="0.3">
      <c r="A767" t="s">
        <v>842</v>
      </c>
      <c r="B767">
        <v>36100000</v>
      </c>
      <c r="C767">
        <v>56537548158</v>
      </c>
      <c r="D767">
        <v>2624</v>
      </c>
      <c r="E767" t="s">
        <v>860</v>
      </c>
      <c r="F767" t="s">
        <v>15</v>
      </c>
      <c r="G767">
        <v>2015</v>
      </c>
      <c r="H767">
        <v>9</v>
      </c>
      <c r="I767">
        <v>21546322</v>
      </c>
      <c r="J767">
        <v>13758</v>
      </c>
      <c r="K767" t="s">
        <v>937</v>
      </c>
    </row>
    <row r="768" spans="1:11" x14ac:dyDescent="0.3">
      <c r="A768" t="s">
        <v>843</v>
      </c>
      <c r="B768">
        <v>62100000</v>
      </c>
      <c r="C768">
        <v>57089974241</v>
      </c>
      <c r="D768">
        <v>1371</v>
      </c>
      <c r="E768" t="s">
        <v>866</v>
      </c>
      <c r="F768" t="s">
        <v>9</v>
      </c>
      <c r="G768">
        <v>2011</v>
      </c>
      <c r="H768">
        <v>13</v>
      </c>
      <c r="I768">
        <v>41641119</v>
      </c>
      <c r="J768">
        <v>45295</v>
      </c>
      <c r="K768" t="s">
        <v>937</v>
      </c>
    </row>
    <row r="769" spans="1:11" x14ac:dyDescent="0.3">
      <c r="A769" t="s">
        <v>844</v>
      </c>
      <c r="B769">
        <v>50700000</v>
      </c>
      <c r="C769">
        <v>57636114044</v>
      </c>
      <c r="D769">
        <v>1138</v>
      </c>
      <c r="E769" t="s">
        <v>860</v>
      </c>
      <c r="F769" t="s">
        <v>15</v>
      </c>
      <c r="G769">
        <v>2016</v>
      </c>
      <c r="H769">
        <v>8</v>
      </c>
      <c r="I769">
        <v>50646849</v>
      </c>
      <c r="J769">
        <v>44552</v>
      </c>
      <c r="K769" t="s">
        <v>936</v>
      </c>
    </row>
    <row r="770" spans="1:11" x14ac:dyDescent="0.3">
      <c r="A770" t="s">
        <v>845</v>
      </c>
      <c r="B770">
        <v>60400000</v>
      </c>
      <c r="C770">
        <v>60681580066</v>
      </c>
      <c r="D770">
        <v>39937</v>
      </c>
      <c r="E770" t="s">
        <v>860</v>
      </c>
      <c r="F770" t="s">
        <v>60</v>
      </c>
      <c r="G770">
        <v>2006</v>
      </c>
      <c r="H770">
        <v>18</v>
      </c>
      <c r="I770">
        <v>1519433</v>
      </c>
      <c r="J770">
        <v>1512</v>
      </c>
      <c r="K770" t="s">
        <v>937</v>
      </c>
    </row>
    <row r="771" spans="1:11" x14ac:dyDescent="0.3">
      <c r="A771" t="s">
        <v>846</v>
      </c>
      <c r="B771">
        <v>103000000</v>
      </c>
      <c r="C771">
        <v>63212827539</v>
      </c>
      <c r="D771">
        <v>9834</v>
      </c>
      <c r="E771" t="s">
        <v>862</v>
      </c>
      <c r="F771" t="s">
        <v>9</v>
      </c>
      <c r="G771">
        <v>2014</v>
      </c>
      <c r="H771">
        <v>10</v>
      </c>
      <c r="I771">
        <v>6427987</v>
      </c>
      <c r="J771">
        <v>10474</v>
      </c>
      <c r="K771" t="s">
        <v>937</v>
      </c>
    </row>
    <row r="772" spans="1:11" x14ac:dyDescent="0.3">
      <c r="A772" t="s">
        <v>847</v>
      </c>
      <c r="B772">
        <v>69800000</v>
      </c>
      <c r="C772">
        <v>67245978783</v>
      </c>
      <c r="D772">
        <v>128661</v>
      </c>
      <c r="E772" t="s">
        <v>862</v>
      </c>
      <c r="F772" t="s">
        <v>44</v>
      </c>
      <c r="G772">
        <v>2008</v>
      </c>
      <c r="H772">
        <v>16</v>
      </c>
      <c r="I772">
        <v>522660</v>
      </c>
      <c r="J772">
        <v>543</v>
      </c>
      <c r="K772" t="s">
        <v>937</v>
      </c>
    </row>
    <row r="773" spans="1:11" x14ac:dyDescent="0.3">
      <c r="A773" t="s">
        <v>848</v>
      </c>
      <c r="B773">
        <v>98900000</v>
      </c>
      <c r="C773">
        <v>80938759069</v>
      </c>
      <c r="D773">
        <v>73331</v>
      </c>
      <c r="E773" t="s">
        <v>860</v>
      </c>
      <c r="F773" t="s">
        <v>56</v>
      </c>
      <c r="G773">
        <v>2007</v>
      </c>
      <c r="H773">
        <v>17</v>
      </c>
      <c r="I773">
        <v>1103745</v>
      </c>
      <c r="J773">
        <v>1349</v>
      </c>
      <c r="K773" t="s">
        <v>937</v>
      </c>
    </row>
    <row r="774" spans="1:11" x14ac:dyDescent="0.3">
      <c r="A774" t="s">
        <v>849</v>
      </c>
      <c r="B774">
        <v>118000000</v>
      </c>
      <c r="C774">
        <v>99014394989</v>
      </c>
      <c r="D774">
        <v>1151</v>
      </c>
      <c r="E774" t="s">
        <v>860</v>
      </c>
      <c r="F774" t="s">
        <v>24</v>
      </c>
      <c r="G774">
        <v>2015</v>
      </c>
      <c r="H774">
        <v>9</v>
      </c>
      <c r="I774">
        <v>86024670</v>
      </c>
      <c r="J774">
        <v>102520</v>
      </c>
      <c r="K774" t="s">
        <v>937</v>
      </c>
    </row>
    <row r="775" spans="1:11" x14ac:dyDescent="0.3">
      <c r="A775" t="s">
        <v>850</v>
      </c>
      <c r="B775">
        <v>88500000</v>
      </c>
      <c r="C775">
        <v>109043975597</v>
      </c>
      <c r="D775">
        <v>78012</v>
      </c>
      <c r="E775" t="s">
        <v>862</v>
      </c>
      <c r="F775" t="s">
        <v>44</v>
      </c>
      <c r="G775">
        <v>2007</v>
      </c>
      <c r="H775">
        <v>17</v>
      </c>
      <c r="I775">
        <v>1397785</v>
      </c>
      <c r="J775">
        <v>1134</v>
      </c>
      <c r="K775" t="s">
        <v>937</v>
      </c>
    </row>
    <row r="776" spans="1:11" x14ac:dyDescent="0.3">
      <c r="A776" t="s">
        <v>851</v>
      </c>
      <c r="B776">
        <v>167000000</v>
      </c>
      <c r="C776">
        <v>156261852102</v>
      </c>
      <c r="D776">
        <v>125680</v>
      </c>
      <c r="E776" t="s">
        <v>862</v>
      </c>
      <c r="F776" t="s">
        <v>44</v>
      </c>
      <c r="G776">
        <v>2006</v>
      </c>
      <c r="H776">
        <v>18</v>
      </c>
      <c r="I776">
        <v>1243331</v>
      </c>
      <c r="J776">
        <v>1329</v>
      </c>
      <c r="K776" t="s">
        <v>937</v>
      </c>
    </row>
    <row r="777" spans="1:11" x14ac:dyDescent="0.3">
      <c r="A777" t="s">
        <v>852</v>
      </c>
      <c r="B777">
        <v>170000000</v>
      </c>
      <c r="C777">
        <v>173901691000</v>
      </c>
      <c r="D777">
        <v>1060</v>
      </c>
      <c r="E777" t="s">
        <v>860</v>
      </c>
      <c r="F777" t="s">
        <v>12</v>
      </c>
      <c r="G777">
        <v>2006</v>
      </c>
      <c r="H777">
        <v>18</v>
      </c>
      <c r="I777">
        <v>164058199</v>
      </c>
      <c r="J777">
        <v>160377</v>
      </c>
      <c r="K777" t="s">
        <v>937</v>
      </c>
    </row>
    <row r="778" spans="1:11" x14ac:dyDescent="0.3">
      <c r="A778" t="s">
        <v>853</v>
      </c>
      <c r="B778">
        <v>257000000</v>
      </c>
      <c r="C778">
        <v>243593645256</v>
      </c>
      <c r="D778">
        <v>20104</v>
      </c>
      <c r="E778" t="s">
        <v>862</v>
      </c>
      <c r="F778" t="s">
        <v>9</v>
      </c>
      <c r="G778">
        <v>2006</v>
      </c>
      <c r="H778">
        <v>18</v>
      </c>
      <c r="I778">
        <v>12116676</v>
      </c>
      <c r="J778">
        <v>12784</v>
      </c>
      <c r="K778" t="s">
        <v>937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80BF6-9509-4162-B506-27FEFFCAA7BA}">
  <dimension ref="A1:H778"/>
  <sheetViews>
    <sheetView workbookViewId="0">
      <selection activeCell="A19" sqref="A19"/>
    </sheetView>
  </sheetViews>
  <sheetFormatPr defaultRowHeight="14.4" x14ac:dyDescent="0.3"/>
  <cols>
    <col min="1" max="1" width="80.88671875" bestFit="1" customWidth="1"/>
    <col min="2" max="2" width="12.77734375" style="3" bestFit="1" customWidth="1"/>
    <col min="3" max="3" width="12" style="4" bestFit="1" customWidth="1"/>
    <col min="4" max="4" width="13.77734375" bestFit="1" customWidth="1"/>
    <col min="5" max="5" width="32.109375" bestFit="1" customWidth="1"/>
    <col min="6" max="6" width="18.88671875" bestFit="1" customWidth="1"/>
    <col min="7" max="7" width="16.33203125" bestFit="1" customWidth="1"/>
    <col min="8" max="8" width="13.77734375" bestFit="1" customWidth="1"/>
    <col min="9" max="9" width="32.109375" bestFit="1" customWidth="1"/>
    <col min="10" max="10" width="19" bestFit="1" customWidth="1"/>
    <col min="11" max="11" width="16.33203125" bestFit="1" customWidth="1"/>
    <col min="12" max="12" width="6.21875" bestFit="1" customWidth="1"/>
  </cols>
  <sheetData>
    <row r="1" spans="1:8" x14ac:dyDescent="0.3">
      <c r="A1" t="s">
        <v>0</v>
      </c>
      <c r="B1" s="3" t="s">
        <v>1</v>
      </c>
      <c r="C1" s="4" t="s">
        <v>2</v>
      </c>
      <c r="D1" t="s">
        <v>3</v>
      </c>
      <c r="E1" t="s">
        <v>4</v>
      </c>
      <c r="F1" t="s">
        <v>5</v>
      </c>
      <c r="G1" t="s">
        <v>6</v>
      </c>
    </row>
    <row r="2" spans="1:8" x14ac:dyDescent="0.3">
      <c r="A2" t="s">
        <v>7</v>
      </c>
      <c r="B2" s="3">
        <v>13600000</v>
      </c>
      <c r="C2" s="4">
        <v>6853661703</v>
      </c>
      <c r="D2">
        <v>51</v>
      </c>
      <c r="E2" t="s">
        <v>8</v>
      </c>
      <c r="F2" t="s">
        <v>9</v>
      </c>
      <c r="G2">
        <v>2005</v>
      </c>
    </row>
    <row r="3" spans="1:8" x14ac:dyDescent="0.3">
      <c r="A3" t="s">
        <v>10</v>
      </c>
      <c r="B3" s="3">
        <v>14800000</v>
      </c>
      <c r="C3" s="4">
        <v>6854831885</v>
      </c>
      <c r="D3">
        <v>1740</v>
      </c>
      <c r="E3" t="s">
        <v>11</v>
      </c>
      <c r="F3" t="s">
        <v>12</v>
      </c>
      <c r="G3">
        <v>2015</v>
      </c>
    </row>
    <row r="4" spans="1:8" x14ac:dyDescent="0.3">
      <c r="A4" t="s">
        <v>13</v>
      </c>
      <c r="B4" s="3">
        <v>10700000</v>
      </c>
      <c r="C4" s="4">
        <v>6883810864</v>
      </c>
      <c r="D4">
        <v>1633</v>
      </c>
      <c r="E4" t="s">
        <v>14</v>
      </c>
      <c r="F4" t="s">
        <v>15</v>
      </c>
      <c r="G4">
        <v>2019</v>
      </c>
    </row>
    <row r="5" spans="1:8" x14ac:dyDescent="0.3">
      <c r="A5" t="s">
        <v>16</v>
      </c>
      <c r="B5" s="3">
        <v>5670000</v>
      </c>
      <c r="C5" s="4">
        <v>6868125791</v>
      </c>
      <c r="D5">
        <v>128</v>
      </c>
      <c r="E5" t="s">
        <v>8</v>
      </c>
      <c r="F5" t="s">
        <v>9</v>
      </c>
      <c r="G5">
        <v>2015</v>
      </c>
    </row>
    <row r="6" spans="1:8" x14ac:dyDescent="0.3">
      <c r="A6" t="s">
        <v>17</v>
      </c>
      <c r="B6" s="3">
        <v>7720000</v>
      </c>
      <c r="C6" s="4">
        <v>6868482040</v>
      </c>
      <c r="D6">
        <v>1532</v>
      </c>
      <c r="E6" t="s">
        <v>14</v>
      </c>
      <c r="F6" t="s">
        <v>9</v>
      </c>
      <c r="G6">
        <v>2012</v>
      </c>
    </row>
    <row r="7" spans="1:8" x14ac:dyDescent="0.3">
      <c r="A7" t="s">
        <v>18</v>
      </c>
      <c r="B7" s="3">
        <v>17800000</v>
      </c>
      <c r="C7" s="4">
        <v>6979542903</v>
      </c>
      <c r="D7">
        <v>1701</v>
      </c>
      <c r="E7" t="s">
        <v>14</v>
      </c>
      <c r="F7" t="s">
        <v>15</v>
      </c>
      <c r="G7">
        <v>2018</v>
      </c>
    </row>
    <row r="8" spans="1:8" x14ac:dyDescent="0.3">
      <c r="A8" t="s">
        <v>19</v>
      </c>
      <c r="B8" s="3">
        <v>23000000</v>
      </c>
      <c r="C8" s="4">
        <v>6873901961</v>
      </c>
      <c r="D8">
        <v>114</v>
      </c>
      <c r="E8" t="s">
        <v>20</v>
      </c>
      <c r="F8" t="s">
        <v>9</v>
      </c>
      <c r="G8">
        <v>2017</v>
      </c>
    </row>
    <row r="9" spans="1:8" x14ac:dyDescent="0.3">
      <c r="A9" t="s">
        <v>21</v>
      </c>
      <c r="B9" s="3">
        <v>14700000</v>
      </c>
      <c r="C9" s="4">
        <v>6879196607</v>
      </c>
      <c r="D9">
        <v>717</v>
      </c>
      <c r="E9" t="s">
        <v>8</v>
      </c>
      <c r="F9" t="s">
        <v>22</v>
      </c>
      <c r="G9">
        <v>2006</v>
      </c>
    </row>
    <row r="10" spans="1:8" x14ac:dyDescent="0.3">
      <c r="A10" t="s">
        <v>858</v>
      </c>
      <c r="B10" s="3">
        <v>5540000</v>
      </c>
      <c r="C10" s="4">
        <v>6953361052</v>
      </c>
      <c r="D10">
        <v>5017</v>
      </c>
      <c r="E10" t="s">
        <v>23</v>
      </c>
      <c r="F10" t="s">
        <v>24</v>
      </c>
      <c r="G10">
        <v>2020</v>
      </c>
      <c r="H10">
        <f>COUNTIF(Sheet1[category],F4)</f>
        <v>252</v>
      </c>
    </row>
    <row r="11" spans="1:8" x14ac:dyDescent="0.3">
      <c r="A11" t="s">
        <v>26</v>
      </c>
      <c r="B11" s="3">
        <v>7120000</v>
      </c>
      <c r="C11" s="4">
        <v>6910554421</v>
      </c>
      <c r="D11">
        <v>171</v>
      </c>
      <c r="E11" t="s">
        <v>8</v>
      </c>
      <c r="F11" t="s">
        <v>9</v>
      </c>
      <c r="G11">
        <v>2005</v>
      </c>
    </row>
    <row r="12" spans="1:8" x14ac:dyDescent="0.3">
      <c r="A12" t="s">
        <v>27</v>
      </c>
      <c r="B12" s="3">
        <v>18400000</v>
      </c>
      <c r="C12" s="4">
        <v>6920340848</v>
      </c>
      <c r="D12">
        <v>441</v>
      </c>
      <c r="E12" t="s">
        <v>8</v>
      </c>
      <c r="F12" t="s">
        <v>15</v>
      </c>
      <c r="G12">
        <v>2006</v>
      </c>
    </row>
    <row r="13" spans="1:8" x14ac:dyDescent="0.3">
      <c r="A13" t="s">
        <v>28</v>
      </c>
      <c r="B13" s="3">
        <v>12100000</v>
      </c>
      <c r="C13" s="4">
        <v>6921395237</v>
      </c>
      <c r="D13">
        <v>631</v>
      </c>
      <c r="E13" t="s">
        <v>8</v>
      </c>
      <c r="F13" t="s">
        <v>22</v>
      </c>
      <c r="G13">
        <v>2017</v>
      </c>
    </row>
    <row r="14" spans="1:8" x14ac:dyDescent="0.3">
      <c r="A14" t="s">
        <v>29</v>
      </c>
      <c r="B14" s="3">
        <v>9640000</v>
      </c>
      <c r="C14" s="4">
        <v>6946645855</v>
      </c>
      <c r="D14">
        <v>27662</v>
      </c>
      <c r="E14" t="s">
        <v>8</v>
      </c>
      <c r="F14" t="s">
        <v>15</v>
      </c>
      <c r="G14">
        <v>2006</v>
      </c>
    </row>
    <row r="15" spans="1:8" x14ac:dyDescent="0.3">
      <c r="A15" t="s">
        <v>30</v>
      </c>
      <c r="B15" s="3">
        <v>8640000</v>
      </c>
      <c r="C15" s="4">
        <v>6936667077</v>
      </c>
      <c r="D15">
        <v>53409</v>
      </c>
      <c r="E15" t="s">
        <v>31</v>
      </c>
      <c r="F15" t="s">
        <v>15</v>
      </c>
      <c r="G15">
        <v>2015</v>
      </c>
    </row>
    <row r="16" spans="1:8" x14ac:dyDescent="0.3">
      <c r="A16" t="s">
        <v>32</v>
      </c>
      <c r="B16" s="3">
        <v>17100000</v>
      </c>
      <c r="C16" s="4">
        <v>6942269439</v>
      </c>
      <c r="D16">
        <v>5113</v>
      </c>
      <c r="E16" t="s">
        <v>33</v>
      </c>
      <c r="F16" t="s">
        <v>34</v>
      </c>
      <c r="G16">
        <v>2014</v>
      </c>
    </row>
    <row r="17" spans="1:7" x14ac:dyDescent="0.3">
      <c r="A17" t="s">
        <v>35</v>
      </c>
      <c r="B17" s="3">
        <v>6460000</v>
      </c>
      <c r="C17" s="4">
        <v>6967593951</v>
      </c>
      <c r="D17">
        <v>41892</v>
      </c>
      <c r="E17" t="s">
        <v>8</v>
      </c>
      <c r="F17" t="s">
        <v>15</v>
      </c>
      <c r="G17">
        <v>2006</v>
      </c>
    </row>
    <row r="18" spans="1:7" x14ac:dyDescent="0.3">
      <c r="A18" t="s">
        <v>36</v>
      </c>
      <c r="B18" s="3">
        <v>12300000</v>
      </c>
      <c r="C18" s="4">
        <v>6958352411</v>
      </c>
      <c r="D18">
        <v>47960</v>
      </c>
      <c r="E18" t="s">
        <v>23</v>
      </c>
      <c r="F18" t="s">
        <v>15</v>
      </c>
      <c r="G18">
        <v>2012</v>
      </c>
    </row>
    <row r="19" spans="1:7" x14ac:dyDescent="0.3">
      <c r="A19" t="s">
        <v>37</v>
      </c>
      <c r="B19" s="3">
        <v>4910000</v>
      </c>
      <c r="C19" s="4">
        <v>6966047983</v>
      </c>
      <c r="D19">
        <v>3552</v>
      </c>
      <c r="E19" t="s">
        <v>38</v>
      </c>
      <c r="F19" t="s">
        <v>9</v>
      </c>
      <c r="G19">
        <v>2007</v>
      </c>
    </row>
    <row r="20" spans="1:7" x14ac:dyDescent="0.3">
      <c r="A20" t="s">
        <v>39</v>
      </c>
      <c r="B20" s="3">
        <v>9160000</v>
      </c>
      <c r="C20" s="4">
        <v>6972154208</v>
      </c>
      <c r="D20">
        <v>5451</v>
      </c>
      <c r="E20" t="s">
        <v>11</v>
      </c>
      <c r="F20" t="s">
        <v>15</v>
      </c>
      <c r="G20">
        <v>2007</v>
      </c>
    </row>
    <row r="21" spans="1:7" x14ac:dyDescent="0.3">
      <c r="A21" t="s">
        <v>40</v>
      </c>
      <c r="B21" s="3">
        <v>15700000</v>
      </c>
      <c r="C21" s="4">
        <v>6980022057</v>
      </c>
      <c r="D21">
        <v>106682</v>
      </c>
      <c r="E21" t="s">
        <v>14</v>
      </c>
      <c r="F21" t="s">
        <v>41</v>
      </c>
      <c r="G21">
        <v>2008</v>
      </c>
    </row>
    <row r="22" spans="1:7" x14ac:dyDescent="0.3">
      <c r="A22" t="s">
        <v>42</v>
      </c>
      <c r="B22" s="3">
        <v>7190000</v>
      </c>
      <c r="C22" s="4">
        <v>6972945698</v>
      </c>
      <c r="D22">
        <v>1289</v>
      </c>
      <c r="E22" t="s">
        <v>43</v>
      </c>
      <c r="F22" t="s">
        <v>44</v>
      </c>
      <c r="G22">
        <v>2011</v>
      </c>
    </row>
    <row r="23" spans="1:7" x14ac:dyDescent="0.3">
      <c r="A23" t="s">
        <v>45</v>
      </c>
      <c r="B23" s="3">
        <v>5440000</v>
      </c>
      <c r="C23" s="4">
        <v>6974099256</v>
      </c>
      <c r="D23">
        <v>7647</v>
      </c>
      <c r="E23" t="s">
        <v>8</v>
      </c>
      <c r="F23" t="s">
        <v>34</v>
      </c>
      <c r="G23">
        <v>2007</v>
      </c>
    </row>
    <row r="24" spans="1:7" x14ac:dyDescent="0.3">
      <c r="A24" t="s">
        <v>46</v>
      </c>
      <c r="B24" s="3">
        <v>14400000</v>
      </c>
      <c r="C24" s="4">
        <v>7001440880</v>
      </c>
      <c r="D24">
        <v>1761</v>
      </c>
      <c r="E24" t="s">
        <v>14</v>
      </c>
      <c r="F24" t="s">
        <v>44</v>
      </c>
      <c r="G24">
        <v>2014</v>
      </c>
    </row>
    <row r="25" spans="1:7" x14ac:dyDescent="0.3">
      <c r="A25" t="s">
        <v>47</v>
      </c>
      <c r="B25" s="3">
        <v>11800000</v>
      </c>
      <c r="C25" s="4">
        <v>7012376896</v>
      </c>
      <c r="D25">
        <v>8116</v>
      </c>
      <c r="E25" t="s">
        <v>38</v>
      </c>
      <c r="F25" t="s">
        <v>15</v>
      </c>
      <c r="G25">
        <v>2015</v>
      </c>
    </row>
    <row r="26" spans="1:7" x14ac:dyDescent="0.3">
      <c r="A26" t="s">
        <v>48</v>
      </c>
      <c r="B26" s="3">
        <v>9620000</v>
      </c>
      <c r="C26" s="4">
        <v>6993472451</v>
      </c>
      <c r="D26">
        <v>526</v>
      </c>
      <c r="E26" t="s">
        <v>8</v>
      </c>
      <c r="F26" t="s">
        <v>15</v>
      </c>
      <c r="G26">
        <v>2007</v>
      </c>
    </row>
    <row r="27" spans="1:7" x14ac:dyDescent="0.3">
      <c r="A27" t="s">
        <v>49</v>
      </c>
      <c r="B27" s="3">
        <v>16200000</v>
      </c>
      <c r="C27" s="4">
        <v>7072843288</v>
      </c>
      <c r="D27">
        <v>443</v>
      </c>
      <c r="E27" t="s">
        <v>8</v>
      </c>
      <c r="F27" t="s">
        <v>15</v>
      </c>
      <c r="G27">
        <v>2022</v>
      </c>
    </row>
    <row r="28" spans="1:7" x14ac:dyDescent="0.3">
      <c r="A28" t="s">
        <v>50</v>
      </c>
      <c r="B28" s="3">
        <v>11400000</v>
      </c>
      <c r="C28" s="4">
        <v>7041293186</v>
      </c>
      <c r="D28">
        <v>2000</v>
      </c>
      <c r="E28" t="s">
        <v>51</v>
      </c>
      <c r="F28" t="s">
        <v>52</v>
      </c>
      <c r="G28">
        <v>2019</v>
      </c>
    </row>
    <row r="29" spans="1:7" x14ac:dyDescent="0.3">
      <c r="A29" t="s">
        <v>53</v>
      </c>
      <c r="B29" s="3">
        <v>38600000</v>
      </c>
      <c r="C29" s="4">
        <v>7014561041</v>
      </c>
      <c r="D29">
        <v>3272</v>
      </c>
      <c r="E29" t="s">
        <v>54</v>
      </c>
      <c r="F29" t="s">
        <v>15</v>
      </c>
      <c r="G29">
        <v>2015</v>
      </c>
    </row>
    <row r="30" spans="1:7" x14ac:dyDescent="0.3">
      <c r="A30" t="s">
        <v>55</v>
      </c>
      <c r="B30" s="3">
        <v>16300000</v>
      </c>
      <c r="C30" s="4">
        <v>7016479617</v>
      </c>
      <c r="D30">
        <v>177</v>
      </c>
      <c r="E30" t="s">
        <v>8</v>
      </c>
      <c r="F30" t="s">
        <v>56</v>
      </c>
      <c r="G30">
        <v>2010</v>
      </c>
    </row>
    <row r="31" spans="1:7" x14ac:dyDescent="0.3">
      <c r="A31" t="s">
        <v>57</v>
      </c>
      <c r="B31" s="3">
        <v>6590000</v>
      </c>
      <c r="C31" s="4">
        <v>7052761184</v>
      </c>
      <c r="D31">
        <v>1387</v>
      </c>
      <c r="E31" t="s">
        <v>8</v>
      </c>
      <c r="F31" t="s">
        <v>9</v>
      </c>
      <c r="G31">
        <v>2006</v>
      </c>
    </row>
    <row r="32" spans="1:7" x14ac:dyDescent="0.3">
      <c r="A32" t="s">
        <v>58</v>
      </c>
      <c r="B32" s="3">
        <v>18000000</v>
      </c>
      <c r="C32" s="4">
        <v>7033274137</v>
      </c>
      <c r="D32">
        <v>327</v>
      </c>
      <c r="E32" t="s">
        <v>8</v>
      </c>
      <c r="F32" t="s">
        <v>9</v>
      </c>
      <c r="G32">
        <v>2008</v>
      </c>
    </row>
    <row r="33" spans="1:7" x14ac:dyDescent="0.3">
      <c r="A33" t="s">
        <v>59</v>
      </c>
      <c r="B33" s="3">
        <v>25900000</v>
      </c>
      <c r="C33" s="4">
        <v>7106840501</v>
      </c>
      <c r="D33">
        <v>1681</v>
      </c>
      <c r="E33" t="s">
        <v>14</v>
      </c>
      <c r="F33" t="s">
        <v>60</v>
      </c>
      <c r="G33">
        <v>2014</v>
      </c>
    </row>
    <row r="34" spans="1:7" x14ac:dyDescent="0.3">
      <c r="A34" t="s">
        <v>61</v>
      </c>
      <c r="B34" s="3">
        <v>12500000</v>
      </c>
      <c r="C34" s="4">
        <v>7050160084</v>
      </c>
      <c r="D34">
        <v>1556</v>
      </c>
      <c r="E34" t="s">
        <v>62</v>
      </c>
      <c r="F34" t="s">
        <v>12</v>
      </c>
      <c r="G34">
        <v>2014</v>
      </c>
    </row>
    <row r="35" spans="1:7" x14ac:dyDescent="0.3">
      <c r="A35" t="s">
        <v>63</v>
      </c>
      <c r="B35" s="3">
        <v>14200000</v>
      </c>
      <c r="C35" s="4">
        <v>7054768757</v>
      </c>
      <c r="D35">
        <v>365</v>
      </c>
      <c r="E35" t="s">
        <v>20</v>
      </c>
      <c r="F35" t="s">
        <v>15</v>
      </c>
      <c r="G35">
        <v>2016</v>
      </c>
    </row>
    <row r="36" spans="1:7" x14ac:dyDescent="0.3">
      <c r="A36" t="s">
        <v>64</v>
      </c>
      <c r="B36" s="3">
        <v>15300000</v>
      </c>
      <c r="C36" s="4">
        <v>7059594809</v>
      </c>
      <c r="D36">
        <v>5338</v>
      </c>
      <c r="E36" t="s">
        <v>65</v>
      </c>
      <c r="F36" t="s">
        <v>34</v>
      </c>
      <c r="G36">
        <v>2008</v>
      </c>
    </row>
    <row r="37" spans="1:7" x14ac:dyDescent="0.3">
      <c r="A37" t="s">
        <v>66</v>
      </c>
      <c r="B37" s="3">
        <v>17100000</v>
      </c>
      <c r="C37" s="4">
        <v>7102621344</v>
      </c>
      <c r="D37">
        <v>221</v>
      </c>
      <c r="E37" t="s">
        <v>31</v>
      </c>
      <c r="F37" t="s">
        <v>9</v>
      </c>
      <c r="G37">
        <v>2010</v>
      </c>
    </row>
    <row r="38" spans="1:7" x14ac:dyDescent="0.3">
      <c r="A38" t="s">
        <v>67</v>
      </c>
      <c r="B38" s="3">
        <v>12800000</v>
      </c>
      <c r="C38" s="4">
        <v>7075812293</v>
      </c>
      <c r="D38">
        <v>3610</v>
      </c>
      <c r="E38" t="s">
        <v>8</v>
      </c>
      <c r="F38" t="s">
        <v>15</v>
      </c>
      <c r="G38">
        <v>2010</v>
      </c>
    </row>
    <row r="39" spans="1:7" x14ac:dyDescent="0.3">
      <c r="A39" t="s">
        <v>68</v>
      </c>
      <c r="B39" s="3">
        <v>15600000</v>
      </c>
      <c r="C39" s="4">
        <v>7101316055</v>
      </c>
      <c r="D39">
        <v>563</v>
      </c>
      <c r="E39" t="s">
        <v>8</v>
      </c>
      <c r="F39" t="s">
        <v>15</v>
      </c>
      <c r="G39">
        <v>2018</v>
      </c>
    </row>
    <row r="40" spans="1:7" x14ac:dyDescent="0.3">
      <c r="A40" t="s">
        <v>69</v>
      </c>
      <c r="B40" s="3">
        <v>16100000</v>
      </c>
      <c r="C40" s="4">
        <v>7153456906</v>
      </c>
      <c r="D40">
        <v>163</v>
      </c>
      <c r="E40" t="s">
        <v>70</v>
      </c>
      <c r="F40" t="s">
        <v>9</v>
      </c>
      <c r="G40">
        <v>2010</v>
      </c>
    </row>
    <row r="41" spans="1:7" x14ac:dyDescent="0.3">
      <c r="A41" t="s">
        <v>71</v>
      </c>
      <c r="B41" s="3">
        <v>18400000</v>
      </c>
      <c r="C41" s="4">
        <v>7104517216</v>
      </c>
      <c r="D41">
        <v>246</v>
      </c>
      <c r="E41" t="s">
        <v>72</v>
      </c>
      <c r="F41" t="s">
        <v>24</v>
      </c>
      <c r="G41">
        <v>2017</v>
      </c>
    </row>
    <row r="42" spans="1:7" x14ac:dyDescent="0.3">
      <c r="A42" t="s">
        <v>73</v>
      </c>
      <c r="B42" s="3">
        <v>12800000</v>
      </c>
      <c r="C42" s="4">
        <v>7091983337</v>
      </c>
      <c r="D42">
        <v>814</v>
      </c>
      <c r="E42" t="s">
        <v>8</v>
      </c>
      <c r="F42" t="s">
        <v>24</v>
      </c>
      <c r="G42">
        <v>2022</v>
      </c>
    </row>
    <row r="43" spans="1:7" x14ac:dyDescent="0.3">
      <c r="A43" t="s">
        <v>74</v>
      </c>
      <c r="B43" s="3">
        <v>42100000</v>
      </c>
      <c r="C43" s="4">
        <v>7097330051</v>
      </c>
      <c r="D43">
        <v>3692</v>
      </c>
      <c r="E43" t="s">
        <v>72</v>
      </c>
      <c r="F43" t="s">
        <v>24</v>
      </c>
      <c r="G43">
        <v>2016</v>
      </c>
    </row>
    <row r="44" spans="1:7" x14ac:dyDescent="0.3">
      <c r="A44" t="s">
        <v>75</v>
      </c>
      <c r="B44" s="3">
        <v>11300000</v>
      </c>
      <c r="C44" s="4">
        <v>7101245042</v>
      </c>
      <c r="D44">
        <v>2688</v>
      </c>
      <c r="E44" t="s">
        <v>8</v>
      </c>
      <c r="F44" t="s">
        <v>15</v>
      </c>
      <c r="G44">
        <v>2006</v>
      </c>
    </row>
    <row r="45" spans="1:7" x14ac:dyDescent="0.3">
      <c r="A45" t="s">
        <v>76</v>
      </c>
      <c r="B45" s="3">
        <v>24900000</v>
      </c>
      <c r="C45" s="4">
        <v>7083883693</v>
      </c>
      <c r="D45">
        <v>557</v>
      </c>
      <c r="E45" t="s">
        <v>8</v>
      </c>
      <c r="F45" t="s">
        <v>15</v>
      </c>
      <c r="G45">
        <v>2013</v>
      </c>
    </row>
    <row r="46" spans="1:7" x14ac:dyDescent="0.3">
      <c r="A46" t="s">
        <v>77</v>
      </c>
      <c r="B46" s="3">
        <v>12700000</v>
      </c>
      <c r="C46" s="4">
        <v>7118161807</v>
      </c>
      <c r="D46">
        <v>225</v>
      </c>
      <c r="E46" t="s">
        <v>11</v>
      </c>
      <c r="F46" t="s">
        <v>9</v>
      </c>
      <c r="G46">
        <v>2007</v>
      </c>
    </row>
    <row r="47" spans="1:7" x14ac:dyDescent="0.3">
      <c r="A47" t="s">
        <v>78</v>
      </c>
      <c r="B47" s="3">
        <v>12600000</v>
      </c>
      <c r="C47" s="4">
        <v>7131445632</v>
      </c>
      <c r="D47">
        <v>1189</v>
      </c>
      <c r="E47" t="s">
        <v>14</v>
      </c>
      <c r="F47" t="s">
        <v>24</v>
      </c>
      <c r="G47">
        <v>2021</v>
      </c>
    </row>
    <row r="48" spans="1:7" x14ac:dyDescent="0.3">
      <c r="A48" t="s">
        <v>79</v>
      </c>
      <c r="B48" s="3">
        <v>12000000</v>
      </c>
      <c r="C48" s="4">
        <v>7142221065</v>
      </c>
      <c r="D48">
        <v>3799</v>
      </c>
      <c r="E48" t="s">
        <v>14</v>
      </c>
      <c r="F48" t="s">
        <v>9</v>
      </c>
      <c r="G48">
        <v>2006</v>
      </c>
    </row>
    <row r="49" spans="1:7" x14ac:dyDescent="0.3">
      <c r="A49" t="s">
        <v>80</v>
      </c>
      <c r="B49" s="3">
        <v>14800000</v>
      </c>
      <c r="C49" s="4">
        <v>7123326599</v>
      </c>
      <c r="D49">
        <v>528</v>
      </c>
      <c r="E49" t="s">
        <v>8</v>
      </c>
      <c r="F49" t="s">
        <v>15</v>
      </c>
      <c r="G49">
        <v>2019</v>
      </c>
    </row>
    <row r="50" spans="1:7" x14ac:dyDescent="0.3">
      <c r="A50" t="s">
        <v>81</v>
      </c>
      <c r="B50" s="3">
        <v>10200000</v>
      </c>
      <c r="C50" s="4">
        <v>7125001866</v>
      </c>
      <c r="D50">
        <v>2576</v>
      </c>
      <c r="E50" t="s">
        <v>8</v>
      </c>
      <c r="F50" t="s">
        <v>34</v>
      </c>
      <c r="G50">
        <v>2019</v>
      </c>
    </row>
    <row r="51" spans="1:7" x14ac:dyDescent="0.3">
      <c r="A51" t="s">
        <v>82</v>
      </c>
      <c r="B51" s="3">
        <v>10800000</v>
      </c>
      <c r="C51" s="4">
        <v>7134413733</v>
      </c>
      <c r="D51">
        <v>623</v>
      </c>
      <c r="E51" t="s">
        <v>14</v>
      </c>
      <c r="F51" t="s">
        <v>15</v>
      </c>
      <c r="G51">
        <v>2019</v>
      </c>
    </row>
    <row r="52" spans="1:7" x14ac:dyDescent="0.3">
      <c r="A52" t="s">
        <v>83</v>
      </c>
      <c r="B52" s="3">
        <v>18100000</v>
      </c>
      <c r="C52" s="4">
        <v>7134369897</v>
      </c>
      <c r="D52">
        <v>497</v>
      </c>
      <c r="E52" t="s">
        <v>14</v>
      </c>
      <c r="F52" t="s">
        <v>24</v>
      </c>
      <c r="G52">
        <v>2017</v>
      </c>
    </row>
    <row r="53" spans="1:7" x14ac:dyDescent="0.3">
      <c r="A53" t="s">
        <v>84</v>
      </c>
      <c r="B53" s="3">
        <v>6270000</v>
      </c>
      <c r="C53" s="4">
        <v>7147717411</v>
      </c>
      <c r="D53">
        <v>5426</v>
      </c>
      <c r="E53" t="s">
        <v>8</v>
      </c>
      <c r="F53" t="s">
        <v>60</v>
      </c>
      <c r="G53">
        <v>2017</v>
      </c>
    </row>
    <row r="54" spans="1:7" x14ac:dyDescent="0.3">
      <c r="A54" t="s">
        <v>85</v>
      </c>
      <c r="B54" s="3">
        <v>6380000</v>
      </c>
      <c r="C54" s="4">
        <v>7149610913</v>
      </c>
      <c r="D54">
        <v>1171</v>
      </c>
      <c r="E54" t="s">
        <v>8</v>
      </c>
      <c r="F54" t="s">
        <v>15</v>
      </c>
      <c r="G54">
        <v>2020</v>
      </c>
    </row>
    <row r="55" spans="1:7" x14ac:dyDescent="0.3">
      <c r="A55" t="s">
        <v>86</v>
      </c>
      <c r="B55" s="3">
        <v>4310000</v>
      </c>
      <c r="C55" s="4">
        <v>7166278292</v>
      </c>
      <c r="D55">
        <v>3520</v>
      </c>
      <c r="E55" t="s">
        <v>8</v>
      </c>
      <c r="F55" t="s">
        <v>12</v>
      </c>
      <c r="G55">
        <v>2012</v>
      </c>
    </row>
    <row r="56" spans="1:7" x14ac:dyDescent="0.3">
      <c r="A56" t="s">
        <v>87</v>
      </c>
      <c r="B56" s="3">
        <v>15200000</v>
      </c>
      <c r="C56" s="4">
        <v>7185613101</v>
      </c>
      <c r="D56">
        <v>487</v>
      </c>
      <c r="E56" t="s">
        <v>14</v>
      </c>
      <c r="F56" t="s">
        <v>12</v>
      </c>
      <c r="G56">
        <v>2014</v>
      </c>
    </row>
    <row r="57" spans="1:7" x14ac:dyDescent="0.3">
      <c r="A57" t="s">
        <v>88</v>
      </c>
      <c r="B57" s="3">
        <v>11200000</v>
      </c>
      <c r="C57" s="4">
        <v>7175466712</v>
      </c>
      <c r="D57">
        <v>2017</v>
      </c>
      <c r="E57" t="s">
        <v>8</v>
      </c>
      <c r="F57" t="s">
        <v>60</v>
      </c>
      <c r="G57">
        <v>2013</v>
      </c>
    </row>
    <row r="58" spans="1:7" x14ac:dyDescent="0.3">
      <c r="A58" t="s">
        <v>89</v>
      </c>
      <c r="B58" s="3">
        <v>14300000</v>
      </c>
      <c r="C58" s="4">
        <v>7175557199</v>
      </c>
      <c r="D58">
        <v>679</v>
      </c>
      <c r="E58" t="s">
        <v>43</v>
      </c>
      <c r="F58" t="s">
        <v>24</v>
      </c>
      <c r="G58">
        <v>2015</v>
      </c>
    </row>
    <row r="59" spans="1:7" x14ac:dyDescent="0.3">
      <c r="A59" t="s">
        <v>90</v>
      </c>
      <c r="B59" s="3">
        <v>12100000</v>
      </c>
      <c r="C59" s="4">
        <v>7178410597</v>
      </c>
      <c r="D59">
        <v>633</v>
      </c>
      <c r="E59" t="s">
        <v>38</v>
      </c>
      <c r="F59" t="s">
        <v>15</v>
      </c>
      <c r="G59">
        <v>2021</v>
      </c>
    </row>
    <row r="60" spans="1:7" x14ac:dyDescent="0.3">
      <c r="A60" t="s">
        <v>91</v>
      </c>
      <c r="B60" s="3">
        <v>8300000</v>
      </c>
      <c r="C60" s="4">
        <v>7189402837</v>
      </c>
      <c r="D60">
        <v>25283</v>
      </c>
      <c r="E60" t="s">
        <v>92</v>
      </c>
      <c r="F60" t="s">
        <v>24</v>
      </c>
      <c r="G60">
        <v>2017</v>
      </c>
    </row>
    <row r="61" spans="1:7" x14ac:dyDescent="0.3">
      <c r="A61" t="s">
        <v>93</v>
      </c>
      <c r="B61" s="3">
        <v>12100000</v>
      </c>
      <c r="C61" s="4">
        <v>7192786779</v>
      </c>
      <c r="D61">
        <v>647</v>
      </c>
      <c r="E61" t="s">
        <v>8</v>
      </c>
      <c r="F61" t="s">
        <v>15</v>
      </c>
      <c r="G61">
        <v>2020</v>
      </c>
    </row>
    <row r="62" spans="1:7" x14ac:dyDescent="0.3">
      <c r="A62" t="s">
        <v>94</v>
      </c>
      <c r="B62" s="3">
        <v>15000000</v>
      </c>
      <c r="C62" s="4">
        <v>7202129786</v>
      </c>
      <c r="D62">
        <v>2591</v>
      </c>
      <c r="E62" t="s">
        <v>43</v>
      </c>
      <c r="F62" t="s">
        <v>25</v>
      </c>
      <c r="G62">
        <v>2015</v>
      </c>
    </row>
    <row r="63" spans="1:7" x14ac:dyDescent="0.3">
      <c r="A63" t="s">
        <v>95</v>
      </c>
      <c r="B63" s="3">
        <v>9020000</v>
      </c>
      <c r="C63" s="4">
        <v>7206878543</v>
      </c>
      <c r="D63">
        <v>3587</v>
      </c>
      <c r="E63" t="s">
        <v>96</v>
      </c>
      <c r="F63" t="s">
        <v>34</v>
      </c>
      <c r="G63">
        <v>2015</v>
      </c>
    </row>
    <row r="64" spans="1:7" x14ac:dyDescent="0.3">
      <c r="A64" t="s">
        <v>97</v>
      </c>
      <c r="B64" s="3">
        <v>15600000</v>
      </c>
      <c r="C64" s="4">
        <v>7207596237</v>
      </c>
      <c r="D64">
        <v>3891</v>
      </c>
      <c r="E64" t="s">
        <v>43</v>
      </c>
      <c r="F64" t="s">
        <v>34</v>
      </c>
      <c r="G64">
        <v>2013</v>
      </c>
    </row>
    <row r="65" spans="1:7" x14ac:dyDescent="0.3">
      <c r="A65" t="s">
        <v>98</v>
      </c>
      <c r="B65" s="3">
        <v>9560000</v>
      </c>
      <c r="C65" s="4">
        <v>7207790702</v>
      </c>
      <c r="D65">
        <v>183</v>
      </c>
      <c r="E65" t="s">
        <v>70</v>
      </c>
      <c r="F65" t="s">
        <v>9</v>
      </c>
      <c r="G65">
        <v>2016</v>
      </c>
    </row>
    <row r="66" spans="1:7" x14ac:dyDescent="0.3">
      <c r="A66" t="s">
        <v>99</v>
      </c>
      <c r="B66" s="3">
        <v>6790000</v>
      </c>
      <c r="C66" s="4">
        <v>7214771836</v>
      </c>
      <c r="D66">
        <v>3187</v>
      </c>
      <c r="E66" t="s">
        <v>11</v>
      </c>
      <c r="F66" t="s">
        <v>15</v>
      </c>
      <c r="G66">
        <v>2015</v>
      </c>
    </row>
    <row r="67" spans="1:7" x14ac:dyDescent="0.3">
      <c r="A67" t="s">
        <v>100</v>
      </c>
      <c r="B67" s="3">
        <v>17700000</v>
      </c>
      <c r="C67" s="4">
        <v>7216854909</v>
      </c>
      <c r="D67">
        <v>536</v>
      </c>
      <c r="E67" t="s">
        <v>8</v>
      </c>
      <c r="F67" t="s">
        <v>24</v>
      </c>
      <c r="G67">
        <v>2014</v>
      </c>
    </row>
    <row r="68" spans="1:7" x14ac:dyDescent="0.3">
      <c r="A68" t="s">
        <v>101</v>
      </c>
      <c r="B68" s="3">
        <v>22900000</v>
      </c>
      <c r="C68" s="4">
        <v>7221640719</v>
      </c>
      <c r="D68">
        <v>761</v>
      </c>
      <c r="E68" t="s">
        <v>8</v>
      </c>
      <c r="F68" t="s">
        <v>24</v>
      </c>
      <c r="G68">
        <v>2017</v>
      </c>
    </row>
    <row r="69" spans="1:7" x14ac:dyDescent="0.3">
      <c r="A69" t="s">
        <v>102</v>
      </c>
      <c r="B69" s="3">
        <v>5220000</v>
      </c>
      <c r="C69" s="4">
        <v>7235730139</v>
      </c>
      <c r="D69">
        <v>4411</v>
      </c>
      <c r="E69" t="s">
        <v>51</v>
      </c>
      <c r="F69" t="s">
        <v>60</v>
      </c>
      <c r="G69">
        <v>2011</v>
      </c>
    </row>
    <row r="70" spans="1:7" x14ac:dyDescent="0.3">
      <c r="A70" t="s">
        <v>103</v>
      </c>
      <c r="B70" s="3">
        <v>10300000</v>
      </c>
      <c r="C70" s="4">
        <v>7238165911</v>
      </c>
      <c r="D70">
        <v>470</v>
      </c>
      <c r="E70" t="s">
        <v>104</v>
      </c>
      <c r="F70" t="s">
        <v>9</v>
      </c>
      <c r="G70">
        <v>2012</v>
      </c>
    </row>
    <row r="71" spans="1:7" x14ac:dyDescent="0.3">
      <c r="A71" t="s">
        <v>105</v>
      </c>
      <c r="B71" s="3">
        <v>2930000</v>
      </c>
      <c r="C71" s="4">
        <v>7256699352</v>
      </c>
      <c r="D71">
        <v>199</v>
      </c>
      <c r="E71" t="s">
        <v>8</v>
      </c>
      <c r="F71" t="s">
        <v>9</v>
      </c>
      <c r="G71">
        <v>2009</v>
      </c>
    </row>
    <row r="72" spans="1:7" x14ac:dyDescent="0.3">
      <c r="A72" t="s">
        <v>106</v>
      </c>
      <c r="B72" s="3">
        <v>12800000</v>
      </c>
      <c r="C72" s="4">
        <v>7258170587</v>
      </c>
      <c r="D72">
        <v>12860</v>
      </c>
      <c r="E72" t="s">
        <v>62</v>
      </c>
      <c r="F72" t="s">
        <v>34</v>
      </c>
      <c r="G72">
        <v>2012</v>
      </c>
    </row>
    <row r="73" spans="1:7" x14ac:dyDescent="0.3">
      <c r="A73" t="s">
        <v>107</v>
      </c>
      <c r="B73" s="3">
        <v>9110000</v>
      </c>
      <c r="C73" s="4">
        <v>7278852412</v>
      </c>
      <c r="D73">
        <v>55678</v>
      </c>
      <c r="E73" t="s">
        <v>38</v>
      </c>
      <c r="F73" t="s">
        <v>15</v>
      </c>
      <c r="G73">
        <v>2014</v>
      </c>
    </row>
    <row r="74" spans="1:7" x14ac:dyDescent="0.3">
      <c r="A74" t="s">
        <v>108</v>
      </c>
      <c r="B74" s="3">
        <v>14700000</v>
      </c>
      <c r="C74" s="4">
        <v>7262813923</v>
      </c>
      <c r="D74">
        <v>4461</v>
      </c>
      <c r="E74" t="s">
        <v>8</v>
      </c>
      <c r="F74" t="s">
        <v>22</v>
      </c>
      <c r="G74">
        <v>2006</v>
      </c>
    </row>
    <row r="75" spans="1:7" x14ac:dyDescent="0.3">
      <c r="A75" t="s">
        <v>109</v>
      </c>
      <c r="B75" s="3">
        <v>8542367</v>
      </c>
      <c r="C75" s="4">
        <v>7263410223</v>
      </c>
      <c r="D75">
        <v>506</v>
      </c>
      <c r="E75" t="s">
        <v>8</v>
      </c>
      <c r="F75" t="s">
        <v>15</v>
      </c>
      <c r="G75">
        <v>2012</v>
      </c>
    </row>
    <row r="76" spans="1:7" x14ac:dyDescent="0.3">
      <c r="A76" t="s">
        <v>110</v>
      </c>
      <c r="B76" s="3">
        <v>8660000</v>
      </c>
      <c r="C76" s="4">
        <v>7232570772</v>
      </c>
      <c r="D76">
        <v>549</v>
      </c>
      <c r="E76" t="s">
        <v>8</v>
      </c>
      <c r="F76" t="s">
        <v>60</v>
      </c>
      <c r="G76">
        <v>2008</v>
      </c>
    </row>
    <row r="77" spans="1:7" x14ac:dyDescent="0.3">
      <c r="A77" t="s">
        <v>111</v>
      </c>
      <c r="B77" s="3">
        <v>13000000</v>
      </c>
      <c r="C77" s="4">
        <v>7268790304</v>
      </c>
      <c r="D77">
        <v>1301</v>
      </c>
      <c r="E77" t="s">
        <v>8</v>
      </c>
      <c r="F77" t="s">
        <v>112</v>
      </c>
      <c r="G77">
        <v>2011</v>
      </c>
    </row>
    <row r="78" spans="1:7" x14ac:dyDescent="0.3">
      <c r="A78" t="s">
        <v>113</v>
      </c>
      <c r="B78" s="3">
        <v>7820000</v>
      </c>
      <c r="C78" s="4">
        <v>7279539624</v>
      </c>
      <c r="D78">
        <v>4061</v>
      </c>
      <c r="E78" t="s">
        <v>11</v>
      </c>
      <c r="F78" t="s">
        <v>24</v>
      </c>
      <c r="G78">
        <v>2020</v>
      </c>
    </row>
    <row r="79" spans="1:7" x14ac:dyDescent="0.3">
      <c r="A79" t="s">
        <v>114</v>
      </c>
      <c r="B79" s="3">
        <v>41200000</v>
      </c>
      <c r="C79" s="4">
        <v>7295651816</v>
      </c>
      <c r="D79">
        <v>141</v>
      </c>
      <c r="E79" t="s">
        <v>8</v>
      </c>
      <c r="F79" t="s">
        <v>34</v>
      </c>
      <c r="G79">
        <v>2020</v>
      </c>
    </row>
    <row r="80" spans="1:7" x14ac:dyDescent="0.3">
      <c r="A80" t="s">
        <v>115</v>
      </c>
      <c r="B80" s="3">
        <v>11300000</v>
      </c>
      <c r="C80" s="4">
        <v>7297023832</v>
      </c>
      <c r="D80">
        <v>880</v>
      </c>
      <c r="E80" t="s">
        <v>116</v>
      </c>
      <c r="F80" t="s">
        <v>15</v>
      </c>
      <c r="G80">
        <v>2018</v>
      </c>
    </row>
    <row r="81" spans="1:7" x14ac:dyDescent="0.3">
      <c r="A81" t="s">
        <v>117</v>
      </c>
      <c r="B81" s="3">
        <v>7050000</v>
      </c>
      <c r="C81" s="4">
        <v>7298274091</v>
      </c>
      <c r="D81">
        <v>501</v>
      </c>
      <c r="E81" t="s">
        <v>8</v>
      </c>
      <c r="F81" t="s">
        <v>112</v>
      </c>
      <c r="G81">
        <v>2021</v>
      </c>
    </row>
    <row r="82" spans="1:7" x14ac:dyDescent="0.3">
      <c r="A82" t="s">
        <v>118</v>
      </c>
      <c r="B82" s="3">
        <v>7770000</v>
      </c>
      <c r="C82" s="4">
        <v>7300162674</v>
      </c>
      <c r="D82">
        <v>1249</v>
      </c>
      <c r="E82" t="s">
        <v>43</v>
      </c>
      <c r="F82" t="s">
        <v>9</v>
      </c>
      <c r="G82">
        <v>2011</v>
      </c>
    </row>
    <row r="83" spans="1:7" x14ac:dyDescent="0.3">
      <c r="A83" t="s">
        <v>119</v>
      </c>
      <c r="B83" s="3">
        <v>7660000</v>
      </c>
      <c r="C83" s="4">
        <v>7501374589</v>
      </c>
      <c r="D83">
        <v>499</v>
      </c>
      <c r="E83" t="s">
        <v>70</v>
      </c>
      <c r="F83" t="s">
        <v>9</v>
      </c>
      <c r="G83">
        <v>2011</v>
      </c>
    </row>
    <row r="84" spans="1:7" x14ac:dyDescent="0.3">
      <c r="A84" t="s">
        <v>120</v>
      </c>
      <c r="B84" s="3">
        <v>4440000</v>
      </c>
      <c r="C84" s="4">
        <v>7312293063</v>
      </c>
      <c r="D84">
        <v>8814</v>
      </c>
      <c r="E84" t="s">
        <v>121</v>
      </c>
      <c r="F84" t="s">
        <v>15</v>
      </c>
      <c r="G84">
        <v>2009</v>
      </c>
    </row>
    <row r="85" spans="1:7" x14ac:dyDescent="0.3">
      <c r="A85" t="s">
        <v>122</v>
      </c>
      <c r="B85" s="3">
        <v>6210000</v>
      </c>
      <c r="C85" s="4">
        <v>7313413157</v>
      </c>
      <c r="D85">
        <v>14482</v>
      </c>
      <c r="E85" t="s">
        <v>11</v>
      </c>
      <c r="F85" t="s">
        <v>15</v>
      </c>
      <c r="G85">
        <v>2011</v>
      </c>
    </row>
    <row r="86" spans="1:7" x14ac:dyDescent="0.3">
      <c r="A86" t="s">
        <v>123</v>
      </c>
      <c r="B86" s="3">
        <v>10900000</v>
      </c>
      <c r="C86" s="4">
        <v>7325643605</v>
      </c>
      <c r="D86">
        <v>1139</v>
      </c>
      <c r="E86" t="s">
        <v>62</v>
      </c>
      <c r="F86" t="s">
        <v>15</v>
      </c>
      <c r="G86">
        <v>2020</v>
      </c>
    </row>
    <row r="87" spans="1:7" x14ac:dyDescent="0.3">
      <c r="A87" t="s">
        <v>124</v>
      </c>
      <c r="B87" s="3">
        <v>12700000</v>
      </c>
      <c r="C87" s="4">
        <v>7329597654</v>
      </c>
      <c r="D87">
        <v>105887</v>
      </c>
      <c r="E87" t="s">
        <v>11</v>
      </c>
      <c r="F87" t="s">
        <v>41</v>
      </c>
      <c r="G87">
        <v>2013</v>
      </c>
    </row>
    <row r="88" spans="1:7" x14ac:dyDescent="0.3">
      <c r="A88" t="s">
        <v>125</v>
      </c>
      <c r="B88" s="3">
        <v>6710000</v>
      </c>
      <c r="C88" s="4">
        <v>7347450059</v>
      </c>
      <c r="D88">
        <v>2451</v>
      </c>
      <c r="E88" t="s">
        <v>43</v>
      </c>
      <c r="F88" t="s">
        <v>15</v>
      </c>
      <c r="G88">
        <v>2018</v>
      </c>
    </row>
    <row r="89" spans="1:7" x14ac:dyDescent="0.3">
      <c r="A89" t="s">
        <v>126</v>
      </c>
      <c r="B89" s="3">
        <v>7350000</v>
      </c>
      <c r="C89" s="4">
        <v>7340520425</v>
      </c>
      <c r="D89">
        <v>21841</v>
      </c>
      <c r="E89" t="s">
        <v>14</v>
      </c>
      <c r="F89" t="s">
        <v>44</v>
      </c>
      <c r="G89">
        <v>2011</v>
      </c>
    </row>
    <row r="90" spans="1:7" x14ac:dyDescent="0.3">
      <c r="A90" t="s">
        <v>127</v>
      </c>
      <c r="B90" s="3">
        <v>3280000</v>
      </c>
      <c r="C90" s="4">
        <v>7389610369</v>
      </c>
      <c r="D90">
        <v>40684</v>
      </c>
      <c r="E90" t="s">
        <v>51</v>
      </c>
      <c r="F90" t="s">
        <v>15</v>
      </c>
      <c r="G90">
        <v>2020</v>
      </c>
    </row>
    <row r="91" spans="1:7" x14ac:dyDescent="0.3">
      <c r="A91" t="s">
        <v>128</v>
      </c>
      <c r="B91" s="3">
        <v>12400000</v>
      </c>
      <c r="C91" s="4">
        <v>7352039782</v>
      </c>
      <c r="D91">
        <v>1018</v>
      </c>
      <c r="E91" t="s">
        <v>129</v>
      </c>
      <c r="F91" t="s">
        <v>15</v>
      </c>
      <c r="G91">
        <v>2013</v>
      </c>
    </row>
    <row r="92" spans="1:7" x14ac:dyDescent="0.3">
      <c r="A92" t="s">
        <v>130</v>
      </c>
      <c r="B92" s="3">
        <v>19800000</v>
      </c>
      <c r="C92" s="4">
        <v>7352729204</v>
      </c>
      <c r="D92">
        <v>514</v>
      </c>
      <c r="E92" t="s">
        <v>8</v>
      </c>
      <c r="F92" t="s">
        <v>15</v>
      </c>
      <c r="G92">
        <v>2019</v>
      </c>
    </row>
    <row r="93" spans="1:7" x14ac:dyDescent="0.3">
      <c r="A93" t="s">
        <v>131</v>
      </c>
      <c r="B93" s="3">
        <v>5650000</v>
      </c>
      <c r="C93" s="4">
        <v>7405088500</v>
      </c>
      <c r="D93">
        <v>6361</v>
      </c>
      <c r="E93" t="s">
        <v>51</v>
      </c>
      <c r="F93" t="s">
        <v>56</v>
      </c>
      <c r="G93">
        <v>2015</v>
      </c>
    </row>
    <row r="94" spans="1:7" x14ac:dyDescent="0.3">
      <c r="A94" t="s">
        <v>132</v>
      </c>
      <c r="B94" s="3">
        <v>3110000</v>
      </c>
      <c r="C94" s="4">
        <v>7362548800</v>
      </c>
      <c r="D94">
        <v>502</v>
      </c>
      <c r="E94" t="s">
        <v>8</v>
      </c>
      <c r="F94" t="s">
        <v>9</v>
      </c>
      <c r="G94">
        <v>2009</v>
      </c>
    </row>
    <row r="95" spans="1:7" x14ac:dyDescent="0.3">
      <c r="A95" t="s">
        <v>133</v>
      </c>
      <c r="B95" s="3">
        <v>16400000</v>
      </c>
      <c r="C95" s="4">
        <v>7354543839</v>
      </c>
      <c r="D95">
        <v>5455</v>
      </c>
      <c r="E95" t="s">
        <v>134</v>
      </c>
      <c r="F95" t="s">
        <v>9</v>
      </c>
      <c r="G95">
        <v>2013</v>
      </c>
    </row>
    <row r="96" spans="1:7" x14ac:dyDescent="0.3">
      <c r="A96" t="s">
        <v>135</v>
      </c>
      <c r="B96" s="3">
        <v>3820000</v>
      </c>
      <c r="C96" s="4">
        <v>7365433444</v>
      </c>
      <c r="D96">
        <v>1289</v>
      </c>
      <c r="E96" t="s">
        <v>136</v>
      </c>
      <c r="F96" t="s">
        <v>15</v>
      </c>
      <c r="G96">
        <v>2011</v>
      </c>
    </row>
    <row r="97" spans="1:7" x14ac:dyDescent="0.3">
      <c r="A97" t="s">
        <v>137</v>
      </c>
      <c r="B97" s="3">
        <v>11500000</v>
      </c>
      <c r="C97" s="4">
        <v>7360766030</v>
      </c>
      <c r="D97">
        <v>4187</v>
      </c>
      <c r="E97" t="s">
        <v>11</v>
      </c>
      <c r="F97" t="s">
        <v>9</v>
      </c>
      <c r="G97">
        <v>2012</v>
      </c>
    </row>
    <row r="98" spans="1:7" x14ac:dyDescent="0.3">
      <c r="A98" t="s">
        <v>138</v>
      </c>
      <c r="B98" s="3">
        <v>9670000</v>
      </c>
      <c r="C98" s="4">
        <v>7371845403</v>
      </c>
      <c r="D98">
        <v>621</v>
      </c>
      <c r="E98" t="s">
        <v>104</v>
      </c>
      <c r="F98" t="s">
        <v>15</v>
      </c>
      <c r="G98">
        <v>2020</v>
      </c>
    </row>
    <row r="99" spans="1:7" x14ac:dyDescent="0.3">
      <c r="A99" t="s">
        <v>139</v>
      </c>
      <c r="B99" s="3">
        <v>6760000</v>
      </c>
      <c r="C99" s="4">
        <v>7377571267</v>
      </c>
      <c r="D99">
        <v>4471</v>
      </c>
      <c r="E99" t="s">
        <v>92</v>
      </c>
      <c r="F99" t="s">
        <v>24</v>
      </c>
      <c r="G99">
        <v>2017</v>
      </c>
    </row>
    <row r="100" spans="1:7" x14ac:dyDescent="0.3">
      <c r="A100" t="s">
        <v>140</v>
      </c>
      <c r="B100" s="3">
        <v>11400000</v>
      </c>
      <c r="C100" s="4">
        <v>7425664906</v>
      </c>
      <c r="D100">
        <v>865</v>
      </c>
      <c r="E100" t="s">
        <v>14</v>
      </c>
      <c r="F100" t="s">
        <v>24</v>
      </c>
      <c r="G100">
        <v>2021</v>
      </c>
    </row>
    <row r="101" spans="1:7" x14ac:dyDescent="0.3">
      <c r="A101" t="s">
        <v>141</v>
      </c>
      <c r="B101" s="3">
        <v>7260000</v>
      </c>
      <c r="C101" s="4">
        <v>7449304181</v>
      </c>
      <c r="D101">
        <v>326</v>
      </c>
      <c r="E101" t="s">
        <v>142</v>
      </c>
      <c r="F101" t="s">
        <v>9</v>
      </c>
      <c r="G101">
        <v>2010</v>
      </c>
    </row>
    <row r="102" spans="1:7" x14ac:dyDescent="0.3">
      <c r="A102" t="s">
        <v>143</v>
      </c>
      <c r="B102" s="3">
        <v>12000000</v>
      </c>
      <c r="C102" s="4">
        <v>7375637998</v>
      </c>
      <c r="D102">
        <v>293</v>
      </c>
      <c r="E102" t="s">
        <v>8</v>
      </c>
      <c r="F102" t="s">
        <v>9</v>
      </c>
      <c r="G102">
        <v>2015</v>
      </c>
    </row>
    <row r="103" spans="1:7" x14ac:dyDescent="0.3">
      <c r="A103" t="s">
        <v>144</v>
      </c>
      <c r="B103" s="3">
        <v>9990000</v>
      </c>
      <c r="C103" s="4">
        <v>7388974810</v>
      </c>
      <c r="D103">
        <v>49677</v>
      </c>
      <c r="E103" t="s">
        <v>14</v>
      </c>
      <c r="F103" t="s">
        <v>22</v>
      </c>
      <c r="G103">
        <v>2006</v>
      </c>
    </row>
    <row r="104" spans="1:7" x14ac:dyDescent="0.3">
      <c r="A104" t="s">
        <v>145</v>
      </c>
      <c r="B104" s="3">
        <v>28700000</v>
      </c>
      <c r="C104" s="4">
        <v>7390152672</v>
      </c>
      <c r="D104">
        <v>590</v>
      </c>
      <c r="E104" t="s">
        <v>8</v>
      </c>
      <c r="F104" t="s">
        <v>22</v>
      </c>
      <c r="G104">
        <v>2009</v>
      </c>
    </row>
    <row r="105" spans="1:7" x14ac:dyDescent="0.3">
      <c r="A105" t="s">
        <v>146</v>
      </c>
      <c r="B105" s="3">
        <v>7960000</v>
      </c>
      <c r="C105" s="4">
        <v>7441350247</v>
      </c>
      <c r="D105">
        <v>1093</v>
      </c>
      <c r="E105" t="s">
        <v>8</v>
      </c>
      <c r="F105" t="s">
        <v>15</v>
      </c>
      <c r="G105">
        <v>2019</v>
      </c>
    </row>
    <row r="106" spans="1:7" x14ac:dyDescent="0.3">
      <c r="A106" t="s">
        <v>147</v>
      </c>
      <c r="B106" s="3">
        <v>40300000</v>
      </c>
      <c r="C106" s="4">
        <v>7431827428</v>
      </c>
      <c r="D106">
        <v>701</v>
      </c>
      <c r="E106" t="s">
        <v>62</v>
      </c>
      <c r="F106" t="s">
        <v>34</v>
      </c>
      <c r="G106">
        <v>2011</v>
      </c>
    </row>
    <row r="107" spans="1:7" x14ac:dyDescent="0.3">
      <c r="A107" t="s">
        <v>148</v>
      </c>
      <c r="B107" s="3">
        <v>13600000</v>
      </c>
      <c r="C107" s="4">
        <v>7444508241</v>
      </c>
      <c r="D107">
        <v>801</v>
      </c>
      <c r="E107" t="s">
        <v>8</v>
      </c>
      <c r="F107" t="s">
        <v>24</v>
      </c>
      <c r="G107">
        <v>2016</v>
      </c>
    </row>
    <row r="108" spans="1:7" x14ac:dyDescent="0.3">
      <c r="A108" t="s">
        <v>149</v>
      </c>
      <c r="B108" s="3">
        <v>6410000</v>
      </c>
      <c r="C108" s="4">
        <v>7458314031</v>
      </c>
      <c r="D108">
        <v>2489</v>
      </c>
      <c r="E108" t="s">
        <v>104</v>
      </c>
      <c r="F108" t="s">
        <v>15</v>
      </c>
      <c r="G108">
        <v>2015</v>
      </c>
    </row>
    <row r="109" spans="1:7" x14ac:dyDescent="0.3">
      <c r="A109" t="s">
        <v>150</v>
      </c>
      <c r="B109" s="3">
        <v>17800000</v>
      </c>
      <c r="C109" s="4">
        <v>7472155694</v>
      </c>
      <c r="D109">
        <v>2067</v>
      </c>
      <c r="E109" t="s">
        <v>51</v>
      </c>
      <c r="F109" t="s">
        <v>15</v>
      </c>
      <c r="G109">
        <v>2012</v>
      </c>
    </row>
    <row r="110" spans="1:7" x14ac:dyDescent="0.3">
      <c r="A110" t="s">
        <v>151</v>
      </c>
      <c r="B110" s="3">
        <v>5970000</v>
      </c>
      <c r="C110" s="4">
        <v>7469432163</v>
      </c>
      <c r="D110">
        <v>1398</v>
      </c>
      <c r="E110" t="s">
        <v>152</v>
      </c>
      <c r="F110" t="s">
        <v>9</v>
      </c>
      <c r="G110">
        <v>2012</v>
      </c>
    </row>
    <row r="111" spans="1:7" x14ac:dyDescent="0.3">
      <c r="A111" t="s">
        <v>153</v>
      </c>
      <c r="B111" s="3">
        <v>20500000</v>
      </c>
      <c r="C111" s="4">
        <v>7476440392</v>
      </c>
      <c r="D111">
        <v>1216</v>
      </c>
      <c r="E111" t="s">
        <v>8</v>
      </c>
      <c r="F111" t="s">
        <v>24</v>
      </c>
      <c r="G111">
        <v>2013</v>
      </c>
    </row>
    <row r="112" spans="1:7" x14ac:dyDescent="0.3">
      <c r="A112" t="s">
        <v>154</v>
      </c>
      <c r="B112" s="3">
        <v>12900000</v>
      </c>
      <c r="C112" s="4">
        <v>7550304559</v>
      </c>
      <c r="D112">
        <v>635</v>
      </c>
      <c r="E112" t="s">
        <v>14</v>
      </c>
      <c r="F112" t="s">
        <v>34</v>
      </c>
      <c r="G112">
        <v>2017</v>
      </c>
    </row>
    <row r="113" spans="1:7" x14ac:dyDescent="0.3">
      <c r="A113" t="s">
        <v>155</v>
      </c>
      <c r="B113" s="3">
        <v>12200000</v>
      </c>
      <c r="C113" s="4">
        <v>7499156527</v>
      </c>
      <c r="D113">
        <v>12539</v>
      </c>
      <c r="E113" t="s">
        <v>14</v>
      </c>
      <c r="F113" t="s">
        <v>15</v>
      </c>
      <c r="G113">
        <v>2020</v>
      </c>
    </row>
    <row r="114" spans="1:7" x14ac:dyDescent="0.3">
      <c r="A114" t="s">
        <v>156</v>
      </c>
      <c r="B114" s="3">
        <v>17500000</v>
      </c>
      <c r="C114" s="4">
        <v>7519939221</v>
      </c>
      <c r="D114">
        <v>551</v>
      </c>
      <c r="E114" t="s">
        <v>72</v>
      </c>
      <c r="F114" t="s">
        <v>15</v>
      </c>
      <c r="G114">
        <v>2019</v>
      </c>
    </row>
    <row r="115" spans="1:7" x14ac:dyDescent="0.3">
      <c r="A115" t="s">
        <v>157</v>
      </c>
      <c r="B115" s="3">
        <v>4500000</v>
      </c>
      <c r="C115" s="4">
        <v>7522358723</v>
      </c>
      <c r="D115">
        <v>873</v>
      </c>
      <c r="E115" t="s">
        <v>134</v>
      </c>
      <c r="F115" t="s">
        <v>15</v>
      </c>
      <c r="G115">
        <v>2006</v>
      </c>
    </row>
    <row r="116" spans="1:7" x14ac:dyDescent="0.3">
      <c r="A116" t="s">
        <v>158</v>
      </c>
      <c r="B116" s="3">
        <v>17700000</v>
      </c>
      <c r="C116" s="4">
        <v>7522837041</v>
      </c>
      <c r="D116">
        <v>1693</v>
      </c>
      <c r="E116" t="s">
        <v>8</v>
      </c>
      <c r="F116" t="s">
        <v>34</v>
      </c>
      <c r="G116">
        <v>2009</v>
      </c>
    </row>
    <row r="117" spans="1:7" x14ac:dyDescent="0.3">
      <c r="A117" t="s">
        <v>159</v>
      </c>
      <c r="B117" s="3">
        <v>15500000</v>
      </c>
      <c r="C117" s="4">
        <v>7528512415</v>
      </c>
      <c r="D117">
        <v>6704</v>
      </c>
      <c r="E117" t="s">
        <v>20</v>
      </c>
      <c r="F117" t="s">
        <v>52</v>
      </c>
      <c r="G117">
        <v>2008</v>
      </c>
    </row>
    <row r="118" spans="1:7" x14ac:dyDescent="0.3">
      <c r="A118" t="s">
        <v>160</v>
      </c>
      <c r="B118" s="3">
        <v>4820000</v>
      </c>
      <c r="C118" s="4">
        <v>7540518229</v>
      </c>
      <c r="D118">
        <v>2650</v>
      </c>
      <c r="E118" t="s">
        <v>161</v>
      </c>
      <c r="F118" t="s">
        <v>60</v>
      </c>
      <c r="G118">
        <v>2012</v>
      </c>
    </row>
    <row r="119" spans="1:7" x14ac:dyDescent="0.3">
      <c r="A119" t="s">
        <v>162</v>
      </c>
      <c r="B119" s="3">
        <v>4860000</v>
      </c>
      <c r="C119" s="4">
        <v>7535290120</v>
      </c>
      <c r="D119">
        <v>2698</v>
      </c>
      <c r="E119" t="s">
        <v>163</v>
      </c>
      <c r="F119" t="s">
        <v>22</v>
      </c>
      <c r="G119">
        <v>2018</v>
      </c>
    </row>
    <row r="120" spans="1:7" x14ac:dyDescent="0.3">
      <c r="A120" t="s">
        <v>164</v>
      </c>
      <c r="B120" s="3">
        <v>7660000</v>
      </c>
      <c r="C120" s="4">
        <v>7538340393</v>
      </c>
      <c r="D120">
        <v>184</v>
      </c>
      <c r="E120" t="s">
        <v>8</v>
      </c>
      <c r="F120" t="s">
        <v>9</v>
      </c>
      <c r="G120">
        <v>2007</v>
      </c>
    </row>
    <row r="121" spans="1:7" x14ac:dyDescent="0.3">
      <c r="A121" t="s">
        <v>165</v>
      </c>
      <c r="B121" s="3">
        <v>16800000</v>
      </c>
      <c r="C121" s="4">
        <v>7542913216</v>
      </c>
      <c r="D121">
        <v>758</v>
      </c>
      <c r="E121" t="s">
        <v>8</v>
      </c>
      <c r="F121" t="s">
        <v>15</v>
      </c>
      <c r="G121">
        <v>2016</v>
      </c>
    </row>
    <row r="122" spans="1:7" x14ac:dyDescent="0.3">
      <c r="A122" t="s">
        <v>166</v>
      </c>
      <c r="B122" s="3">
        <v>10400000</v>
      </c>
      <c r="C122" s="4">
        <v>7554314357</v>
      </c>
      <c r="D122">
        <v>2872</v>
      </c>
      <c r="E122" t="s">
        <v>8</v>
      </c>
      <c r="F122" t="s">
        <v>60</v>
      </c>
      <c r="G122">
        <v>2005</v>
      </c>
    </row>
    <row r="123" spans="1:7" x14ac:dyDescent="0.3">
      <c r="A123" t="s">
        <v>167</v>
      </c>
      <c r="B123" s="3">
        <v>10300000</v>
      </c>
      <c r="C123" s="4">
        <v>7608692961</v>
      </c>
      <c r="D123">
        <v>703</v>
      </c>
      <c r="E123" t="s">
        <v>14</v>
      </c>
      <c r="F123" t="s">
        <v>24</v>
      </c>
      <c r="G123">
        <v>2021</v>
      </c>
    </row>
    <row r="124" spans="1:7" x14ac:dyDescent="0.3">
      <c r="A124" t="s">
        <v>168</v>
      </c>
      <c r="B124" s="3">
        <v>11000000</v>
      </c>
      <c r="C124" s="4">
        <v>7599842910</v>
      </c>
      <c r="D124">
        <v>1773</v>
      </c>
      <c r="E124" t="s">
        <v>163</v>
      </c>
      <c r="F124" t="s">
        <v>15</v>
      </c>
      <c r="G124">
        <v>2020</v>
      </c>
    </row>
    <row r="125" spans="1:7" x14ac:dyDescent="0.3">
      <c r="A125" t="s">
        <v>169</v>
      </c>
      <c r="B125" s="3">
        <v>18900000</v>
      </c>
      <c r="C125" s="4">
        <v>7653295288</v>
      </c>
      <c r="D125">
        <v>3470</v>
      </c>
      <c r="E125" t="s">
        <v>72</v>
      </c>
      <c r="F125" t="s">
        <v>15</v>
      </c>
      <c r="G125">
        <v>2016</v>
      </c>
    </row>
    <row r="126" spans="1:7" x14ac:dyDescent="0.3">
      <c r="A126" t="s">
        <v>170</v>
      </c>
      <c r="B126" s="3">
        <v>8700000</v>
      </c>
      <c r="C126" s="4">
        <v>7667456997</v>
      </c>
      <c r="D126">
        <v>13233</v>
      </c>
      <c r="E126" t="s">
        <v>14</v>
      </c>
      <c r="F126" t="s">
        <v>15</v>
      </c>
      <c r="G126">
        <v>2014</v>
      </c>
    </row>
    <row r="127" spans="1:7" x14ac:dyDescent="0.3">
      <c r="A127" t="s">
        <v>171</v>
      </c>
      <c r="B127" s="3">
        <v>9840000</v>
      </c>
      <c r="C127" s="4">
        <v>7642452845</v>
      </c>
      <c r="D127">
        <v>1678</v>
      </c>
      <c r="E127" t="s">
        <v>8</v>
      </c>
      <c r="F127" t="s">
        <v>15</v>
      </c>
      <c r="G127">
        <v>2017</v>
      </c>
    </row>
    <row r="128" spans="1:7" x14ac:dyDescent="0.3">
      <c r="A128" t="s">
        <v>172</v>
      </c>
      <c r="B128" s="3">
        <v>24900000</v>
      </c>
      <c r="C128" s="4">
        <v>7645405925</v>
      </c>
      <c r="D128">
        <v>1161</v>
      </c>
      <c r="E128" t="s">
        <v>8</v>
      </c>
      <c r="F128" t="s">
        <v>24</v>
      </c>
      <c r="G128">
        <v>2014</v>
      </c>
    </row>
    <row r="129" spans="1:7" x14ac:dyDescent="0.3">
      <c r="A129" t="s">
        <v>173</v>
      </c>
      <c r="B129" s="3">
        <v>11100000</v>
      </c>
      <c r="C129" s="4">
        <v>7688281918</v>
      </c>
      <c r="D129">
        <v>730</v>
      </c>
      <c r="E129" t="s">
        <v>8</v>
      </c>
      <c r="F129" t="s">
        <v>15</v>
      </c>
      <c r="G129">
        <v>2022</v>
      </c>
    </row>
    <row r="130" spans="1:7" x14ac:dyDescent="0.3">
      <c r="A130" t="s">
        <v>174</v>
      </c>
      <c r="B130" s="3">
        <v>7110000</v>
      </c>
      <c r="C130" s="4">
        <v>7652464830</v>
      </c>
      <c r="D130">
        <v>1850</v>
      </c>
      <c r="E130" t="s">
        <v>43</v>
      </c>
      <c r="F130" t="s">
        <v>15</v>
      </c>
      <c r="G130">
        <v>2021</v>
      </c>
    </row>
    <row r="131" spans="1:7" x14ac:dyDescent="0.3">
      <c r="A131" t="s">
        <v>175</v>
      </c>
      <c r="B131" s="3">
        <v>5980000</v>
      </c>
      <c r="C131" s="4">
        <v>7656876615</v>
      </c>
      <c r="D131">
        <v>2134</v>
      </c>
      <c r="E131" t="s">
        <v>176</v>
      </c>
      <c r="F131" t="s">
        <v>34</v>
      </c>
      <c r="G131">
        <v>2013</v>
      </c>
    </row>
    <row r="132" spans="1:7" x14ac:dyDescent="0.3">
      <c r="A132" t="s">
        <v>177</v>
      </c>
      <c r="B132" s="3">
        <v>5940000</v>
      </c>
      <c r="C132" s="4">
        <v>7652347218</v>
      </c>
      <c r="D132">
        <v>4467</v>
      </c>
      <c r="E132" t="s">
        <v>8</v>
      </c>
      <c r="F132" t="s">
        <v>22</v>
      </c>
      <c r="G132">
        <v>2019</v>
      </c>
    </row>
    <row r="133" spans="1:7" x14ac:dyDescent="0.3">
      <c r="A133" t="s">
        <v>178</v>
      </c>
      <c r="B133" s="3">
        <v>8580000</v>
      </c>
      <c r="C133" s="4">
        <v>7653222524</v>
      </c>
      <c r="D133">
        <v>2284</v>
      </c>
      <c r="E133" t="s">
        <v>179</v>
      </c>
      <c r="F133" t="s">
        <v>15</v>
      </c>
      <c r="G133">
        <v>2019</v>
      </c>
    </row>
    <row r="134" spans="1:7" x14ac:dyDescent="0.3">
      <c r="A134" t="s">
        <v>180</v>
      </c>
      <c r="B134" s="3">
        <v>4870000</v>
      </c>
      <c r="C134" s="4">
        <v>7978201133</v>
      </c>
      <c r="D134">
        <v>1474</v>
      </c>
      <c r="E134" t="s">
        <v>20</v>
      </c>
      <c r="F134" t="s">
        <v>22</v>
      </c>
      <c r="G134">
        <v>2008</v>
      </c>
    </row>
    <row r="135" spans="1:7" x14ac:dyDescent="0.3">
      <c r="A135" t="s">
        <v>181</v>
      </c>
      <c r="B135" s="3">
        <v>4930000</v>
      </c>
      <c r="C135" s="4">
        <v>7672577787</v>
      </c>
      <c r="D135">
        <v>8224</v>
      </c>
      <c r="E135" t="s">
        <v>182</v>
      </c>
      <c r="F135" t="s">
        <v>34</v>
      </c>
      <c r="G135">
        <v>2012</v>
      </c>
    </row>
    <row r="136" spans="1:7" x14ac:dyDescent="0.3">
      <c r="A136" t="s">
        <v>183</v>
      </c>
      <c r="B136" s="3">
        <v>10600000</v>
      </c>
      <c r="C136" s="4">
        <v>7687183593</v>
      </c>
      <c r="D136">
        <v>364</v>
      </c>
      <c r="E136" t="s">
        <v>8</v>
      </c>
      <c r="F136" t="s">
        <v>60</v>
      </c>
      <c r="G136">
        <v>2017</v>
      </c>
    </row>
    <row r="137" spans="1:7" x14ac:dyDescent="0.3">
      <c r="A137" t="s">
        <v>184</v>
      </c>
      <c r="B137" s="3">
        <v>16300000</v>
      </c>
      <c r="C137" s="4">
        <v>7683055057</v>
      </c>
      <c r="D137">
        <v>278</v>
      </c>
      <c r="E137" t="s">
        <v>11</v>
      </c>
      <c r="F137" t="s">
        <v>9</v>
      </c>
      <c r="G137">
        <v>2011</v>
      </c>
    </row>
    <row r="138" spans="1:7" x14ac:dyDescent="0.3">
      <c r="A138" t="s">
        <v>185</v>
      </c>
      <c r="B138" s="3">
        <v>10400000</v>
      </c>
      <c r="C138" s="4">
        <v>7696851791</v>
      </c>
      <c r="D138">
        <v>342</v>
      </c>
      <c r="E138" t="s">
        <v>62</v>
      </c>
      <c r="F138" t="s">
        <v>9</v>
      </c>
      <c r="G138">
        <v>2013</v>
      </c>
    </row>
    <row r="139" spans="1:7" x14ac:dyDescent="0.3">
      <c r="A139" t="s">
        <v>186</v>
      </c>
      <c r="B139" s="3">
        <v>26000000</v>
      </c>
      <c r="C139" s="4">
        <v>7725969922</v>
      </c>
      <c r="D139">
        <v>1018</v>
      </c>
      <c r="E139" t="s">
        <v>38</v>
      </c>
      <c r="F139" t="s">
        <v>24</v>
      </c>
      <c r="G139">
        <v>2012</v>
      </c>
    </row>
    <row r="140" spans="1:7" x14ac:dyDescent="0.3">
      <c r="A140" t="s">
        <v>187</v>
      </c>
      <c r="B140" s="3">
        <v>13600000</v>
      </c>
      <c r="C140" s="4">
        <v>7717499910</v>
      </c>
      <c r="D140">
        <v>7184</v>
      </c>
      <c r="E140" t="s">
        <v>8</v>
      </c>
      <c r="F140" t="s">
        <v>22</v>
      </c>
      <c r="G140">
        <v>2007</v>
      </c>
    </row>
    <row r="141" spans="1:7" x14ac:dyDescent="0.3">
      <c r="A141" t="s">
        <v>188</v>
      </c>
      <c r="B141" s="3">
        <v>6790000</v>
      </c>
      <c r="C141" s="4">
        <v>7851972755</v>
      </c>
      <c r="D141">
        <v>2726</v>
      </c>
      <c r="E141" t="s">
        <v>72</v>
      </c>
      <c r="F141" t="s">
        <v>15</v>
      </c>
      <c r="G141">
        <v>2015</v>
      </c>
    </row>
    <row r="142" spans="1:7" x14ac:dyDescent="0.3">
      <c r="A142" t="s">
        <v>189</v>
      </c>
      <c r="B142" s="3">
        <v>4270000</v>
      </c>
      <c r="C142" s="4">
        <v>7810447289</v>
      </c>
      <c r="D142">
        <v>950</v>
      </c>
      <c r="E142" t="s">
        <v>8</v>
      </c>
      <c r="F142" t="s">
        <v>25</v>
      </c>
      <c r="G142">
        <v>2020</v>
      </c>
    </row>
    <row r="143" spans="1:7" x14ac:dyDescent="0.3">
      <c r="A143" t="s">
        <v>190</v>
      </c>
      <c r="B143" s="3">
        <v>16800000</v>
      </c>
      <c r="C143" s="4">
        <v>7745486588</v>
      </c>
      <c r="D143">
        <v>558</v>
      </c>
      <c r="E143" t="s">
        <v>8</v>
      </c>
      <c r="F143" t="s">
        <v>15</v>
      </c>
      <c r="G143">
        <v>2019</v>
      </c>
    </row>
    <row r="144" spans="1:7" x14ac:dyDescent="0.3">
      <c r="A144" t="s">
        <v>191</v>
      </c>
      <c r="B144" s="3">
        <v>21400000</v>
      </c>
      <c r="C144" s="4">
        <v>7760412887</v>
      </c>
      <c r="D144">
        <v>240</v>
      </c>
      <c r="E144" t="s">
        <v>14</v>
      </c>
      <c r="F144" t="s">
        <v>12</v>
      </c>
      <c r="G144">
        <v>2017</v>
      </c>
    </row>
    <row r="145" spans="1:7" x14ac:dyDescent="0.3">
      <c r="A145" t="s">
        <v>192</v>
      </c>
      <c r="B145" s="3">
        <v>8950000</v>
      </c>
      <c r="C145" s="4">
        <v>7751768688</v>
      </c>
      <c r="D145">
        <v>819</v>
      </c>
      <c r="E145" t="s">
        <v>20</v>
      </c>
      <c r="F145" t="s">
        <v>22</v>
      </c>
      <c r="G145">
        <v>2011</v>
      </c>
    </row>
    <row r="146" spans="1:7" x14ac:dyDescent="0.3">
      <c r="A146" t="s">
        <v>193</v>
      </c>
      <c r="B146" s="3">
        <v>17200000</v>
      </c>
      <c r="C146" s="4">
        <v>7759708622</v>
      </c>
      <c r="D146">
        <v>1014</v>
      </c>
      <c r="E146" t="s">
        <v>129</v>
      </c>
      <c r="F146" t="s">
        <v>194</v>
      </c>
      <c r="G146">
        <v>2007</v>
      </c>
    </row>
    <row r="147" spans="1:7" x14ac:dyDescent="0.3">
      <c r="A147" t="s">
        <v>195</v>
      </c>
      <c r="B147" s="3">
        <v>11200000</v>
      </c>
      <c r="C147" s="4">
        <v>7766459978</v>
      </c>
      <c r="D147">
        <v>3404</v>
      </c>
      <c r="E147" t="s">
        <v>176</v>
      </c>
      <c r="F147" t="s">
        <v>24</v>
      </c>
      <c r="G147">
        <v>2006</v>
      </c>
    </row>
    <row r="148" spans="1:7" x14ac:dyDescent="0.3">
      <c r="A148" t="s">
        <v>196</v>
      </c>
      <c r="B148" s="3">
        <v>9290000</v>
      </c>
      <c r="C148" s="4">
        <v>7769140597</v>
      </c>
      <c r="D148">
        <v>361</v>
      </c>
      <c r="E148" t="s">
        <v>8</v>
      </c>
      <c r="F148" t="s">
        <v>24</v>
      </c>
      <c r="G148">
        <v>2022</v>
      </c>
    </row>
    <row r="149" spans="1:7" x14ac:dyDescent="0.3">
      <c r="A149" t="s">
        <v>197</v>
      </c>
      <c r="B149" s="3">
        <v>15700000</v>
      </c>
      <c r="C149" s="4">
        <v>7888718491</v>
      </c>
      <c r="D149">
        <v>1249</v>
      </c>
      <c r="E149" t="s">
        <v>198</v>
      </c>
      <c r="F149" t="s">
        <v>15</v>
      </c>
      <c r="G149">
        <v>2014</v>
      </c>
    </row>
    <row r="150" spans="1:7" x14ac:dyDescent="0.3">
      <c r="A150" t="s">
        <v>199</v>
      </c>
      <c r="B150" s="3">
        <v>17600000</v>
      </c>
      <c r="C150" s="4">
        <v>7779466722</v>
      </c>
      <c r="D150">
        <v>23811</v>
      </c>
      <c r="E150" t="s">
        <v>11</v>
      </c>
      <c r="F150" t="s">
        <v>41</v>
      </c>
      <c r="G150">
        <v>2009</v>
      </c>
    </row>
    <row r="151" spans="1:7" x14ac:dyDescent="0.3">
      <c r="A151" t="s">
        <v>200</v>
      </c>
      <c r="B151" s="3">
        <v>19500000</v>
      </c>
      <c r="C151" s="4">
        <v>7793517339</v>
      </c>
      <c r="D151">
        <v>8336</v>
      </c>
      <c r="E151" t="s">
        <v>14</v>
      </c>
      <c r="F151" t="s">
        <v>15</v>
      </c>
      <c r="G151">
        <v>2011</v>
      </c>
    </row>
    <row r="152" spans="1:7" x14ac:dyDescent="0.3">
      <c r="A152" t="s">
        <v>201</v>
      </c>
      <c r="B152" s="3">
        <v>10900000</v>
      </c>
      <c r="C152" s="4">
        <v>7758375534</v>
      </c>
      <c r="D152">
        <v>372</v>
      </c>
      <c r="E152" t="s">
        <v>8</v>
      </c>
      <c r="F152" t="s">
        <v>9</v>
      </c>
      <c r="G152">
        <v>2009</v>
      </c>
    </row>
    <row r="153" spans="1:7" x14ac:dyDescent="0.3">
      <c r="A153" t="s">
        <v>202</v>
      </c>
      <c r="B153" s="3">
        <v>11800000</v>
      </c>
      <c r="C153" s="4">
        <v>7827100109</v>
      </c>
      <c r="D153">
        <v>3173</v>
      </c>
      <c r="E153" t="s">
        <v>14</v>
      </c>
      <c r="F153" t="s">
        <v>9</v>
      </c>
      <c r="G153">
        <v>2018</v>
      </c>
    </row>
    <row r="154" spans="1:7" x14ac:dyDescent="0.3">
      <c r="A154" t="s">
        <v>203</v>
      </c>
      <c r="B154" s="3">
        <v>9130000</v>
      </c>
      <c r="C154" s="4">
        <v>7850084804</v>
      </c>
      <c r="D154">
        <v>1681</v>
      </c>
      <c r="E154" t="s">
        <v>38</v>
      </c>
      <c r="F154" t="s">
        <v>9</v>
      </c>
      <c r="G154">
        <v>2015</v>
      </c>
    </row>
    <row r="155" spans="1:7" x14ac:dyDescent="0.3">
      <c r="A155" t="s">
        <v>204</v>
      </c>
      <c r="B155" s="3">
        <v>6300000</v>
      </c>
      <c r="C155" s="4">
        <v>7844487970</v>
      </c>
      <c r="D155">
        <v>3547</v>
      </c>
      <c r="E155" t="s">
        <v>8</v>
      </c>
      <c r="F155" t="s">
        <v>24</v>
      </c>
      <c r="G155">
        <v>2020</v>
      </c>
    </row>
    <row r="156" spans="1:7" x14ac:dyDescent="0.3">
      <c r="A156" t="s">
        <v>206</v>
      </c>
      <c r="B156" s="3">
        <v>10700000</v>
      </c>
      <c r="C156" s="4">
        <v>7871293237</v>
      </c>
      <c r="D156">
        <v>4705</v>
      </c>
      <c r="E156" t="s">
        <v>8</v>
      </c>
      <c r="F156" t="s">
        <v>15</v>
      </c>
      <c r="G156">
        <v>2005</v>
      </c>
    </row>
    <row r="157" spans="1:7" x14ac:dyDescent="0.3">
      <c r="A157" t="s">
        <v>207</v>
      </c>
      <c r="B157" s="3">
        <v>17400000</v>
      </c>
      <c r="C157" s="4">
        <v>7874018345</v>
      </c>
      <c r="D157">
        <v>120476</v>
      </c>
      <c r="E157" t="s">
        <v>14</v>
      </c>
      <c r="F157" t="s">
        <v>41</v>
      </c>
      <c r="G157">
        <v>2013</v>
      </c>
    </row>
    <row r="158" spans="1:7" x14ac:dyDescent="0.3">
      <c r="A158" t="s">
        <v>208</v>
      </c>
      <c r="B158" s="3">
        <v>8050000</v>
      </c>
      <c r="C158" s="4">
        <v>7860048127</v>
      </c>
      <c r="D158">
        <v>4087</v>
      </c>
      <c r="E158" t="s">
        <v>8</v>
      </c>
      <c r="F158" t="s">
        <v>15</v>
      </c>
      <c r="G158">
        <v>2014</v>
      </c>
    </row>
    <row r="159" spans="1:7" x14ac:dyDescent="0.3">
      <c r="A159" t="s">
        <v>209</v>
      </c>
      <c r="B159" s="3">
        <v>1740000</v>
      </c>
      <c r="C159" s="4">
        <v>7880685054</v>
      </c>
      <c r="D159">
        <v>132</v>
      </c>
      <c r="E159" t="s">
        <v>38</v>
      </c>
      <c r="F159" t="s">
        <v>9</v>
      </c>
      <c r="G159">
        <v>2017</v>
      </c>
    </row>
    <row r="160" spans="1:7" x14ac:dyDescent="0.3">
      <c r="A160" t="s">
        <v>210</v>
      </c>
      <c r="B160" s="3">
        <v>10800000</v>
      </c>
      <c r="C160" s="4">
        <v>7885417595</v>
      </c>
      <c r="D160">
        <v>126639</v>
      </c>
      <c r="E160" t="s">
        <v>179</v>
      </c>
      <c r="F160" t="s">
        <v>41</v>
      </c>
      <c r="G160">
        <v>2012</v>
      </c>
    </row>
    <row r="161" spans="1:7" x14ac:dyDescent="0.3">
      <c r="A161" t="s">
        <v>211</v>
      </c>
      <c r="B161" s="3">
        <v>4390000</v>
      </c>
      <c r="C161" s="4">
        <v>7902997714</v>
      </c>
      <c r="D161">
        <v>321</v>
      </c>
      <c r="E161" t="s">
        <v>8</v>
      </c>
      <c r="F161" t="s">
        <v>9</v>
      </c>
      <c r="G161">
        <v>2010</v>
      </c>
    </row>
    <row r="162" spans="1:7" x14ac:dyDescent="0.3">
      <c r="A162" t="s">
        <v>212</v>
      </c>
      <c r="B162" s="3">
        <v>10700000</v>
      </c>
      <c r="C162" s="4">
        <v>7921546441</v>
      </c>
      <c r="D162">
        <v>4923</v>
      </c>
      <c r="E162" t="s">
        <v>14</v>
      </c>
      <c r="F162" t="s">
        <v>24</v>
      </c>
      <c r="G162">
        <v>2017</v>
      </c>
    </row>
    <row r="163" spans="1:7" x14ac:dyDescent="0.3">
      <c r="A163" t="s">
        <v>213</v>
      </c>
      <c r="B163" s="3">
        <v>8310000</v>
      </c>
      <c r="C163" s="4">
        <v>7917013537</v>
      </c>
      <c r="D163">
        <v>2102</v>
      </c>
      <c r="E163" t="s">
        <v>8</v>
      </c>
      <c r="F163" t="s">
        <v>24</v>
      </c>
      <c r="G163">
        <v>2020</v>
      </c>
    </row>
    <row r="164" spans="1:7" x14ac:dyDescent="0.3">
      <c r="A164" t="s">
        <v>214</v>
      </c>
      <c r="B164" s="3">
        <v>10400000</v>
      </c>
      <c r="C164" s="4">
        <v>7917227030</v>
      </c>
      <c r="D164">
        <v>230</v>
      </c>
      <c r="E164" t="s">
        <v>11</v>
      </c>
      <c r="F164" t="s">
        <v>9</v>
      </c>
      <c r="G164">
        <v>2010</v>
      </c>
    </row>
    <row r="165" spans="1:7" x14ac:dyDescent="0.3">
      <c r="A165" t="s">
        <v>215</v>
      </c>
      <c r="B165" s="3">
        <v>3490000</v>
      </c>
      <c r="C165" s="4">
        <v>7936460088</v>
      </c>
      <c r="D165">
        <v>234</v>
      </c>
      <c r="E165" t="s">
        <v>38</v>
      </c>
      <c r="F165" t="s">
        <v>9</v>
      </c>
      <c r="G165">
        <v>2009</v>
      </c>
    </row>
    <row r="166" spans="1:7" x14ac:dyDescent="0.3">
      <c r="A166" t="s">
        <v>216</v>
      </c>
      <c r="B166" s="3">
        <v>11900000</v>
      </c>
      <c r="C166" s="4">
        <v>7947212070</v>
      </c>
      <c r="D166">
        <v>27130</v>
      </c>
      <c r="E166" t="s">
        <v>92</v>
      </c>
      <c r="F166" t="s">
        <v>15</v>
      </c>
      <c r="G166">
        <v>2014</v>
      </c>
    </row>
    <row r="167" spans="1:7" x14ac:dyDescent="0.3">
      <c r="A167" t="s">
        <v>217</v>
      </c>
      <c r="B167" s="3">
        <v>11200000</v>
      </c>
      <c r="C167" s="4">
        <v>7969805069</v>
      </c>
      <c r="D167">
        <v>994</v>
      </c>
      <c r="E167" t="s">
        <v>14</v>
      </c>
      <c r="F167" t="s">
        <v>24</v>
      </c>
      <c r="G167">
        <v>2021</v>
      </c>
    </row>
    <row r="168" spans="1:7" x14ac:dyDescent="0.3">
      <c r="A168" t="s">
        <v>218</v>
      </c>
      <c r="B168" s="3">
        <v>27600000</v>
      </c>
      <c r="C168" s="4">
        <v>7949217458</v>
      </c>
      <c r="D168">
        <v>6933</v>
      </c>
      <c r="E168" t="s">
        <v>8</v>
      </c>
      <c r="F168" t="s">
        <v>15</v>
      </c>
      <c r="G168">
        <v>2012</v>
      </c>
    </row>
    <row r="169" spans="1:7" x14ac:dyDescent="0.3">
      <c r="A169" t="s">
        <v>219</v>
      </c>
      <c r="B169" s="3">
        <v>10800000</v>
      </c>
      <c r="C169" s="4">
        <v>7958784068</v>
      </c>
      <c r="D169">
        <v>403</v>
      </c>
      <c r="E169" t="s">
        <v>134</v>
      </c>
      <c r="F169" t="s">
        <v>9</v>
      </c>
      <c r="G169">
        <v>2011</v>
      </c>
    </row>
    <row r="170" spans="1:7" x14ac:dyDescent="0.3">
      <c r="A170" t="s">
        <v>220</v>
      </c>
      <c r="B170" s="3">
        <v>8800000</v>
      </c>
      <c r="C170" s="4">
        <v>8141717102</v>
      </c>
      <c r="D170">
        <v>1737</v>
      </c>
      <c r="E170" t="s">
        <v>176</v>
      </c>
      <c r="F170" t="s">
        <v>24</v>
      </c>
      <c r="G170">
        <v>2022</v>
      </c>
    </row>
    <row r="171" spans="1:7" x14ac:dyDescent="0.3">
      <c r="A171" t="s">
        <v>221</v>
      </c>
      <c r="B171" s="3">
        <v>17900000</v>
      </c>
      <c r="C171" s="4">
        <v>7975738141</v>
      </c>
      <c r="D171">
        <v>2397</v>
      </c>
      <c r="E171" t="s">
        <v>134</v>
      </c>
      <c r="F171" t="s">
        <v>15</v>
      </c>
      <c r="G171">
        <v>2012</v>
      </c>
    </row>
    <row r="172" spans="1:7" x14ac:dyDescent="0.3">
      <c r="A172" t="s">
        <v>222</v>
      </c>
      <c r="B172" s="3">
        <v>12700000</v>
      </c>
      <c r="C172" s="4">
        <v>8030831849</v>
      </c>
      <c r="D172">
        <v>124924</v>
      </c>
      <c r="E172" t="s">
        <v>72</v>
      </c>
      <c r="F172" t="s">
        <v>41</v>
      </c>
      <c r="G172">
        <v>2014</v>
      </c>
    </row>
    <row r="173" spans="1:7" x14ac:dyDescent="0.3">
      <c r="A173" t="s">
        <v>223</v>
      </c>
      <c r="B173" s="3">
        <v>9610000</v>
      </c>
      <c r="C173" s="4">
        <v>8004635046</v>
      </c>
      <c r="D173">
        <v>559</v>
      </c>
      <c r="E173" t="s">
        <v>62</v>
      </c>
      <c r="F173" t="s">
        <v>9</v>
      </c>
      <c r="G173">
        <v>2011</v>
      </c>
    </row>
    <row r="174" spans="1:7" x14ac:dyDescent="0.3">
      <c r="A174" t="s">
        <v>224</v>
      </c>
      <c r="B174" s="3">
        <v>11000000</v>
      </c>
      <c r="C174" s="4">
        <v>8085792394</v>
      </c>
      <c r="D174">
        <v>1958</v>
      </c>
      <c r="E174" t="s">
        <v>14</v>
      </c>
      <c r="F174" t="s">
        <v>12</v>
      </c>
      <c r="G174">
        <v>2016</v>
      </c>
    </row>
    <row r="175" spans="1:7" x14ac:dyDescent="0.3">
      <c r="A175" t="s">
        <v>225</v>
      </c>
      <c r="B175" s="3">
        <v>10600000</v>
      </c>
      <c r="C175" s="4">
        <v>8009332187</v>
      </c>
      <c r="D175">
        <v>1873</v>
      </c>
      <c r="E175" t="s">
        <v>226</v>
      </c>
      <c r="F175" t="s">
        <v>60</v>
      </c>
      <c r="G175">
        <v>2014</v>
      </c>
    </row>
    <row r="176" spans="1:7" x14ac:dyDescent="0.3">
      <c r="A176" t="s">
        <v>227</v>
      </c>
      <c r="B176" s="3">
        <v>45200000</v>
      </c>
      <c r="C176" s="4">
        <v>7998746760</v>
      </c>
      <c r="D176">
        <v>1625</v>
      </c>
      <c r="E176" t="s">
        <v>134</v>
      </c>
      <c r="F176" t="s">
        <v>15</v>
      </c>
      <c r="G176">
        <v>2013</v>
      </c>
    </row>
    <row r="177" spans="1:7" x14ac:dyDescent="0.3">
      <c r="A177" t="s">
        <v>228</v>
      </c>
      <c r="B177" s="3">
        <v>15100000</v>
      </c>
      <c r="C177" s="4">
        <v>8112519652</v>
      </c>
      <c r="D177">
        <v>776</v>
      </c>
      <c r="E177" t="s">
        <v>51</v>
      </c>
      <c r="F177" t="s">
        <v>9</v>
      </c>
      <c r="G177">
        <v>2005</v>
      </c>
    </row>
    <row r="178" spans="1:7" x14ac:dyDescent="0.3">
      <c r="A178" t="s">
        <v>229</v>
      </c>
      <c r="B178" s="3">
        <v>11700000</v>
      </c>
      <c r="C178" s="4">
        <v>8037151301</v>
      </c>
      <c r="D178">
        <v>1521</v>
      </c>
      <c r="E178" t="s">
        <v>8</v>
      </c>
      <c r="F178" t="s">
        <v>15</v>
      </c>
      <c r="G178">
        <v>2011</v>
      </c>
    </row>
    <row r="179" spans="1:7" x14ac:dyDescent="0.3">
      <c r="A179" t="s">
        <v>230</v>
      </c>
      <c r="B179" s="3">
        <v>25300000</v>
      </c>
      <c r="C179" s="4">
        <v>8062030446</v>
      </c>
      <c r="D179">
        <v>554</v>
      </c>
      <c r="E179" t="s">
        <v>43</v>
      </c>
      <c r="F179" t="s">
        <v>24</v>
      </c>
      <c r="G179">
        <v>2011</v>
      </c>
    </row>
    <row r="180" spans="1:7" x14ac:dyDescent="0.3">
      <c r="A180" t="s">
        <v>231</v>
      </c>
      <c r="B180" s="3">
        <v>13200000</v>
      </c>
      <c r="C180" s="4">
        <v>8060506422</v>
      </c>
      <c r="D180">
        <v>1224</v>
      </c>
      <c r="E180" t="s">
        <v>14</v>
      </c>
      <c r="F180" t="s">
        <v>60</v>
      </c>
      <c r="G180">
        <v>2012</v>
      </c>
    </row>
    <row r="181" spans="1:7" x14ac:dyDescent="0.3">
      <c r="A181" t="s">
        <v>232</v>
      </c>
      <c r="B181" s="3">
        <v>12800000</v>
      </c>
      <c r="C181" s="4">
        <v>8059351065</v>
      </c>
      <c r="D181">
        <v>512</v>
      </c>
      <c r="E181" t="s">
        <v>14</v>
      </c>
      <c r="F181" t="s">
        <v>24</v>
      </c>
      <c r="G181">
        <v>2018</v>
      </c>
    </row>
    <row r="182" spans="1:7" x14ac:dyDescent="0.3">
      <c r="A182" t="s">
        <v>233</v>
      </c>
      <c r="B182" s="3">
        <v>10500000</v>
      </c>
      <c r="C182" s="4">
        <v>8054103030</v>
      </c>
      <c r="D182">
        <v>2516</v>
      </c>
      <c r="E182" t="s">
        <v>134</v>
      </c>
      <c r="F182" t="s">
        <v>34</v>
      </c>
      <c r="G182">
        <v>2015</v>
      </c>
    </row>
    <row r="183" spans="1:7" x14ac:dyDescent="0.3">
      <c r="A183" t="s">
        <v>234</v>
      </c>
      <c r="B183" s="3">
        <v>7670000</v>
      </c>
      <c r="C183" s="4">
        <v>8068692735</v>
      </c>
      <c r="D183">
        <v>992</v>
      </c>
      <c r="E183" t="s">
        <v>8</v>
      </c>
      <c r="F183" t="s">
        <v>15</v>
      </c>
      <c r="G183">
        <v>2021</v>
      </c>
    </row>
    <row r="184" spans="1:7" x14ac:dyDescent="0.3">
      <c r="A184" t="s">
        <v>235</v>
      </c>
      <c r="B184" s="3">
        <v>12800000</v>
      </c>
      <c r="C184" s="4">
        <v>8069826180</v>
      </c>
      <c r="D184">
        <v>381</v>
      </c>
      <c r="E184" t="s">
        <v>38</v>
      </c>
      <c r="F184" t="s">
        <v>9</v>
      </c>
      <c r="G184">
        <v>2008</v>
      </c>
    </row>
    <row r="185" spans="1:7" x14ac:dyDescent="0.3">
      <c r="A185" t="s">
        <v>236</v>
      </c>
      <c r="B185" s="3">
        <v>10800000</v>
      </c>
      <c r="C185" s="4">
        <v>8082820681</v>
      </c>
      <c r="D185">
        <v>4122</v>
      </c>
      <c r="E185" t="s">
        <v>11</v>
      </c>
      <c r="F185" t="s">
        <v>34</v>
      </c>
      <c r="G185">
        <v>2011</v>
      </c>
    </row>
    <row r="186" spans="1:7" x14ac:dyDescent="0.3">
      <c r="A186" t="s">
        <v>237</v>
      </c>
      <c r="B186" s="3">
        <v>8020000</v>
      </c>
      <c r="C186" s="4">
        <v>8089888241</v>
      </c>
      <c r="D186">
        <v>1655</v>
      </c>
      <c r="E186" t="s">
        <v>8</v>
      </c>
      <c r="F186" t="s">
        <v>60</v>
      </c>
      <c r="G186">
        <v>2010</v>
      </c>
    </row>
    <row r="187" spans="1:7" x14ac:dyDescent="0.3">
      <c r="A187" t="s">
        <v>238</v>
      </c>
      <c r="B187" s="3">
        <v>9230000</v>
      </c>
      <c r="C187" s="4">
        <v>8101581824</v>
      </c>
      <c r="D187">
        <v>47774</v>
      </c>
      <c r="E187" t="s">
        <v>239</v>
      </c>
      <c r="F187" t="s">
        <v>15</v>
      </c>
      <c r="G187">
        <v>2012</v>
      </c>
    </row>
    <row r="188" spans="1:7" x14ac:dyDescent="0.3">
      <c r="A188" t="s">
        <v>240</v>
      </c>
      <c r="B188" s="3">
        <v>11400000</v>
      </c>
      <c r="C188" s="4">
        <v>8105431630</v>
      </c>
      <c r="D188">
        <v>418</v>
      </c>
      <c r="E188" t="s">
        <v>92</v>
      </c>
      <c r="F188" t="s">
        <v>9</v>
      </c>
      <c r="G188">
        <v>2015</v>
      </c>
    </row>
    <row r="189" spans="1:7" x14ac:dyDescent="0.3">
      <c r="A189" t="s">
        <v>241</v>
      </c>
      <c r="B189" s="3">
        <v>26300000</v>
      </c>
      <c r="C189" s="4">
        <v>8107187982</v>
      </c>
      <c r="D189">
        <v>6677</v>
      </c>
      <c r="E189" t="s">
        <v>51</v>
      </c>
      <c r="F189" t="s">
        <v>15</v>
      </c>
      <c r="G189">
        <v>2015</v>
      </c>
    </row>
    <row r="190" spans="1:7" x14ac:dyDescent="0.3">
      <c r="A190" t="s">
        <v>242</v>
      </c>
      <c r="B190" s="3">
        <v>15200000</v>
      </c>
      <c r="C190" s="4">
        <v>8118753522</v>
      </c>
      <c r="D190">
        <v>540</v>
      </c>
      <c r="E190" t="s">
        <v>92</v>
      </c>
      <c r="F190" t="s">
        <v>15</v>
      </c>
      <c r="G190">
        <v>2014</v>
      </c>
    </row>
    <row r="191" spans="1:7" x14ac:dyDescent="0.3">
      <c r="A191" t="s">
        <v>243</v>
      </c>
      <c r="B191" s="3">
        <v>6470000</v>
      </c>
      <c r="C191" s="4">
        <v>8139359609</v>
      </c>
      <c r="D191">
        <v>2935</v>
      </c>
      <c r="E191" t="s">
        <v>92</v>
      </c>
      <c r="F191" t="s">
        <v>15</v>
      </c>
      <c r="G191">
        <v>2013</v>
      </c>
    </row>
    <row r="192" spans="1:7" x14ac:dyDescent="0.3">
      <c r="A192" t="s">
        <v>244</v>
      </c>
      <c r="B192" s="3">
        <v>7960000</v>
      </c>
      <c r="C192" s="4">
        <v>8176018034</v>
      </c>
      <c r="D192">
        <v>323062</v>
      </c>
      <c r="E192" t="s">
        <v>14</v>
      </c>
      <c r="F192" t="s">
        <v>41</v>
      </c>
      <c r="G192">
        <v>2014</v>
      </c>
    </row>
    <row r="193" spans="1:7" x14ac:dyDescent="0.3">
      <c r="A193" t="s">
        <v>245</v>
      </c>
      <c r="B193" s="3">
        <v>25000000</v>
      </c>
      <c r="C193" s="4">
        <v>8187503911</v>
      </c>
      <c r="D193">
        <v>2242</v>
      </c>
      <c r="E193" t="s">
        <v>8</v>
      </c>
      <c r="F193" t="s">
        <v>34</v>
      </c>
      <c r="G193">
        <v>2012</v>
      </c>
    </row>
    <row r="194" spans="1:7" x14ac:dyDescent="0.3">
      <c r="A194" t="s">
        <v>246</v>
      </c>
      <c r="B194" s="3">
        <v>9250000</v>
      </c>
      <c r="C194" s="4">
        <v>8254231301</v>
      </c>
      <c r="D194">
        <v>2680</v>
      </c>
      <c r="E194" t="s">
        <v>8</v>
      </c>
      <c r="F194" t="s">
        <v>24</v>
      </c>
      <c r="G194">
        <v>2011</v>
      </c>
    </row>
    <row r="195" spans="1:7" x14ac:dyDescent="0.3">
      <c r="A195" t="s">
        <v>247</v>
      </c>
      <c r="B195" s="3">
        <v>23700000</v>
      </c>
      <c r="C195" s="4">
        <v>8200399242</v>
      </c>
      <c r="D195">
        <v>1361</v>
      </c>
      <c r="E195" t="s">
        <v>134</v>
      </c>
      <c r="F195" t="s">
        <v>60</v>
      </c>
      <c r="G195">
        <v>2014</v>
      </c>
    </row>
    <row r="196" spans="1:7" x14ac:dyDescent="0.3">
      <c r="A196" t="s">
        <v>248</v>
      </c>
      <c r="B196" s="3">
        <v>7640000</v>
      </c>
      <c r="C196" s="4">
        <v>8225184747</v>
      </c>
      <c r="D196">
        <v>2336</v>
      </c>
      <c r="E196" t="s">
        <v>72</v>
      </c>
      <c r="F196" t="s">
        <v>15</v>
      </c>
      <c r="G196">
        <v>2018</v>
      </c>
    </row>
    <row r="197" spans="1:7" x14ac:dyDescent="0.3">
      <c r="A197" t="s">
        <v>249</v>
      </c>
      <c r="B197" s="3">
        <v>9600000</v>
      </c>
      <c r="C197" s="4">
        <v>8233881597</v>
      </c>
      <c r="D197">
        <v>229</v>
      </c>
      <c r="E197" t="s">
        <v>38</v>
      </c>
      <c r="F197" t="s">
        <v>9</v>
      </c>
      <c r="G197">
        <v>2008</v>
      </c>
    </row>
    <row r="198" spans="1:7" x14ac:dyDescent="0.3">
      <c r="A198" t="s">
        <v>250</v>
      </c>
      <c r="B198" s="3">
        <v>7110000</v>
      </c>
      <c r="C198" s="4">
        <v>8235855326</v>
      </c>
      <c r="D198">
        <v>3364</v>
      </c>
      <c r="E198" t="s">
        <v>8</v>
      </c>
      <c r="F198" t="s">
        <v>24</v>
      </c>
      <c r="G198">
        <v>2017</v>
      </c>
    </row>
    <row r="199" spans="1:7" x14ac:dyDescent="0.3">
      <c r="A199" t="s">
        <v>251</v>
      </c>
      <c r="B199" s="3">
        <v>7470000</v>
      </c>
      <c r="C199" s="4">
        <v>8248454630</v>
      </c>
      <c r="D199">
        <v>2777</v>
      </c>
      <c r="E199" t="s">
        <v>152</v>
      </c>
      <c r="F199" t="s">
        <v>9</v>
      </c>
      <c r="G199">
        <v>2007</v>
      </c>
    </row>
    <row r="200" spans="1:7" x14ac:dyDescent="0.3">
      <c r="A200" t="s">
        <v>252</v>
      </c>
      <c r="B200" s="3">
        <v>9080000</v>
      </c>
      <c r="C200" s="4">
        <v>8346913012</v>
      </c>
      <c r="D200">
        <v>2804</v>
      </c>
      <c r="E200" t="s">
        <v>8</v>
      </c>
      <c r="F200" t="s">
        <v>22</v>
      </c>
      <c r="G200">
        <v>2020</v>
      </c>
    </row>
    <row r="201" spans="1:7" x14ac:dyDescent="0.3">
      <c r="A201" t="s">
        <v>253</v>
      </c>
      <c r="B201" s="3">
        <v>10000000</v>
      </c>
      <c r="C201" s="4">
        <v>8266228666</v>
      </c>
      <c r="D201">
        <v>466</v>
      </c>
      <c r="E201" t="s">
        <v>134</v>
      </c>
      <c r="F201" t="s">
        <v>9</v>
      </c>
      <c r="G201">
        <v>2011</v>
      </c>
    </row>
    <row r="202" spans="1:7" x14ac:dyDescent="0.3">
      <c r="A202" t="s">
        <v>254</v>
      </c>
      <c r="B202" s="3">
        <v>6710000</v>
      </c>
      <c r="C202" s="4">
        <v>8261970815</v>
      </c>
      <c r="D202">
        <v>1148</v>
      </c>
      <c r="E202" t="s">
        <v>182</v>
      </c>
      <c r="F202" t="s">
        <v>22</v>
      </c>
      <c r="G202">
        <v>2020</v>
      </c>
    </row>
    <row r="203" spans="1:7" x14ac:dyDescent="0.3">
      <c r="A203" t="s">
        <v>255</v>
      </c>
      <c r="B203" s="3">
        <v>8490000</v>
      </c>
      <c r="C203" s="4">
        <v>8285507679</v>
      </c>
      <c r="D203">
        <v>43500</v>
      </c>
      <c r="E203" t="s">
        <v>51</v>
      </c>
      <c r="F203" t="s">
        <v>15</v>
      </c>
      <c r="G203">
        <v>2011</v>
      </c>
    </row>
    <row r="204" spans="1:7" x14ac:dyDescent="0.3">
      <c r="A204" t="s">
        <v>256</v>
      </c>
      <c r="B204" s="3">
        <v>18700000</v>
      </c>
      <c r="C204" s="4">
        <v>8293320502</v>
      </c>
      <c r="D204">
        <v>180</v>
      </c>
      <c r="E204" t="s">
        <v>14</v>
      </c>
      <c r="F204" t="s">
        <v>15</v>
      </c>
      <c r="G204">
        <v>2017</v>
      </c>
    </row>
    <row r="205" spans="1:7" x14ac:dyDescent="0.3">
      <c r="A205" t="s">
        <v>257</v>
      </c>
      <c r="B205" s="3">
        <v>8140000</v>
      </c>
      <c r="C205" s="4">
        <v>8282410982</v>
      </c>
      <c r="D205">
        <v>3884</v>
      </c>
      <c r="E205" t="s">
        <v>14</v>
      </c>
      <c r="F205" t="s">
        <v>60</v>
      </c>
      <c r="G205">
        <v>2017</v>
      </c>
    </row>
    <row r="206" spans="1:7" x14ac:dyDescent="0.3">
      <c r="A206" t="s">
        <v>258</v>
      </c>
      <c r="B206" s="3">
        <v>35000000</v>
      </c>
      <c r="C206" s="4">
        <v>8328430489</v>
      </c>
      <c r="D206">
        <v>3122</v>
      </c>
      <c r="E206" t="s">
        <v>72</v>
      </c>
      <c r="F206" t="s">
        <v>34</v>
      </c>
      <c r="G206">
        <v>2014</v>
      </c>
    </row>
    <row r="207" spans="1:7" x14ac:dyDescent="0.3">
      <c r="A207" t="s">
        <v>259</v>
      </c>
      <c r="B207" s="3">
        <v>12400000</v>
      </c>
      <c r="C207" s="4">
        <v>8313964136</v>
      </c>
      <c r="D207">
        <v>270</v>
      </c>
      <c r="E207" t="s">
        <v>8</v>
      </c>
      <c r="F207" t="s">
        <v>9</v>
      </c>
      <c r="G207">
        <v>2015</v>
      </c>
    </row>
    <row r="208" spans="1:7" x14ac:dyDescent="0.3">
      <c r="A208" t="s">
        <v>260</v>
      </c>
      <c r="B208" s="3">
        <v>27600000</v>
      </c>
      <c r="C208" s="4">
        <v>8324534704</v>
      </c>
      <c r="D208">
        <v>4184</v>
      </c>
      <c r="E208" t="s">
        <v>134</v>
      </c>
      <c r="F208" t="s">
        <v>15</v>
      </c>
      <c r="G208">
        <v>2011</v>
      </c>
    </row>
    <row r="209" spans="1:7" x14ac:dyDescent="0.3">
      <c r="A209" t="s">
        <v>261</v>
      </c>
      <c r="B209" s="3">
        <v>16400000</v>
      </c>
      <c r="C209" s="4">
        <v>8337345203</v>
      </c>
      <c r="D209">
        <v>618</v>
      </c>
      <c r="E209" t="s">
        <v>8</v>
      </c>
      <c r="F209" t="s">
        <v>15</v>
      </c>
      <c r="G209">
        <v>2018</v>
      </c>
    </row>
    <row r="210" spans="1:7" x14ac:dyDescent="0.3">
      <c r="A210" t="s">
        <v>262</v>
      </c>
      <c r="B210" s="3">
        <v>11400000</v>
      </c>
      <c r="C210" s="4">
        <v>8369720034</v>
      </c>
      <c r="D210">
        <v>5360</v>
      </c>
      <c r="E210" t="s">
        <v>14</v>
      </c>
      <c r="F210" t="s">
        <v>9</v>
      </c>
      <c r="G210">
        <v>2011</v>
      </c>
    </row>
    <row r="211" spans="1:7" x14ac:dyDescent="0.3">
      <c r="A211" t="s">
        <v>263</v>
      </c>
      <c r="B211" s="3">
        <v>13800000</v>
      </c>
      <c r="C211" s="4">
        <v>8353931113</v>
      </c>
      <c r="D211">
        <v>440</v>
      </c>
      <c r="E211" t="s">
        <v>134</v>
      </c>
      <c r="F211" t="s">
        <v>9</v>
      </c>
      <c r="G211">
        <v>2009</v>
      </c>
    </row>
    <row r="212" spans="1:7" x14ac:dyDescent="0.3">
      <c r="A212" t="s">
        <v>264</v>
      </c>
      <c r="B212" s="3">
        <v>24700000</v>
      </c>
      <c r="C212" s="4">
        <v>8385803426</v>
      </c>
      <c r="D212">
        <v>1413</v>
      </c>
      <c r="E212" t="s">
        <v>38</v>
      </c>
      <c r="F212" t="s">
        <v>60</v>
      </c>
      <c r="G212">
        <v>2014</v>
      </c>
    </row>
    <row r="213" spans="1:7" x14ac:dyDescent="0.3">
      <c r="A213" t="s">
        <v>265</v>
      </c>
      <c r="B213" s="3">
        <v>10100000</v>
      </c>
      <c r="C213" s="4">
        <v>8366845171</v>
      </c>
      <c r="D213">
        <v>4095</v>
      </c>
      <c r="E213" t="s">
        <v>179</v>
      </c>
      <c r="F213" t="s">
        <v>9</v>
      </c>
      <c r="G213">
        <v>2009</v>
      </c>
    </row>
    <row r="214" spans="1:7" x14ac:dyDescent="0.3">
      <c r="A214" t="s">
        <v>266</v>
      </c>
      <c r="B214" s="3">
        <v>6940000</v>
      </c>
      <c r="C214" s="4">
        <v>8373768429</v>
      </c>
      <c r="D214">
        <v>104</v>
      </c>
      <c r="E214" t="s">
        <v>8</v>
      </c>
      <c r="F214" t="s">
        <v>9</v>
      </c>
      <c r="G214">
        <v>2006</v>
      </c>
    </row>
    <row r="215" spans="1:7" x14ac:dyDescent="0.3">
      <c r="A215" t="s">
        <v>267</v>
      </c>
      <c r="B215" s="3">
        <v>9030000</v>
      </c>
      <c r="C215" s="4">
        <v>8380700734</v>
      </c>
      <c r="D215">
        <v>805</v>
      </c>
      <c r="E215" t="s">
        <v>268</v>
      </c>
      <c r="F215" t="s">
        <v>15</v>
      </c>
      <c r="G215">
        <v>2019</v>
      </c>
    </row>
    <row r="216" spans="1:7" x14ac:dyDescent="0.3">
      <c r="A216" t="s">
        <v>269</v>
      </c>
      <c r="B216" s="3">
        <v>10600000</v>
      </c>
      <c r="C216" s="4">
        <v>8386367731</v>
      </c>
      <c r="D216">
        <v>136</v>
      </c>
      <c r="E216" t="s">
        <v>8</v>
      </c>
      <c r="F216" t="s">
        <v>9</v>
      </c>
      <c r="G216">
        <v>2006</v>
      </c>
    </row>
    <row r="217" spans="1:7" x14ac:dyDescent="0.3">
      <c r="A217" t="s">
        <v>270</v>
      </c>
      <c r="B217" s="3">
        <v>18800000</v>
      </c>
      <c r="C217" s="4">
        <v>8399302995</v>
      </c>
      <c r="D217">
        <v>170</v>
      </c>
      <c r="E217" t="s">
        <v>8</v>
      </c>
      <c r="F217" t="s">
        <v>15</v>
      </c>
      <c r="G217">
        <v>2009</v>
      </c>
    </row>
    <row r="218" spans="1:7" x14ac:dyDescent="0.3">
      <c r="A218" t="s">
        <v>271</v>
      </c>
      <c r="B218" s="3">
        <v>8030000</v>
      </c>
      <c r="C218" s="4">
        <v>8420453191</v>
      </c>
      <c r="D218">
        <v>1278</v>
      </c>
      <c r="E218" t="s">
        <v>43</v>
      </c>
      <c r="F218" t="s">
        <v>60</v>
      </c>
      <c r="G218">
        <v>2011</v>
      </c>
    </row>
    <row r="219" spans="1:7" x14ac:dyDescent="0.3">
      <c r="A219" t="s">
        <v>272</v>
      </c>
      <c r="B219" s="3">
        <v>15700000</v>
      </c>
      <c r="C219" s="4">
        <v>8435733229</v>
      </c>
      <c r="D219">
        <v>73019</v>
      </c>
      <c r="E219" t="s">
        <v>72</v>
      </c>
      <c r="F219" t="s">
        <v>15</v>
      </c>
      <c r="G219">
        <v>2012</v>
      </c>
    </row>
    <row r="220" spans="1:7" x14ac:dyDescent="0.3">
      <c r="A220" t="s">
        <v>273</v>
      </c>
      <c r="B220" s="3">
        <v>29200000</v>
      </c>
      <c r="C220" s="4">
        <v>8450143398</v>
      </c>
      <c r="D220">
        <v>1313</v>
      </c>
      <c r="E220" t="s">
        <v>14</v>
      </c>
      <c r="F220" t="s">
        <v>15</v>
      </c>
      <c r="G220">
        <v>2017</v>
      </c>
    </row>
    <row r="221" spans="1:7" x14ac:dyDescent="0.3">
      <c r="A221" t="s">
        <v>274</v>
      </c>
      <c r="B221" s="3">
        <v>10600000</v>
      </c>
      <c r="C221" s="4">
        <v>8437270130</v>
      </c>
      <c r="D221">
        <v>22897</v>
      </c>
      <c r="E221" t="s">
        <v>31</v>
      </c>
      <c r="F221" t="s">
        <v>15</v>
      </c>
      <c r="G221">
        <v>2011</v>
      </c>
    </row>
    <row r="222" spans="1:7" x14ac:dyDescent="0.3">
      <c r="A222" t="s">
        <v>275</v>
      </c>
      <c r="B222" s="3">
        <v>8530000</v>
      </c>
      <c r="C222" s="4">
        <v>8451669666</v>
      </c>
      <c r="D222">
        <v>62019</v>
      </c>
      <c r="E222" t="s">
        <v>72</v>
      </c>
      <c r="F222" t="s">
        <v>41</v>
      </c>
      <c r="G222">
        <v>2011</v>
      </c>
    </row>
    <row r="223" spans="1:7" x14ac:dyDescent="0.3">
      <c r="A223" t="s">
        <v>276</v>
      </c>
      <c r="B223" s="3">
        <v>13400000</v>
      </c>
      <c r="C223" s="4">
        <v>8451478240</v>
      </c>
      <c r="D223">
        <v>2870</v>
      </c>
      <c r="E223" t="s">
        <v>8</v>
      </c>
      <c r="F223" t="s">
        <v>56</v>
      </c>
      <c r="G223">
        <v>2011</v>
      </c>
    </row>
    <row r="224" spans="1:7" x14ac:dyDescent="0.3">
      <c r="A224" t="s">
        <v>277</v>
      </c>
      <c r="B224" s="3">
        <v>7760000</v>
      </c>
      <c r="C224" s="4">
        <v>8447701967</v>
      </c>
      <c r="D224">
        <v>2649</v>
      </c>
      <c r="E224" t="s">
        <v>8</v>
      </c>
      <c r="F224" t="s">
        <v>22</v>
      </c>
      <c r="G224">
        <v>2021</v>
      </c>
    </row>
    <row r="225" spans="1:7" x14ac:dyDescent="0.3">
      <c r="A225" t="s">
        <v>278</v>
      </c>
      <c r="B225" s="3">
        <v>12500000</v>
      </c>
      <c r="C225" s="4">
        <v>8458938462</v>
      </c>
      <c r="D225">
        <v>2025</v>
      </c>
      <c r="E225" t="s">
        <v>92</v>
      </c>
      <c r="F225" t="s">
        <v>22</v>
      </c>
      <c r="G225">
        <v>2021</v>
      </c>
    </row>
    <row r="226" spans="1:7" x14ac:dyDescent="0.3">
      <c r="A226" t="s">
        <v>279</v>
      </c>
      <c r="B226" s="3">
        <v>17100000</v>
      </c>
      <c r="C226" s="4">
        <v>8491018421</v>
      </c>
      <c r="D226">
        <v>365</v>
      </c>
      <c r="E226" t="s">
        <v>11</v>
      </c>
      <c r="F226" t="s">
        <v>15</v>
      </c>
      <c r="G226">
        <v>2012</v>
      </c>
    </row>
    <row r="227" spans="1:7" x14ac:dyDescent="0.3">
      <c r="A227" t="s">
        <v>280</v>
      </c>
      <c r="B227" s="3">
        <v>8120000</v>
      </c>
      <c r="C227" s="4">
        <v>8493482087</v>
      </c>
      <c r="D227">
        <v>959</v>
      </c>
      <c r="E227" t="s">
        <v>163</v>
      </c>
      <c r="F227" t="s">
        <v>12</v>
      </c>
      <c r="G227">
        <v>2019</v>
      </c>
    </row>
    <row r="228" spans="1:7" x14ac:dyDescent="0.3">
      <c r="A228" t="s">
        <v>281</v>
      </c>
      <c r="B228" s="3">
        <v>21600000</v>
      </c>
      <c r="C228" s="4">
        <v>8506523060</v>
      </c>
      <c r="D228">
        <v>86</v>
      </c>
      <c r="E228" t="s">
        <v>33</v>
      </c>
      <c r="F228" t="s">
        <v>22</v>
      </c>
      <c r="G228">
        <v>2017</v>
      </c>
    </row>
    <row r="229" spans="1:7" x14ac:dyDescent="0.3">
      <c r="A229" t="s">
        <v>282</v>
      </c>
      <c r="B229" s="3">
        <v>7700000</v>
      </c>
      <c r="C229" s="4">
        <v>8555989982</v>
      </c>
      <c r="D229">
        <v>23817</v>
      </c>
      <c r="E229" t="s">
        <v>14</v>
      </c>
      <c r="F229" t="s">
        <v>24</v>
      </c>
      <c r="G229">
        <v>2018</v>
      </c>
    </row>
    <row r="230" spans="1:7" x14ac:dyDescent="0.3">
      <c r="A230" t="s">
        <v>283</v>
      </c>
      <c r="B230" s="3">
        <v>30900000</v>
      </c>
      <c r="C230" s="4">
        <v>8539183652</v>
      </c>
      <c r="D230">
        <v>3279</v>
      </c>
      <c r="E230" t="s">
        <v>14</v>
      </c>
      <c r="F230" t="s">
        <v>15</v>
      </c>
      <c r="G230">
        <v>2011</v>
      </c>
    </row>
    <row r="231" spans="1:7" x14ac:dyDescent="0.3">
      <c r="A231" t="s">
        <v>284</v>
      </c>
      <c r="B231" s="3">
        <v>9200000</v>
      </c>
      <c r="C231" s="4">
        <v>8539291446</v>
      </c>
      <c r="D231">
        <v>2503</v>
      </c>
      <c r="E231" t="s">
        <v>285</v>
      </c>
      <c r="F231" t="s">
        <v>25</v>
      </c>
      <c r="G231">
        <v>2021</v>
      </c>
    </row>
    <row r="232" spans="1:7" x14ac:dyDescent="0.3">
      <c r="A232" t="s">
        <v>286</v>
      </c>
      <c r="B232" s="3">
        <v>20200000</v>
      </c>
      <c r="C232" s="4">
        <v>8610777785</v>
      </c>
      <c r="D232">
        <v>1490</v>
      </c>
      <c r="E232" t="s">
        <v>38</v>
      </c>
      <c r="F232" t="s">
        <v>15</v>
      </c>
      <c r="G232">
        <v>2017</v>
      </c>
    </row>
    <row r="233" spans="1:7" x14ac:dyDescent="0.3">
      <c r="A233" t="s">
        <v>287</v>
      </c>
      <c r="B233" s="3">
        <v>10400000</v>
      </c>
      <c r="C233" s="4">
        <v>8544763857</v>
      </c>
      <c r="D233">
        <v>2475</v>
      </c>
      <c r="E233" t="s">
        <v>8</v>
      </c>
      <c r="F233" t="s">
        <v>15</v>
      </c>
      <c r="G233">
        <v>2015</v>
      </c>
    </row>
    <row r="234" spans="1:7" x14ac:dyDescent="0.3">
      <c r="A234" t="s">
        <v>288</v>
      </c>
      <c r="B234" s="3">
        <v>20400000</v>
      </c>
      <c r="C234" s="4">
        <v>8591067017</v>
      </c>
      <c r="D234">
        <v>232</v>
      </c>
      <c r="E234" t="s">
        <v>14</v>
      </c>
      <c r="F234" t="s">
        <v>15</v>
      </c>
      <c r="G234">
        <v>2019</v>
      </c>
    </row>
    <row r="235" spans="1:7" x14ac:dyDescent="0.3">
      <c r="A235" t="s">
        <v>289</v>
      </c>
      <c r="B235" s="3">
        <v>15800000</v>
      </c>
      <c r="C235" s="4">
        <v>8559975150</v>
      </c>
      <c r="D235">
        <v>1356</v>
      </c>
      <c r="E235" t="s">
        <v>8</v>
      </c>
      <c r="F235" t="s">
        <v>12</v>
      </c>
      <c r="G235">
        <v>2020</v>
      </c>
    </row>
    <row r="236" spans="1:7" x14ac:dyDescent="0.3">
      <c r="A236" t="s">
        <v>290</v>
      </c>
      <c r="B236" s="3">
        <v>3300000</v>
      </c>
      <c r="C236" s="4">
        <v>8560834522</v>
      </c>
      <c r="D236">
        <v>2576</v>
      </c>
      <c r="E236" t="s">
        <v>176</v>
      </c>
      <c r="F236" t="s">
        <v>24</v>
      </c>
      <c r="G236">
        <v>2014</v>
      </c>
    </row>
    <row r="237" spans="1:7" x14ac:dyDescent="0.3">
      <c r="A237" t="s">
        <v>291</v>
      </c>
      <c r="B237" s="3">
        <v>13700000</v>
      </c>
      <c r="C237" s="4">
        <v>8573493522</v>
      </c>
      <c r="D237">
        <v>1422</v>
      </c>
      <c r="E237" t="s">
        <v>43</v>
      </c>
      <c r="F237" t="s">
        <v>15</v>
      </c>
      <c r="G237">
        <v>2016</v>
      </c>
    </row>
    <row r="238" spans="1:7" x14ac:dyDescent="0.3">
      <c r="A238" t="s">
        <v>292</v>
      </c>
      <c r="B238" s="3">
        <v>12300000</v>
      </c>
      <c r="C238" s="4">
        <v>8583290511</v>
      </c>
      <c r="D238">
        <v>2140</v>
      </c>
      <c r="E238" t="s">
        <v>8</v>
      </c>
      <c r="F238" t="s">
        <v>44</v>
      </c>
      <c r="G238">
        <v>2010</v>
      </c>
    </row>
    <row r="239" spans="1:7" x14ac:dyDescent="0.3">
      <c r="A239" t="s">
        <v>293</v>
      </c>
      <c r="B239" s="3">
        <v>9650000</v>
      </c>
      <c r="C239" s="4">
        <v>8588339672</v>
      </c>
      <c r="D239">
        <v>692</v>
      </c>
      <c r="E239" t="s">
        <v>163</v>
      </c>
      <c r="F239" t="s">
        <v>205</v>
      </c>
      <c r="G239">
        <v>2016</v>
      </c>
    </row>
    <row r="240" spans="1:7" x14ac:dyDescent="0.3">
      <c r="A240" t="s">
        <v>294</v>
      </c>
      <c r="B240" s="3">
        <v>12200000</v>
      </c>
      <c r="C240" s="4">
        <v>8596879666</v>
      </c>
      <c r="D240">
        <v>868</v>
      </c>
      <c r="E240" t="s">
        <v>8</v>
      </c>
      <c r="F240" t="s">
        <v>24</v>
      </c>
      <c r="G240">
        <v>2015</v>
      </c>
    </row>
    <row r="241" spans="1:7" x14ac:dyDescent="0.3">
      <c r="A241" t="s">
        <v>295</v>
      </c>
      <c r="B241" s="3">
        <v>8550000</v>
      </c>
      <c r="C241" s="4">
        <v>8609828175</v>
      </c>
      <c r="D241">
        <v>1054</v>
      </c>
      <c r="E241" t="s">
        <v>8</v>
      </c>
      <c r="F241" t="s">
        <v>15</v>
      </c>
      <c r="G241">
        <v>2018</v>
      </c>
    </row>
    <row r="242" spans="1:7" x14ac:dyDescent="0.3">
      <c r="A242" t="s">
        <v>296</v>
      </c>
      <c r="B242" s="3">
        <v>8300000</v>
      </c>
      <c r="C242" s="4">
        <v>8619051145</v>
      </c>
      <c r="D242">
        <v>32960</v>
      </c>
      <c r="E242" t="s">
        <v>92</v>
      </c>
      <c r="F242" t="s">
        <v>15</v>
      </c>
      <c r="G242">
        <v>2006</v>
      </c>
    </row>
    <row r="243" spans="1:7" x14ac:dyDescent="0.3">
      <c r="A243" t="s">
        <v>297</v>
      </c>
      <c r="B243" s="3">
        <v>17300000</v>
      </c>
      <c r="C243" s="4">
        <v>8643681695</v>
      </c>
      <c r="D243">
        <v>16093</v>
      </c>
      <c r="E243" t="s">
        <v>14</v>
      </c>
      <c r="F243" t="s">
        <v>15</v>
      </c>
      <c r="G243">
        <v>2014</v>
      </c>
    </row>
    <row r="244" spans="1:7" x14ac:dyDescent="0.3">
      <c r="A244" t="s">
        <v>298</v>
      </c>
      <c r="B244" s="3">
        <v>26200000</v>
      </c>
      <c r="C244" s="4">
        <v>8628106122</v>
      </c>
      <c r="D244">
        <v>515</v>
      </c>
      <c r="E244" t="s">
        <v>8</v>
      </c>
      <c r="F244" t="s">
        <v>15</v>
      </c>
      <c r="G244">
        <v>2013</v>
      </c>
    </row>
    <row r="245" spans="1:7" x14ac:dyDescent="0.3">
      <c r="A245" t="s">
        <v>299</v>
      </c>
      <c r="B245" s="3">
        <v>12000000</v>
      </c>
      <c r="C245" s="4">
        <v>8663681729</v>
      </c>
      <c r="D245">
        <v>500</v>
      </c>
      <c r="E245" t="s">
        <v>8</v>
      </c>
      <c r="F245" t="s">
        <v>15</v>
      </c>
      <c r="G245">
        <v>2015</v>
      </c>
    </row>
    <row r="246" spans="1:7" x14ac:dyDescent="0.3">
      <c r="A246" t="s">
        <v>300</v>
      </c>
      <c r="B246" s="3">
        <v>13700000</v>
      </c>
      <c r="C246" s="4">
        <v>8659371551</v>
      </c>
      <c r="D246">
        <v>1194</v>
      </c>
      <c r="E246" t="s">
        <v>8</v>
      </c>
      <c r="F246" t="s">
        <v>15</v>
      </c>
      <c r="G246">
        <v>2021</v>
      </c>
    </row>
    <row r="247" spans="1:7" x14ac:dyDescent="0.3">
      <c r="A247" t="s">
        <v>301</v>
      </c>
      <c r="B247" s="3">
        <v>24100000</v>
      </c>
      <c r="C247" s="4">
        <v>8689376711</v>
      </c>
      <c r="D247">
        <v>3235</v>
      </c>
      <c r="E247" t="s">
        <v>134</v>
      </c>
      <c r="F247" t="s">
        <v>15</v>
      </c>
      <c r="G247">
        <v>2015</v>
      </c>
    </row>
    <row r="248" spans="1:7" x14ac:dyDescent="0.3">
      <c r="A248" t="s">
        <v>302</v>
      </c>
      <c r="B248" s="3">
        <v>15000000</v>
      </c>
      <c r="C248" s="4">
        <v>8723129127</v>
      </c>
      <c r="D248">
        <v>2387</v>
      </c>
      <c r="E248" t="s">
        <v>43</v>
      </c>
      <c r="F248" t="s">
        <v>34</v>
      </c>
      <c r="G248">
        <v>2013</v>
      </c>
    </row>
    <row r="249" spans="1:7" x14ac:dyDescent="0.3">
      <c r="A249" t="s">
        <v>303</v>
      </c>
      <c r="B249" s="3">
        <v>19500000</v>
      </c>
      <c r="C249" s="4">
        <v>8688670400</v>
      </c>
      <c r="D249">
        <v>548</v>
      </c>
      <c r="E249" t="s">
        <v>43</v>
      </c>
      <c r="F249" t="s">
        <v>24</v>
      </c>
      <c r="G249">
        <v>2016</v>
      </c>
    </row>
    <row r="250" spans="1:7" x14ac:dyDescent="0.3">
      <c r="A250" t="s">
        <v>304</v>
      </c>
      <c r="B250" s="3">
        <v>15700000</v>
      </c>
      <c r="C250" s="4">
        <v>8722739057</v>
      </c>
      <c r="D250">
        <v>353</v>
      </c>
      <c r="E250" t="s">
        <v>8</v>
      </c>
      <c r="F250" t="s">
        <v>24</v>
      </c>
      <c r="G250">
        <v>2020</v>
      </c>
    </row>
    <row r="251" spans="1:7" x14ac:dyDescent="0.3">
      <c r="A251" t="s">
        <v>305</v>
      </c>
      <c r="B251" s="3">
        <v>10200000</v>
      </c>
      <c r="C251" s="4">
        <v>8693780520</v>
      </c>
      <c r="D251">
        <v>741</v>
      </c>
      <c r="E251" t="s">
        <v>11</v>
      </c>
      <c r="F251" t="s">
        <v>15</v>
      </c>
      <c r="G251">
        <v>2011</v>
      </c>
    </row>
    <row r="252" spans="1:7" x14ac:dyDescent="0.3">
      <c r="A252" t="s">
        <v>306</v>
      </c>
      <c r="B252" s="3">
        <v>7830000</v>
      </c>
      <c r="C252" s="4">
        <v>8705278979</v>
      </c>
      <c r="D252">
        <v>1290</v>
      </c>
      <c r="E252" t="s">
        <v>121</v>
      </c>
      <c r="F252" t="s">
        <v>22</v>
      </c>
      <c r="G252">
        <v>2021</v>
      </c>
    </row>
    <row r="253" spans="1:7" x14ac:dyDescent="0.3">
      <c r="A253" t="s">
        <v>307</v>
      </c>
      <c r="B253" s="3">
        <v>9870000</v>
      </c>
      <c r="C253" s="4">
        <v>8717415200</v>
      </c>
      <c r="D253">
        <v>2427</v>
      </c>
      <c r="E253" t="s">
        <v>8</v>
      </c>
      <c r="F253" t="s">
        <v>15</v>
      </c>
      <c r="G253">
        <v>2007</v>
      </c>
    </row>
    <row r="254" spans="1:7" x14ac:dyDescent="0.3">
      <c r="A254" t="s">
        <v>308</v>
      </c>
      <c r="B254" s="3">
        <v>11600000</v>
      </c>
      <c r="C254" s="4">
        <v>8720166103</v>
      </c>
      <c r="D254">
        <v>6146</v>
      </c>
      <c r="E254" t="s">
        <v>11</v>
      </c>
      <c r="F254" t="s">
        <v>34</v>
      </c>
      <c r="G254">
        <v>2013</v>
      </c>
    </row>
    <row r="255" spans="1:7" x14ac:dyDescent="0.3">
      <c r="A255" t="s">
        <v>309</v>
      </c>
      <c r="B255" s="3">
        <v>26900000</v>
      </c>
      <c r="C255" s="4">
        <v>8753229382</v>
      </c>
      <c r="D255">
        <v>202195</v>
      </c>
      <c r="E255" t="s">
        <v>14</v>
      </c>
      <c r="F255" t="s">
        <v>24</v>
      </c>
      <c r="G255">
        <v>2017</v>
      </c>
    </row>
    <row r="256" spans="1:7" x14ac:dyDescent="0.3">
      <c r="A256" t="s">
        <v>310</v>
      </c>
      <c r="B256" s="3">
        <v>24300000</v>
      </c>
      <c r="C256" s="4">
        <v>8751732849</v>
      </c>
      <c r="D256">
        <v>275</v>
      </c>
      <c r="E256" t="s">
        <v>104</v>
      </c>
      <c r="F256" t="s">
        <v>9</v>
      </c>
      <c r="G256">
        <v>2008</v>
      </c>
    </row>
    <row r="257" spans="1:7" x14ac:dyDescent="0.3">
      <c r="A257" t="s">
        <v>311</v>
      </c>
      <c r="B257" s="3">
        <v>11700000</v>
      </c>
      <c r="C257" s="4">
        <v>8775495559</v>
      </c>
      <c r="D257">
        <v>2439</v>
      </c>
      <c r="E257" t="s">
        <v>14</v>
      </c>
      <c r="F257" t="s">
        <v>15</v>
      </c>
      <c r="G257">
        <v>2019</v>
      </c>
    </row>
    <row r="258" spans="1:7" x14ac:dyDescent="0.3">
      <c r="A258" t="s">
        <v>312</v>
      </c>
      <c r="B258" s="3">
        <v>14900000</v>
      </c>
      <c r="C258" s="4">
        <v>8777138778</v>
      </c>
      <c r="D258">
        <v>70318</v>
      </c>
      <c r="E258" t="s">
        <v>179</v>
      </c>
      <c r="F258" t="s">
        <v>15</v>
      </c>
      <c r="G258">
        <v>2011</v>
      </c>
    </row>
    <row r="259" spans="1:7" x14ac:dyDescent="0.3">
      <c r="A259" t="s">
        <v>313</v>
      </c>
      <c r="B259" s="3">
        <v>9810000</v>
      </c>
      <c r="C259" s="4">
        <v>8777748007</v>
      </c>
      <c r="D259">
        <v>276842</v>
      </c>
      <c r="E259" t="s">
        <v>8</v>
      </c>
      <c r="F259" t="s">
        <v>41</v>
      </c>
      <c r="G259">
        <v>2012</v>
      </c>
    </row>
    <row r="260" spans="1:7" x14ac:dyDescent="0.3">
      <c r="A260" t="s">
        <v>314</v>
      </c>
      <c r="B260" s="3">
        <v>12000000</v>
      </c>
      <c r="C260" s="4">
        <v>8804190028</v>
      </c>
      <c r="D260">
        <v>1782</v>
      </c>
      <c r="E260" t="s">
        <v>72</v>
      </c>
      <c r="F260" t="s">
        <v>24</v>
      </c>
      <c r="G260">
        <v>2014</v>
      </c>
    </row>
    <row r="261" spans="1:7" x14ac:dyDescent="0.3">
      <c r="A261" t="s">
        <v>315</v>
      </c>
      <c r="B261" s="3">
        <v>9860000</v>
      </c>
      <c r="C261" s="4">
        <v>8783713345</v>
      </c>
      <c r="D261">
        <v>216</v>
      </c>
      <c r="E261" t="s">
        <v>38</v>
      </c>
      <c r="F261" t="s">
        <v>9</v>
      </c>
      <c r="G261">
        <v>2005</v>
      </c>
    </row>
    <row r="262" spans="1:7" x14ac:dyDescent="0.3">
      <c r="A262" t="s">
        <v>316</v>
      </c>
      <c r="B262" s="3">
        <v>22200000</v>
      </c>
      <c r="C262" s="4">
        <v>8791859491</v>
      </c>
      <c r="D262">
        <v>575</v>
      </c>
      <c r="E262" t="s">
        <v>8</v>
      </c>
      <c r="F262" t="s">
        <v>24</v>
      </c>
      <c r="G262">
        <v>2018</v>
      </c>
    </row>
    <row r="263" spans="1:7" x14ac:dyDescent="0.3">
      <c r="A263" t="s">
        <v>317</v>
      </c>
      <c r="B263" s="3">
        <v>19700000</v>
      </c>
      <c r="C263" s="4">
        <v>9003373983</v>
      </c>
      <c r="D263">
        <v>2428</v>
      </c>
      <c r="E263" t="s">
        <v>8</v>
      </c>
      <c r="F263" t="s">
        <v>34</v>
      </c>
      <c r="G263">
        <v>2019</v>
      </c>
    </row>
    <row r="264" spans="1:7" x14ac:dyDescent="0.3">
      <c r="A264" t="s">
        <v>318</v>
      </c>
      <c r="B264" s="3">
        <v>14400000</v>
      </c>
      <c r="C264" s="4">
        <v>8806004258</v>
      </c>
      <c r="D264">
        <v>4974</v>
      </c>
      <c r="E264" t="s">
        <v>8</v>
      </c>
      <c r="F264" t="s">
        <v>34</v>
      </c>
      <c r="G264">
        <v>2007</v>
      </c>
    </row>
    <row r="265" spans="1:7" x14ac:dyDescent="0.3">
      <c r="A265" t="s">
        <v>319</v>
      </c>
      <c r="B265" s="3">
        <v>7350000</v>
      </c>
      <c r="C265" s="4">
        <v>8930159125</v>
      </c>
      <c r="D265">
        <v>123</v>
      </c>
      <c r="E265" t="s">
        <v>38</v>
      </c>
      <c r="F265" t="s">
        <v>9</v>
      </c>
      <c r="G265">
        <v>2006</v>
      </c>
    </row>
    <row r="266" spans="1:7" x14ac:dyDescent="0.3">
      <c r="A266" t="s">
        <v>320</v>
      </c>
      <c r="B266" s="3">
        <v>9920000</v>
      </c>
      <c r="C266" s="4">
        <v>8843598642</v>
      </c>
      <c r="D266">
        <v>1005</v>
      </c>
      <c r="E266" t="s">
        <v>321</v>
      </c>
      <c r="F266" t="s">
        <v>15</v>
      </c>
      <c r="G266">
        <v>2009</v>
      </c>
    </row>
    <row r="267" spans="1:7" x14ac:dyDescent="0.3">
      <c r="A267" t="s">
        <v>322</v>
      </c>
      <c r="B267" s="3">
        <v>11600000</v>
      </c>
      <c r="C267" s="4">
        <v>8862748789</v>
      </c>
      <c r="D267">
        <v>555</v>
      </c>
      <c r="E267" t="s">
        <v>14</v>
      </c>
      <c r="F267" t="s">
        <v>15</v>
      </c>
      <c r="G267">
        <v>2021</v>
      </c>
    </row>
    <row r="268" spans="1:7" x14ac:dyDescent="0.3">
      <c r="A268" t="s">
        <v>323</v>
      </c>
      <c r="B268" s="3">
        <v>8280000</v>
      </c>
      <c r="C268" s="4">
        <v>8952141156</v>
      </c>
      <c r="D268">
        <v>454</v>
      </c>
      <c r="E268" t="s">
        <v>8</v>
      </c>
      <c r="F268" t="s">
        <v>9</v>
      </c>
      <c r="G268">
        <v>2012</v>
      </c>
    </row>
    <row r="269" spans="1:7" x14ac:dyDescent="0.3">
      <c r="A269" t="s">
        <v>324</v>
      </c>
      <c r="B269" s="3">
        <v>21600000</v>
      </c>
      <c r="C269" s="4">
        <v>8902158100</v>
      </c>
      <c r="D269">
        <v>736</v>
      </c>
      <c r="E269" t="s">
        <v>14</v>
      </c>
      <c r="F269" t="s">
        <v>24</v>
      </c>
      <c r="G269">
        <v>2021</v>
      </c>
    </row>
    <row r="270" spans="1:7" x14ac:dyDescent="0.3">
      <c r="A270" t="s">
        <v>325</v>
      </c>
      <c r="B270" s="3">
        <v>4910000</v>
      </c>
      <c r="C270" s="4">
        <v>8872983161</v>
      </c>
      <c r="D270">
        <v>3620</v>
      </c>
      <c r="E270" t="s">
        <v>8</v>
      </c>
      <c r="F270" t="s">
        <v>15</v>
      </c>
      <c r="G270">
        <v>2013</v>
      </c>
    </row>
    <row r="271" spans="1:7" x14ac:dyDescent="0.3">
      <c r="A271" t="s">
        <v>326</v>
      </c>
      <c r="B271" s="3">
        <v>18200000</v>
      </c>
      <c r="C271" s="4">
        <v>8996291073</v>
      </c>
      <c r="D271">
        <v>689</v>
      </c>
      <c r="E271" t="s">
        <v>38</v>
      </c>
      <c r="F271" t="s">
        <v>15</v>
      </c>
      <c r="G271">
        <v>2021</v>
      </c>
    </row>
    <row r="272" spans="1:7" x14ac:dyDescent="0.3">
      <c r="A272" t="s">
        <v>327</v>
      </c>
      <c r="B272" s="3">
        <v>12500000</v>
      </c>
      <c r="C272" s="4">
        <v>8877047428</v>
      </c>
      <c r="D272">
        <v>1309</v>
      </c>
      <c r="E272" t="s">
        <v>43</v>
      </c>
      <c r="F272" t="s">
        <v>44</v>
      </c>
      <c r="G272">
        <v>2014</v>
      </c>
    </row>
    <row r="273" spans="1:7" x14ac:dyDescent="0.3">
      <c r="A273" t="s">
        <v>328</v>
      </c>
      <c r="B273" s="3">
        <v>23000000</v>
      </c>
      <c r="C273" s="4">
        <v>8902881169</v>
      </c>
      <c r="D273">
        <v>4075</v>
      </c>
      <c r="E273" t="s">
        <v>14</v>
      </c>
      <c r="F273" t="s">
        <v>24</v>
      </c>
      <c r="G273">
        <v>2016</v>
      </c>
    </row>
    <row r="274" spans="1:7" x14ac:dyDescent="0.3">
      <c r="A274" t="s">
        <v>329</v>
      </c>
      <c r="B274" s="3">
        <v>17500000</v>
      </c>
      <c r="C274" s="4">
        <v>8891150799</v>
      </c>
      <c r="D274">
        <v>408</v>
      </c>
      <c r="E274" t="s">
        <v>14</v>
      </c>
      <c r="F274" t="s">
        <v>12</v>
      </c>
      <c r="G274">
        <v>2016</v>
      </c>
    </row>
    <row r="275" spans="1:7" x14ac:dyDescent="0.3">
      <c r="A275" t="s">
        <v>330</v>
      </c>
      <c r="B275" s="3">
        <v>6360000</v>
      </c>
      <c r="C275" s="4">
        <v>8975207510</v>
      </c>
      <c r="D275">
        <v>231228</v>
      </c>
      <c r="E275" t="s">
        <v>331</v>
      </c>
      <c r="F275" t="s">
        <v>41</v>
      </c>
      <c r="G275">
        <v>2006</v>
      </c>
    </row>
    <row r="276" spans="1:7" x14ac:dyDescent="0.3">
      <c r="A276" t="s">
        <v>332</v>
      </c>
      <c r="B276" s="3">
        <v>14100000</v>
      </c>
      <c r="C276" s="4">
        <v>8943222311</v>
      </c>
      <c r="D276">
        <v>2483</v>
      </c>
      <c r="E276" t="s">
        <v>14</v>
      </c>
      <c r="F276" t="s">
        <v>12</v>
      </c>
      <c r="G276">
        <v>2020</v>
      </c>
    </row>
    <row r="277" spans="1:7" x14ac:dyDescent="0.3">
      <c r="A277" t="s">
        <v>333</v>
      </c>
      <c r="B277" s="3">
        <v>20100000</v>
      </c>
      <c r="C277" s="4">
        <v>8948042757</v>
      </c>
      <c r="D277">
        <v>5076</v>
      </c>
      <c r="E277" t="s">
        <v>134</v>
      </c>
      <c r="F277" t="s">
        <v>34</v>
      </c>
      <c r="G277">
        <v>2011</v>
      </c>
    </row>
    <row r="278" spans="1:7" x14ac:dyDescent="0.3">
      <c r="A278" t="s">
        <v>334</v>
      </c>
      <c r="B278" s="3">
        <v>14900000</v>
      </c>
      <c r="C278" s="4">
        <v>8947516587</v>
      </c>
      <c r="D278">
        <v>19677</v>
      </c>
      <c r="E278" t="s">
        <v>8</v>
      </c>
      <c r="F278" t="s">
        <v>15</v>
      </c>
      <c r="G278">
        <v>2007</v>
      </c>
    </row>
    <row r="279" spans="1:7" x14ac:dyDescent="0.3">
      <c r="A279" t="s">
        <v>335</v>
      </c>
      <c r="B279" s="3">
        <v>9620000</v>
      </c>
      <c r="C279" s="4">
        <v>8965582341</v>
      </c>
      <c r="D279">
        <v>21850</v>
      </c>
      <c r="E279" t="s">
        <v>8</v>
      </c>
      <c r="F279" t="s">
        <v>9</v>
      </c>
      <c r="G279">
        <v>2014</v>
      </c>
    </row>
    <row r="280" spans="1:7" x14ac:dyDescent="0.3">
      <c r="A280" t="s">
        <v>336</v>
      </c>
      <c r="B280" s="3">
        <v>19900000</v>
      </c>
      <c r="C280" s="4">
        <v>8958938532</v>
      </c>
      <c r="D280">
        <v>1307</v>
      </c>
      <c r="E280" t="s">
        <v>134</v>
      </c>
      <c r="F280" t="s">
        <v>44</v>
      </c>
      <c r="G280">
        <v>2016</v>
      </c>
    </row>
    <row r="281" spans="1:7" x14ac:dyDescent="0.3">
      <c r="A281" t="s">
        <v>337</v>
      </c>
      <c r="B281" s="3">
        <v>16200000</v>
      </c>
      <c r="C281" s="4">
        <v>8960571996</v>
      </c>
      <c r="D281">
        <v>6500</v>
      </c>
      <c r="E281" t="s">
        <v>14</v>
      </c>
      <c r="F281" t="s">
        <v>60</v>
      </c>
      <c r="G281">
        <v>2012</v>
      </c>
    </row>
    <row r="282" spans="1:7" x14ac:dyDescent="0.3">
      <c r="A282" t="s">
        <v>338</v>
      </c>
      <c r="B282" s="3">
        <v>17400000</v>
      </c>
      <c r="C282" s="4">
        <v>8969065206</v>
      </c>
      <c r="D282">
        <v>888</v>
      </c>
      <c r="E282" t="s">
        <v>8</v>
      </c>
      <c r="F282" t="s">
        <v>15</v>
      </c>
      <c r="G282">
        <v>2015</v>
      </c>
    </row>
    <row r="283" spans="1:7" x14ac:dyDescent="0.3">
      <c r="A283" t="s">
        <v>339</v>
      </c>
      <c r="B283" s="3">
        <v>16600000</v>
      </c>
      <c r="C283" s="4">
        <v>9003887429</v>
      </c>
      <c r="D283">
        <v>1194</v>
      </c>
      <c r="E283" t="s">
        <v>31</v>
      </c>
      <c r="F283" t="s">
        <v>44</v>
      </c>
      <c r="G283">
        <v>2017</v>
      </c>
    </row>
    <row r="284" spans="1:7" x14ac:dyDescent="0.3">
      <c r="A284" t="s">
        <v>340</v>
      </c>
      <c r="B284" s="3">
        <v>10200000</v>
      </c>
      <c r="C284" s="4">
        <v>8999084826</v>
      </c>
      <c r="D284">
        <v>2384</v>
      </c>
      <c r="E284" t="s">
        <v>72</v>
      </c>
      <c r="F284" t="s">
        <v>15</v>
      </c>
      <c r="G284">
        <v>2014</v>
      </c>
    </row>
    <row r="285" spans="1:7" x14ac:dyDescent="0.3">
      <c r="A285" t="s">
        <v>341</v>
      </c>
      <c r="B285" s="3">
        <v>5940000</v>
      </c>
      <c r="C285" s="4">
        <v>8986401678</v>
      </c>
      <c r="D285">
        <v>3117</v>
      </c>
      <c r="E285" t="s">
        <v>8</v>
      </c>
      <c r="F285" t="s">
        <v>15</v>
      </c>
      <c r="G285">
        <v>2015</v>
      </c>
    </row>
    <row r="286" spans="1:7" x14ac:dyDescent="0.3">
      <c r="A286" t="s">
        <v>342</v>
      </c>
      <c r="B286" s="3">
        <v>11500000</v>
      </c>
      <c r="C286" s="4">
        <v>9026317825</v>
      </c>
      <c r="D286">
        <v>4139</v>
      </c>
      <c r="E286" t="s">
        <v>8</v>
      </c>
      <c r="F286" t="s">
        <v>15</v>
      </c>
      <c r="G286">
        <v>2015</v>
      </c>
    </row>
    <row r="287" spans="1:7" x14ac:dyDescent="0.3">
      <c r="A287" t="s">
        <v>343</v>
      </c>
      <c r="B287" s="3">
        <v>21000000</v>
      </c>
      <c r="C287" s="4">
        <v>9078338906</v>
      </c>
      <c r="D287">
        <v>2316</v>
      </c>
      <c r="E287" t="s">
        <v>14</v>
      </c>
      <c r="F287" t="s">
        <v>60</v>
      </c>
      <c r="G287">
        <v>2017</v>
      </c>
    </row>
    <row r="288" spans="1:7" x14ac:dyDescent="0.3">
      <c r="A288" t="s">
        <v>344</v>
      </c>
      <c r="B288" s="3">
        <v>16100000</v>
      </c>
      <c r="C288" s="4">
        <v>9058650908</v>
      </c>
      <c r="D288">
        <v>6214</v>
      </c>
      <c r="E288" t="s">
        <v>14</v>
      </c>
      <c r="F288" t="s">
        <v>15</v>
      </c>
      <c r="G288">
        <v>2020</v>
      </c>
    </row>
    <row r="289" spans="1:7" x14ac:dyDescent="0.3">
      <c r="A289" t="s">
        <v>345</v>
      </c>
      <c r="B289" s="3">
        <v>23400000</v>
      </c>
      <c r="C289" s="4">
        <v>9049131672</v>
      </c>
      <c r="D289">
        <v>2446</v>
      </c>
      <c r="E289" t="s">
        <v>8</v>
      </c>
      <c r="F289" t="s">
        <v>34</v>
      </c>
      <c r="G289">
        <v>2013</v>
      </c>
    </row>
    <row r="290" spans="1:7" x14ac:dyDescent="0.3">
      <c r="A290" t="s">
        <v>346</v>
      </c>
      <c r="B290" s="3">
        <v>17300000</v>
      </c>
      <c r="C290" s="4">
        <v>9086990009</v>
      </c>
      <c r="D290">
        <v>942</v>
      </c>
      <c r="E290" t="s">
        <v>51</v>
      </c>
      <c r="F290" t="s">
        <v>15</v>
      </c>
      <c r="G290">
        <v>2012</v>
      </c>
    </row>
    <row r="291" spans="1:7" x14ac:dyDescent="0.3">
      <c r="A291" t="s">
        <v>347</v>
      </c>
      <c r="B291" s="3">
        <v>7850000</v>
      </c>
      <c r="C291" s="4">
        <v>9082608551</v>
      </c>
      <c r="D291">
        <v>1012</v>
      </c>
      <c r="E291" t="s">
        <v>8</v>
      </c>
      <c r="F291" t="s">
        <v>15</v>
      </c>
      <c r="G291">
        <v>2022</v>
      </c>
    </row>
    <row r="292" spans="1:7" x14ac:dyDescent="0.3">
      <c r="A292" t="s">
        <v>348</v>
      </c>
      <c r="B292" s="3">
        <v>10300000</v>
      </c>
      <c r="C292" s="4">
        <v>9096803610</v>
      </c>
      <c r="D292">
        <v>168</v>
      </c>
      <c r="E292" t="s">
        <v>349</v>
      </c>
      <c r="F292" t="s">
        <v>9</v>
      </c>
      <c r="G292">
        <v>2005</v>
      </c>
    </row>
    <row r="293" spans="1:7" x14ac:dyDescent="0.3">
      <c r="A293" t="s">
        <v>350</v>
      </c>
      <c r="B293" s="3">
        <v>9560000</v>
      </c>
      <c r="C293" s="4">
        <v>9096860005</v>
      </c>
      <c r="D293">
        <v>1040</v>
      </c>
      <c r="E293" t="s">
        <v>134</v>
      </c>
      <c r="F293" t="s">
        <v>60</v>
      </c>
      <c r="G293">
        <v>2013</v>
      </c>
    </row>
    <row r="294" spans="1:7" x14ac:dyDescent="0.3">
      <c r="A294" t="s">
        <v>351</v>
      </c>
      <c r="B294" s="3">
        <v>9790000</v>
      </c>
      <c r="C294" s="4">
        <v>9124691370</v>
      </c>
      <c r="D294">
        <v>994</v>
      </c>
      <c r="E294" t="s">
        <v>14</v>
      </c>
      <c r="F294" t="s">
        <v>15</v>
      </c>
      <c r="G294">
        <v>2011</v>
      </c>
    </row>
    <row r="295" spans="1:7" x14ac:dyDescent="0.3">
      <c r="A295" t="s">
        <v>352</v>
      </c>
      <c r="B295" s="3">
        <v>18600000</v>
      </c>
      <c r="C295" s="4">
        <v>9163302054</v>
      </c>
      <c r="D295">
        <v>3518</v>
      </c>
      <c r="E295" t="s">
        <v>8</v>
      </c>
      <c r="F295" t="s">
        <v>15</v>
      </c>
      <c r="G295">
        <v>2008</v>
      </c>
    </row>
    <row r="296" spans="1:7" x14ac:dyDescent="0.3">
      <c r="A296" t="s">
        <v>353</v>
      </c>
      <c r="B296" s="3">
        <v>21500000</v>
      </c>
      <c r="C296" s="4">
        <v>9164527800</v>
      </c>
      <c r="D296">
        <v>1332</v>
      </c>
      <c r="E296" t="s">
        <v>349</v>
      </c>
      <c r="F296" t="s">
        <v>34</v>
      </c>
      <c r="G296">
        <v>2015</v>
      </c>
    </row>
    <row r="297" spans="1:7" x14ac:dyDescent="0.3">
      <c r="A297" t="s">
        <v>354</v>
      </c>
      <c r="B297" s="3">
        <v>17700000</v>
      </c>
      <c r="C297" s="4">
        <v>9177733539</v>
      </c>
      <c r="D297">
        <v>2263</v>
      </c>
      <c r="E297" t="s">
        <v>14</v>
      </c>
      <c r="F297" t="s">
        <v>9</v>
      </c>
      <c r="G297">
        <v>2011</v>
      </c>
    </row>
    <row r="298" spans="1:7" x14ac:dyDescent="0.3">
      <c r="A298" t="s">
        <v>355</v>
      </c>
      <c r="B298" s="3">
        <v>20000000</v>
      </c>
      <c r="C298" s="4">
        <v>9187603588</v>
      </c>
      <c r="D298">
        <v>6817</v>
      </c>
      <c r="E298" t="s">
        <v>31</v>
      </c>
      <c r="F298" t="s">
        <v>34</v>
      </c>
      <c r="G298">
        <v>2013</v>
      </c>
    </row>
    <row r="299" spans="1:7" x14ac:dyDescent="0.3">
      <c r="A299" t="s">
        <v>356</v>
      </c>
      <c r="B299" s="3">
        <v>8750000</v>
      </c>
      <c r="C299" s="4">
        <v>9178915787</v>
      </c>
      <c r="D299">
        <v>2488</v>
      </c>
      <c r="E299" t="s">
        <v>20</v>
      </c>
      <c r="F299" t="s">
        <v>15</v>
      </c>
      <c r="G299">
        <v>2020</v>
      </c>
    </row>
    <row r="300" spans="1:7" x14ac:dyDescent="0.3">
      <c r="A300" t="s">
        <v>357</v>
      </c>
      <c r="B300" s="3">
        <v>6150000</v>
      </c>
      <c r="C300" s="4">
        <v>9189285737</v>
      </c>
      <c r="D300">
        <v>1359</v>
      </c>
      <c r="E300" t="s">
        <v>226</v>
      </c>
      <c r="F300" t="s">
        <v>22</v>
      </c>
      <c r="G300">
        <v>2021</v>
      </c>
    </row>
    <row r="301" spans="1:7" x14ac:dyDescent="0.3">
      <c r="A301" t="s">
        <v>358</v>
      </c>
      <c r="B301" s="3">
        <v>41600000</v>
      </c>
      <c r="C301" s="4">
        <v>9192535990</v>
      </c>
      <c r="D301">
        <v>1327</v>
      </c>
      <c r="E301" t="s">
        <v>38</v>
      </c>
      <c r="F301" t="s">
        <v>22</v>
      </c>
      <c r="G301">
        <v>2012</v>
      </c>
    </row>
    <row r="302" spans="1:7" x14ac:dyDescent="0.3">
      <c r="A302" t="s">
        <v>359</v>
      </c>
      <c r="B302" s="3">
        <v>16900000</v>
      </c>
      <c r="C302" s="4">
        <v>9198338897</v>
      </c>
      <c r="D302">
        <v>1925</v>
      </c>
      <c r="E302" t="s">
        <v>8</v>
      </c>
      <c r="F302" t="s">
        <v>34</v>
      </c>
      <c r="G302">
        <v>2006</v>
      </c>
    </row>
    <row r="303" spans="1:7" x14ac:dyDescent="0.3">
      <c r="A303" t="s">
        <v>360</v>
      </c>
      <c r="B303" s="3">
        <v>13200000</v>
      </c>
      <c r="C303" s="4">
        <v>9222301784</v>
      </c>
      <c r="D303">
        <v>972</v>
      </c>
      <c r="E303" t="s">
        <v>14</v>
      </c>
      <c r="F303" t="s">
        <v>15</v>
      </c>
      <c r="G303">
        <v>2020</v>
      </c>
    </row>
    <row r="304" spans="1:7" x14ac:dyDescent="0.3">
      <c r="A304" t="s">
        <v>361</v>
      </c>
      <c r="B304" s="3">
        <v>25600000</v>
      </c>
      <c r="C304" s="4">
        <v>9237852411</v>
      </c>
      <c r="D304">
        <v>4075</v>
      </c>
      <c r="E304" t="s">
        <v>8</v>
      </c>
      <c r="F304" t="s">
        <v>34</v>
      </c>
      <c r="G304">
        <v>2012</v>
      </c>
    </row>
    <row r="305" spans="1:7" x14ac:dyDescent="0.3">
      <c r="A305" t="s">
        <v>362</v>
      </c>
      <c r="B305" s="3">
        <v>9340000</v>
      </c>
      <c r="C305" s="4">
        <v>9257732078</v>
      </c>
      <c r="D305">
        <v>2151</v>
      </c>
      <c r="E305" t="s">
        <v>8</v>
      </c>
      <c r="F305" t="s">
        <v>15</v>
      </c>
      <c r="G305">
        <v>2017</v>
      </c>
    </row>
    <row r="306" spans="1:7" x14ac:dyDescent="0.3">
      <c r="A306" t="s">
        <v>363</v>
      </c>
      <c r="B306" s="3">
        <v>18600000</v>
      </c>
      <c r="C306" s="4">
        <v>9279958530</v>
      </c>
      <c r="D306">
        <v>261392</v>
      </c>
      <c r="E306" t="s">
        <v>14</v>
      </c>
      <c r="F306" t="s">
        <v>41</v>
      </c>
      <c r="G306">
        <v>2014</v>
      </c>
    </row>
    <row r="307" spans="1:7" x14ac:dyDescent="0.3">
      <c r="A307" t="s">
        <v>364</v>
      </c>
      <c r="B307" s="3">
        <v>16000000</v>
      </c>
      <c r="C307" s="4">
        <v>9276154296</v>
      </c>
      <c r="D307">
        <v>1186</v>
      </c>
      <c r="E307" t="s">
        <v>14</v>
      </c>
      <c r="F307" t="s">
        <v>15</v>
      </c>
      <c r="G307">
        <v>2016</v>
      </c>
    </row>
    <row r="308" spans="1:7" x14ac:dyDescent="0.3">
      <c r="A308" t="s">
        <v>365</v>
      </c>
      <c r="B308" s="3">
        <v>5370000</v>
      </c>
      <c r="C308" s="4">
        <v>9267913872</v>
      </c>
      <c r="D308">
        <v>652</v>
      </c>
      <c r="E308" t="s">
        <v>366</v>
      </c>
      <c r="F308" t="s">
        <v>22</v>
      </c>
      <c r="G308">
        <v>2021</v>
      </c>
    </row>
    <row r="309" spans="1:7" x14ac:dyDescent="0.3">
      <c r="A309" t="s">
        <v>367</v>
      </c>
      <c r="B309" s="3">
        <v>2790000</v>
      </c>
      <c r="C309" s="4">
        <v>9290362093</v>
      </c>
      <c r="D309">
        <v>122</v>
      </c>
      <c r="E309" t="s">
        <v>70</v>
      </c>
      <c r="F309" t="s">
        <v>9</v>
      </c>
      <c r="G309">
        <v>2014</v>
      </c>
    </row>
    <row r="310" spans="1:7" x14ac:dyDescent="0.3">
      <c r="A310" t="s">
        <v>368</v>
      </c>
      <c r="B310" s="3">
        <v>17800000</v>
      </c>
      <c r="C310" s="4">
        <v>9317746036</v>
      </c>
      <c r="D310">
        <v>1713</v>
      </c>
      <c r="E310" t="s">
        <v>14</v>
      </c>
      <c r="F310" t="s">
        <v>15</v>
      </c>
      <c r="G310">
        <v>2019</v>
      </c>
    </row>
    <row r="311" spans="1:7" x14ac:dyDescent="0.3">
      <c r="A311" t="s">
        <v>369</v>
      </c>
      <c r="B311" s="3">
        <v>15500000</v>
      </c>
      <c r="C311" s="4">
        <v>9308250085</v>
      </c>
      <c r="D311">
        <v>550</v>
      </c>
      <c r="E311" t="s">
        <v>8</v>
      </c>
      <c r="F311" t="s">
        <v>15</v>
      </c>
      <c r="G311">
        <v>2018</v>
      </c>
    </row>
    <row r="312" spans="1:7" x14ac:dyDescent="0.3">
      <c r="A312" t="s">
        <v>370</v>
      </c>
      <c r="B312" s="3">
        <v>18600000</v>
      </c>
      <c r="C312" s="4">
        <v>9312256232</v>
      </c>
      <c r="D312">
        <v>2434</v>
      </c>
      <c r="E312" t="s">
        <v>38</v>
      </c>
      <c r="F312" t="s">
        <v>15</v>
      </c>
      <c r="G312">
        <v>2016</v>
      </c>
    </row>
    <row r="313" spans="1:7" x14ac:dyDescent="0.3">
      <c r="A313" t="s">
        <v>371</v>
      </c>
      <c r="B313" s="3">
        <v>7370000</v>
      </c>
      <c r="C313" s="4">
        <v>9314404337</v>
      </c>
      <c r="D313">
        <v>927</v>
      </c>
      <c r="E313" t="s">
        <v>8</v>
      </c>
      <c r="F313" t="s">
        <v>15</v>
      </c>
      <c r="G313">
        <v>2018</v>
      </c>
    </row>
    <row r="314" spans="1:7" x14ac:dyDescent="0.3">
      <c r="A314" t="s">
        <v>372</v>
      </c>
      <c r="B314" s="3">
        <v>12300000</v>
      </c>
      <c r="C314" s="4">
        <v>9320399066</v>
      </c>
      <c r="D314">
        <v>2058</v>
      </c>
      <c r="E314" t="s">
        <v>134</v>
      </c>
      <c r="F314" t="s">
        <v>15</v>
      </c>
      <c r="G314">
        <v>2008</v>
      </c>
    </row>
    <row r="315" spans="1:7" x14ac:dyDescent="0.3">
      <c r="A315" t="s">
        <v>373</v>
      </c>
      <c r="B315" s="3">
        <v>28700000</v>
      </c>
      <c r="C315" s="4">
        <v>9372591881</v>
      </c>
      <c r="D315">
        <v>4257</v>
      </c>
      <c r="E315" t="s">
        <v>14</v>
      </c>
      <c r="F315" t="s">
        <v>60</v>
      </c>
      <c r="G315">
        <v>2015</v>
      </c>
    </row>
    <row r="316" spans="1:7" x14ac:dyDescent="0.3">
      <c r="A316" t="s">
        <v>374</v>
      </c>
      <c r="B316" s="3">
        <v>29900000</v>
      </c>
      <c r="C316" s="4">
        <v>9391190947</v>
      </c>
      <c r="D316">
        <v>4536</v>
      </c>
      <c r="E316" t="s">
        <v>14</v>
      </c>
      <c r="F316" t="s">
        <v>60</v>
      </c>
      <c r="G316">
        <v>2016</v>
      </c>
    </row>
    <row r="317" spans="1:7" x14ac:dyDescent="0.3">
      <c r="A317" t="s">
        <v>375</v>
      </c>
      <c r="B317" s="3">
        <v>19400000</v>
      </c>
      <c r="C317" s="4">
        <v>9377505072</v>
      </c>
      <c r="D317">
        <v>981</v>
      </c>
      <c r="E317" t="s">
        <v>8</v>
      </c>
      <c r="F317" t="s">
        <v>15</v>
      </c>
      <c r="G317">
        <v>2015</v>
      </c>
    </row>
    <row r="318" spans="1:7" x14ac:dyDescent="0.3">
      <c r="A318" t="s">
        <v>376</v>
      </c>
      <c r="B318" s="3">
        <v>6680000</v>
      </c>
      <c r="C318" s="4">
        <v>9390610514</v>
      </c>
      <c r="D318">
        <v>2005</v>
      </c>
      <c r="E318" t="s">
        <v>8</v>
      </c>
      <c r="F318" t="s">
        <v>34</v>
      </c>
      <c r="G318">
        <v>2020</v>
      </c>
    </row>
    <row r="319" spans="1:7" x14ac:dyDescent="0.3">
      <c r="A319" t="s">
        <v>377</v>
      </c>
      <c r="B319" s="3">
        <v>7530000</v>
      </c>
      <c r="C319" s="4">
        <v>9396735333</v>
      </c>
      <c r="D319">
        <v>527</v>
      </c>
      <c r="E319" t="s">
        <v>8</v>
      </c>
      <c r="F319" t="s">
        <v>15</v>
      </c>
      <c r="G319">
        <v>2020</v>
      </c>
    </row>
    <row r="320" spans="1:7" x14ac:dyDescent="0.3">
      <c r="A320" t="s">
        <v>378</v>
      </c>
      <c r="B320" s="3">
        <v>11100000</v>
      </c>
      <c r="C320" s="4">
        <v>9396885617</v>
      </c>
      <c r="D320">
        <v>15</v>
      </c>
      <c r="E320" t="s">
        <v>38</v>
      </c>
      <c r="F320" t="s">
        <v>24</v>
      </c>
      <c r="G320">
        <v>2017</v>
      </c>
    </row>
    <row r="321" spans="1:7" x14ac:dyDescent="0.3">
      <c r="A321" t="s">
        <v>379</v>
      </c>
      <c r="B321" s="3">
        <v>3970000</v>
      </c>
      <c r="C321" s="4">
        <v>9418500772</v>
      </c>
      <c r="D321">
        <v>207469</v>
      </c>
      <c r="E321" t="s">
        <v>51</v>
      </c>
      <c r="F321" t="s">
        <v>41</v>
      </c>
      <c r="G321">
        <v>2014</v>
      </c>
    </row>
    <row r="322" spans="1:7" x14ac:dyDescent="0.3">
      <c r="A322" t="s">
        <v>380</v>
      </c>
      <c r="B322" s="3">
        <v>10600000</v>
      </c>
      <c r="C322" s="4">
        <v>9431518864</v>
      </c>
      <c r="D322">
        <v>141</v>
      </c>
      <c r="E322" t="s">
        <v>381</v>
      </c>
      <c r="F322" t="s">
        <v>9</v>
      </c>
      <c r="G322">
        <v>2011</v>
      </c>
    </row>
    <row r="323" spans="1:7" x14ac:dyDescent="0.3">
      <c r="A323" t="s">
        <v>382</v>
      </c>
      <c r="B323" s="3">
        <v>21700000</v>
      </c>
      <c r="C323" s="4">
        <v>9427737326</v>
      </c>
      <c r="D323">
        <v>801</v>
      </c>
      <c r="E323" t="s">
        <v>381</v>
      </c>
      <c r="F323" t="s">
        <v>22</v>
      </c>
      <c r="G323">
        <v>2020</v>
      </c>
    </row>
    <row r="324" spans="1:7" x14ac:dyDescent="0.3">
      <c r="A324" t="s">
        <v>383</v>
      </c>
      <c r="B324" s="3">
        <v>19900000</v>
      </c>
      <c r="C324" s="4">
        <v>9455391148</v>
      </c>
      <c r="D324">
        <v>1663</v>
      </c>
      <c r="E324" t="s">
        <v>198</v>
      </c>
      <c r="F324" t="s">
        <v>15</v>
      </c>
      <c r="G324">
        <v>2020</v>
      </c>
    </row>
    <row r="325" spans="1:7" x14ac:dyDescent="0.3">
      <c r="A325" t="s">
        <v>384</v>
      </c>
      <c r="B325" s="3">
        <v>10200000</v>
      </c>
      <c r="C325" s="4">
        <v>9485683589</v>
      </c>
      <c r="D325">
        <v>2790</v>
      </c>
      <c r="E325" t="s">
        <v>8</v>
      </c>
      <c r="F325" t="s">
        <v>24</v>
      </c>
      <c r="G325">
        <v>2020</v>
      </c>
    </row>
    <row r="326" spans="1:7" x14ac:dyDescent="0.3">
      <c r="A326" t="s">
        <v>385</v>
      </c>
      <c r="B326" s="3">
        <v>9150000</v>
      </c>
      <c r="C326" s="4">
        <v>9492112563</v>
      </c>
      <c r="D326">
        <v>764</v>
      </c>
      <c r="E326" t="s">
        <v>8</v>
      </c>
      <c r="F326" t="s">
        <v>24</v>
      </c>
      <c r="G326">
        <v>2011</v>
      </c>
    </row>
    <row r="327" spans="1:7" x14ac:dyDescent="0.3">
      <c r="A327" t="s">
        <v>386</v>
      </c>
      <c r="B327" s="3">
        <v>20200000</v>
      </c>
      <c r="C327" s="4">
        <v>9506463488</v>
      </c>
      <c r="D327">
        <v>53208</v>
      </c>
      <c r="E327" t="s">
        <v>72</v>
      </c>
      <c r="F327" t="s">
        <v>15</v>
      </c>
      <c r="G327">
        <v>2011</v>
      </c>
    </row>
    <row r="328" spans="1:7" x14ac:dyDescent="0.3">
      <c r="A328" t="s">
        <v>387</v>
      </c>
      <c r="B328" s="3">
        <v>16200000</v>
      </c>
      <c r="C328" s="4">
        <v>9505371047</v>
      </c>
      <c r="D328">
        <v>663</v>
      </c>
      <c r="E328" t="s">
        <v>38</v>
      </c>
      <c r="F328" t="s">
        <v>24</v>
      </c>
      <c r="G328">
        <v>2017</v>
      </c>
    </row>
    <row r="329" spans="1:7" x14ac:dyDescent="0.3">
      <c r="A329" t="s">
        <v>388</v>
      </c>
      <c r="B329" s="3">
        <v>8960000</v>
      </c>
      <c r="C329" s="4">
        <v>9521006883</v>
      </c>
      <c r="D329">
        <v>2416</v>
      </c>
      <c r="E329" t="s">
        <v>20</v>
      </c>
      <c r="F329" t="s">
        <v>22</v>
      </c>
      <c r="G329">
        <v>2020</v>
      </c>
    </row>
    <row r="330" spans="1:7" x14ac:dyDescent="0.3">
      <c r="A330" t="s">
        <v>389</v>
      </c>
      <c r="B330" s="3">
        <v>14700000</v>
      </c>
      <c r="C330" s="4">
        <v>9523884158</v>
      </c>
      <c r="D330">
        <v>40</v>
      </c>
      <c r="E330" t="s">
        <v>390</v>
      </c>
      <c r="F330" t="s">
        <v>9</v>
      </c>
      <c r="G330">
        <v>2016</v>
      </c>
    </row>
    <row r="331" spans="1:7" x14ac:dyDescent="0.3">
      <c r="A331" t="s">
        <v>391</v>
      </c>
      <c r="B331" s="3">
        <v>3860000</v>
      </c>
      <c r="C331" s="4">
        <v>9545787846</v>
      </c>
      <c r="D331">
        <v>118</v>
      </c>
      <c r="E331" t="s">
        <v>8</v>
      </c>
      <c r="F331" t="s">
        <v>9</v>
      </c>
      <c r="G331">
        <v>2014</v>
      </c>
    </row>
    <row r="332" spans="1:7" x14ac:dyDescent="0.3">
      <c r="A332" t="s">
        <v>392</v>
      </c>
      <c r="B332" s="3">
        <v>11700000</v>
      </c>
      <c r="C332" s="4">
        <v>9529300526</v>
      </c>
      <c r="D332">
        <v>50</v>
      </c>
      <c r="E332" t="s">
        <v>8</v>
      </c>
      <c r="F332" t="s">
        <v>9</v>
      </c>
      <c r="G332">
        <v>2018</v>
      </c>
    </row>
    <row r="333" spans="1:7" x14ac:dyDescent="0.3">
      <c r="A333" t="s">
        <v>393</v>
      </c>
      <c r="B333" s="3">
        <v>14800000</v>
      </c>
      <c r="C333" s="4">
        <v>9581304606</v>
      </c>
      <c r="D333">
        <v>451</v>
      </c>
      <c r="E333" t="s">
        <v>8</v>
      </c>
      <c r="F333" t="s">
        <v>9</v>
      </c>
      <c r="G333">
        <v>2009</v>
      </c>
    </row>
    <row r="334" spans="1:7" x14ac:dyDescent="0.3">
      <c r="A334" t="s">
        <v>394</v>
      </c>
      <c r="B334" s="3">
        <v>14900000</v>
      </c>
      <c r="C334" s="4">
        <v>9590405859</v>
      </c>
      <c r="D334">
        <v>332</v>
      </c>
      <c r="E334" t="s">
        <v>134</v>
      </c>
      <c r="F334" t="s">
        <v>9</v>
      </c>
      <c r="G334">
        <v>2008</v>
      </c>
    </row>
    <row r="335" spans="1:7" x14ac:dyDescent="0.3">
      <c r="A335" t="s">
        <v>395</v>
      </c>
      <c r="B335" s="3">
        <v>15800000</v>
      </c>
      <c r="C335" s="4">
        <v>9630006806</v>
      </c>
      <c r="D335">
        <v>2228</v>
      </c>
      <c r="E335" t="s">
        <v>8</v>
      </c>
      <c r="F335" t="s">
        <v>12</v>
      </c>
      <c r="G335">
        <v>2012</v>
      </c>
    </row>
    <row r="336" spans="1:7" x14ac:dyDescent="0.3">
      <c r="A336" t="s">
        <v>396</v>
      </c>
      <c r="B336" s="3">
        <v>7630000</v>
      </c>
      <c r="C336" s="4">
        <v>9600602204</v>
      </c>
      <c r="D336">
        <v>5764</v>
      </c>
      <c r="E336" t="s">
        <v>8</v>
      </c>
      <c r="F336" t="s">
        <v>15</v>
      </c>
      <c r="G336">
        <v>2022</v>
      </c>
    </row>
    <row r="337" spans="1:7" x14ac:dyDescent="0.3">
      <c r="A337" t="s">
        <v>397</v>
      </c>
      <c r="B337" s="3">
        <v>13400000</v>
      </c>
      <c r="C337" s="4">
        <v>9664526578</v>
      </c>
      <c r="D337">
        <v>20818</v>
      </c>
      <c r="E337" t="s">
        <v>14</v>
      </c>
      <c r="F337" t="s">
        <v>24</v>
      </c>
      <c r="G337">
        <v>2007</v>
      </c>
    </row>
    <row r="338" spans="1:7" x14ac:dyDescent="0.3">
      <c r="A338" t="s">
        <v>398</v>
      </c>
      <c r="B338" s="3">
        <v>12400000</v>
      </c>
      <c r="C338" s="4">
        <v>9648041909</v>
      </c>
      <c r="D338">
        <v>37332</v>
      </c>
      <c r="E338" t="s">
        <v>8</v>
      </c>
      <c r="F338" t="s">
        <v>56</v>
      </c>
      <c r="G338">
        <v>2014</v>
      </c>
    </row>
    <row r="339" spans="1:7" x14ac:dyDescent="0.3">
      <c r="A339" t="s">
        <v>399</v>
      </c>
      <c r="B339" s="3">
        <v>13100000</v>
      </c>
      <c r="C339" s="4">
        <v>9678673125</v>
      </c>
      <c r="D339">
        <v>3060</v>
      </c>
      <c r="E339" t="s">
        <v>8</v>
      </c>
      <c r="F339" t="s">
        <v>24</v>
      </c>
      <c r="G339">
        <v>2015</v>
      </c>
    </row>
    <row r="340" spans="1:7" x14ac:dyDescent="0.3">
      <c r="A340" t="s">
        <v>400</v>
      </c>
      <c r="B340" s="3">
        <v>18500000</v>
      </c>
      <c r="C340" s="4">
        <v>9680706436</v>
      </c>
      <c r="D340">
        <v>1822</v>
      </c>
      <c r="E340" t="s">
        <v>401</v>
      </c>
      <c r="F340" t="s">
        <v>60</v>
      </c>
      <c r="G340">
        <v>2009</v>
      </c>
    </row>
    <row r="341" spans="1:7" x14ac:dyDescent="0.3">
      <c r="A341" t="s">
        <v>402</v>
      </c>
      <c r="B341" s="3">
        <v>10700000</v>
      </c>
      <c r="C341" s="4">
        <v>9671316691</v>
      </c>
      <c r="D341">
        <v>778</v>
      </c>
      <c r="E341" t="s">
        <v>8</v>
      </c>
      <c r="F341" t="s">
        <v>22</v>
      </c>
      <c r="G341">
        <v>2018</v>
      </c>
    </row>
    <row r="342" spans="1:7" x14ac:dyDescent="0.3">
      <c r="A342" t="s">
        <v>403</v>
      </c>
      <c r="B342" s="3">
        <v>9980000</v>
      </c>
      <c r="C342" s="4">
        <v>9675972206</v>
      </c>
      <c r="D342">
        <v>4944</v>
      </c>
      <c r="E342" t="s">
        <v>11</v>
      </c>
      <c r="F342" t="s">
        <v>15</v>
      </c>
      <c r="G342">
        <v>2007</v>
      </c>
    </row>
    <row r="343" spans="1:7" x14ac:dyDescent="0.3">
      <c r="A343" t="s">
        <v>404</v>
      </c>
      <c r="B343" s="3">
        <v>24200000</v>
      </c>
      <c r="C343" s="4">
        <v>9707545042</v>
      </c>
      <c r="D343">
        <v>563</v>
      </c>
      <c r="E343" t="s">
        <v>8</v>
      </c>
      <c r="F343" t="s">
        <v>15</v>
      </c>
      <c r="G343">
        <v>2018</v>
      </c>
    </row>
    <row r="344" spans="1:7" x14ac:dyDescent="0.3">
      <c r="A344" t="s">
        <v>405</v>
      </c>
      <c r="B344" s="3">
        <v>22600000</v>
      </c>
      <c r="C344" s="4">
        <v>9717059274</v>
      </c>
      <c r="D344">
        <v>1689</v>
      </c>
      <c r="E344" t="s">
        <v>14</v>
      </c>
      <c r="F344" t="s">
        <v>15</v>
      </c>
      <c r="G344">
        <v>2017</v>
      </c>
    </row>
    <row r="345" spans="1:7" x14ac:dyDescent="0.3">
      <c r="A345" t="s">
        <v>406</v>
      </c>
      <c r="B345" s="3">
        <v>13800000</v>
      </c>
      <c r="C345" s="4">
        <v>9720946038</v>
      </c>
      <c r="D345">
        <v>2963</v>
      </c>
      <c r="E345" t="s">
        <v>176</v>
      </c>
      <c r="F345" t="s">
        <v>24</v>
      </c>
      <c r="G345">
        <v>2011</v>
      </c>
    </row>
    <row r="346" spans="1:7" x14ac:dyDescent="0.3">
      <c r="A346" t="s">
        <v>407</v>
      </c>
      <c r="B346" s="3">
        <v>8850000</v>
      </c>
      <c r="C346" s="4">
        <v>9756218275</v>
      </c>
      <c r="D346">
        <v>258594</v>
      </c>
      <c r="E346" t="s">
        <v>43</v>
      </c>
      <c r="F346" t="s">
        <v>41</v>
      </c>
      <c r="G346">
        <v>2012</v>
      </c>
    </row>
    <row r="347" spans="1:7" x14ac:dyDescent="0.3">
      <c r="A347" t="s">
        <v>408</v>
      </c>
      <c r="B347" s="3">
        <v>15400000</v>
      </c>
      <c r="C347" s="4">
        <v>9808279426</v>
      </c>
      <c r="D347">
        <v>2015</v>
      </c>
      <c r="E347" t="s">
        <v>72</v>
      </c>
      <c r="F347" t="s">
        <v>15</v>
      </c>
      <c r="G347">
        <v>2021</v>
      </c>
    </row>
    <row r="348" spans="1:7" x14ac:dyDescent="0.3">
      <c r="A348" t="s">
        <v>409</v>
      </c>
      <c r="B348" s="3">
        <v>25400000</v>
      </c>
      <c r="C348" s="4">
        <v>9796777053</v>
      </c>
      <c r="D348">
        <v>225</v>
      </c>
      <c r="E348" t="s">
        <v>62</v>
      </c>
      <c r="F348" t="s">
        <v>24</v>
      </c>
      <c r="G348">
        <v>2015</v>
      </c>
    </row>
    <row r="349" spans="1:7" x14ac:dyDescent="0.3">
      <c r="A349" t="s">
        <v>410</v>
      </c>
      <c r="B349" s="3">
        <v>22600000</v>
      </c>
      <c r="C349" s="4">
        <v>9819453951</v>
      </c>
      <c r="D349">
        <v>586</v>
      </c>
      <c r="E349" t="s">
        <v>14</v>
      </c>
      <c r="F349" t="s">
        <v>24</v>
      </c>
      <c r="G349">
        <v>2018</v>
      </c>
    </row>
    <row r="350" spans="1:7" x14ac:dyDescent="0.3">
      <c r="A350" t="s">
        <v>411</v>
      </c>
      <c r="B350" s="3">
        <v>14600000</v>
      </c>
      <c r="C350" s="4">
        <v>9806161584</v>
      </c>
      <c r="D350">
        <v>2329</v>
      </c>
      <c r="E350" t="s">
        <v>412</v>
      </c>
      <c r="F350" t="s">
        <v>15</v>
      </c>
      <c r="G350">
        <v>2012</v>
      </c>
    </row>
    <row r="351" spans="1:7" x14ac:dyDescent="0.3">
      <c r="A351" t="s">
        <v>413</v>
      </c>
      <c r="B351" s="3">
        <v>18400000</v>
      </c>
      <c r="C351" s="4">
        <v>9829853051</v>
      </c>
      <c r="D351">
        <v>3406</v>
      </c>
      <c r="E351" t="s">
        <v>179</v>
      </c>
      <c r="F351" t="s">
        <v>34</v>
      </c>
      <c r="G351">
        <v>2014</v>
      </c>
    </row>
    <row r="352" spans="1:7" x14ac:dyDescent="0.3">
      <c r="A352" t="s">
        <v>414</v>
      </c>
      <c r="B352" s="3">
        <v>8580000</v>
      </c>
      <c r="C352" s="4">
        <v>9871118264</v>
      </c>
      <c r="D352">
        <v>453930</v>
      </c>
      <c r="E352" t="s">
        <v>14</v>
      </c>
      <c r="F352" t="s">
        <v>41</v>
      </c>
      <c r="G352">
        <v>2014</v>
      </c>
    </row>
    <row r="353" spans="1:7" x14ac:dyDescent="0.3">
      <c r="A353" t="s">
        <v>415</v>
      </c>
      <c r="B353" s="3">
        <v>18200000</v>
      </c>
      <c r="C353" s="4">
        <v>9861162402</v>
      </c>
      <c r="D353">
        <v>838</v>
      </c>
      <c r="E353" t="s">
        <v>8</v>
      </c>
      <c r="F353" t="s">
        <v>12</v>
      </c>
      <c r="G353">
        <v>2015</v>
      </c>
    </row>
    <row r="354" spans="1:7" x14ac:dyDescent="0.3">
      <c r="A354" t="s">
        <v>416</v>
      </c>
      <c r="B354" s="3">
        <v>17300000</v>
      </c>
      <c r="C354" s="4">
        <v>9886177189</v>
      </c>
      <c r="D354">
        <v>486</v>
      </c>
      <c r="E354" t="s">
        <v>14</v>
      </c>
      <c r="F354" t="s">
        <v>22</v>
      </c>
      <c r="G354">
        <v>2017</v>
      </c>
    </row>
    <row r="355" spans="1:7" x14ac:dyDescent="0.3">
      <c r="A355" t="s">
        <v>417</v>
      </c>
      <c r="B355" s="3">
        <v>20400000</v>
      </c>
      <c r="C355" s="4">
        <v>9870894520</v>
      </c>
      <c r="D355">
        <v>1699</v>
      </c>
      <c r="E355" t="s">
        <v>14</v>
      </c>
      <c r="F355" t="s">
        <v>60</v>
      </c>
      <c r="G355">
        <v>2011</v>
      </c>
    </row>
    <row r="356" spans="1:7" x14ac:dyDescent="0.3">
      <c r="A356" t="s">
        <v>418</v>
      </c>
      <c r="B356" s="3">
        <v>14500000</v>
      </c>
      <c r="C356" s="4">
        <v>9879624496</v>
      </c>
      <c r="D356">
        <v>7424</v>
      </c>
      <c r="E356" t="s">
        <v>8</v>
      </c>
      <c r="F356" t="s">
        <v>24</v>
      </c>
      <c r="G356">
        <v>2011</v>
      </c>
    </row>
    <row r="357" spans="1:7" x14ac:dyDescent="0.3">
      <c r="A357" t="s">
        <v>419</v>
      </c>
      <c r="B357" s="3">
        <v>16800000</v>
      </c>
      <c r="C357" s="4">
        <v>9884711159</v>
      </c>
      <c r="D357">
        <v>857</v>
      </c>
      <c r="E357" t="s">
        <v>8</v>
      </c>
      <c r="F357" t="s">
        <v>34</v>
      </c>
      <c r="G357">
        <v>2016</v>
      </c>
    </row>
    <row r="358" spans="1:7" x14ac:dyDescent="0.3">
      <c r="A358" t="s">
        <v>420</v>
      </c>
      <c r="B358" s="3">
        <v>10800000</v>
      </c>
      <c r="C358" s="4">
        <v>9900983648</v>
      </c>
      <c r="D358">
        <v>10968</v>
      </c>
      <c r="E358" t="s">
        <v>51</v>
      </c>
      <c r="F358" t="s">
        <v>9</v>
      </c>
      <c r="G358">
        <v>2011</v>
      </c>
    </row>
    <row r="359" spans="1:7" x14ac:dyDescent="0.3">
      <c r="A359" t="s">
        <v>421</v>
      </c>
      <c r="B359" s="3">
        <v>16100000</v>
      </c>
      <c r="C359" s="4">
        <v>9906731398</v>
      </c>
      <c r="D359">
        <v>1986</v>
      </c>
      <c r="E359" t="s">
        <v>92</v>
      </c>
      <c r="F359" t="s">
        <v>34</v>
      </c>
      <c r="G359">
        <v>2012</v>
      </c>
    </row>
    <row r="360" spans="1:7" x14ac:dyDescent="0.3">
      <c r="A360" t="s">
        <v>422</v>
      </c>
      <c r="B360" s="3">
        <v>19400000</v>
      </c>
      <c r="C360" s="4">
        <v>9964826507</v>
      </c>
      <c r="D360">
        <v>883</v>
      </c>
      <c r="E360" t="s">
        <v>8</v>
      </c>
      <c r="F360" t="s">
        <v>60</v>
      </c>
      <c r="G360">
        <v>2019</v>
      </c>
    </row>
    <row r="361" spans="1:7" x14ac:dyDescent="0.3">
      <c r="A361" t="s">
        <v>423</v>
      </c>
      <c r="B361" s="3">
        <v>19400000</v>
      </c>
      <c r="C361" s="4">
        <v>10003858650</v>
      </c>
      <c r="D361">
        <v>510</v>
      </c>
      <c r="E361" t="s">
        <v>331</v>
      </c>
      <c r="F361" t="s">
        <v>15</v>
      </c>
      <c r="G361">
        <v>2014</v>
      </c>
    </row>
    <row r="362" spans="1:7" x14ac:dyDescent="0.3">
      <c r="A362" t="s">
        <v>424</v>
      </c>
      <c r="B362" s="3">
        <v>17000000</v>
      </c>
      <c r="C362" s="4">
        <v>9985074382</v>
      </c>
      <c r="D362">
        <v>64830</v>
      </c>
      <c r="E362" t="s">
        <v>179</v>
      </c>
      <c r="F362" t="s">
        <v>15</v>
      </c>
      <c r="G362">
        <v>2010</v>
      </c>
    </row>
    <row r="363" spans="1:7" x14ac:dyDescent="0.3">
      <c r="A363" t="s">
        <v>425</v>
      </c>
      <c r="B363" s="3">
        <v>17500000</v>
      </c>
      <c r="C363" s="4">
        <v>10008385531</v>
      </c>
      <c r="D363">
        <v>155255</v>
      </c>
      <c r="E363" t="s">
        <v>72</v>
      </c>
      <c r="F363" t="s">
        <v>15</v>
      </c>
      <c r="G363">
        <v>2014</v>
      </c>
    </row>
    <row r="364" spans="1:7" x14ac:dyDescent="0.3">
      <c r="A364" t="s">
        <v>426</v>
      </c>
      <c r="B364" s="3">
        <v>13700000</v>
      </c>
      <c r="C364" s="4">
        <v>10005182228</v>
      </c>
      <c r="D364">
        <v>1078</v>
      </c>
      <c r="E364" t="s">
        <v>8</v>
      </c>
      <c r="F364" t="s">
        <v>15</v>
      </c>
      <c r="G364">
        <v>2015</v>
      </c>
    </row>
    <row r="365" spans="1:7" x14ac:dyDescent="0.3">
      <c r="A365" t="s">
        <v>427</v>
      </c>
      <c r="B365" s="3">
        <v>15900000</v>
      </c>
      <c r="C365" s="4">
        <v>10014867029</v>
      </c>
      <c r="D365">
        <v>2045</v>
      </c>
      <c r="E365" t="s">
        <v>428</v>
      </c>
      <c r="F365" t="s">
        <v>9</v>
      </c>
      <c r="G365">
        <v>2016</v>
      </c>
    </row>
    <row r="366" spans="1:7" x14ac:dyDescent="0.3">
      <c r="A366" t="s">
        <v>429</v>
      </c>
      <c r="B366" s="3">
        <v>19400000</v>
      </c>
      <c r="C366" s="4">
        <v>10068961260</v>
      </c>
      <c r="D366">
        <v>8921</v>
      </c>
      <c r="E366" t="s">
        <v>14</v>
      </c>
      <c r="F366" t="s">
        <v>15</v>
      </c>
      <c r="G366">
        <v>2016</v>
      </c>
    </row>
    <row r="367" spans="1:7" x14ac:dyDescent="0.3">
      <c r="A367" t="s">
        <v>430</v>
      </c>
      <c r="B367" s="3">
        <v>28400000</v>
      </c>
      <c r="C367" s="4">
        <v>10072189055</v>
      </c>
      <c r="D367">
        <v>5793</v>
      </c>
      <c r="E367" t="s">
        <v>11</v>
      </c>
      <c r="F367" t="s">
        <v>15</v>
      </c>
      <c r="G367">
        <v>2006</v>
      </c>
    </row>
    <row r="368" spans="1:7" x14ac:dyDescent="0.3">
      <c r="A368" t="s">
        <v>431</v>
      </c>
      <c r="B368" s="3">
        <v>17600000</v>
      </c>
      <c r="C368" s="4">
        <v>10094824985</v>
      </c>
      <c r="D368">
        <v>22882</v>
      </c>
      <c r="E368" t="s">
        <v>14</v>
      </c>
      <c r="F368" t="s">
        <v>15</v>
      </c>
      <c r="G368">
        <v>2011</v>
      </c>
    </row>
    <row r="369" spans="1:7" x14ac:dyDescent="0.3">
      <c r="A369" t="s">
        <v>432</v>
      </c>
      <c r="B369" s="3">
        <v>6760000</v>
      </c>
      <c r="C369" s="4">
        <v>10085125073</v>
      </c>
      <c r="D369">
        <v>2801</v>
      </c>
      <c r="E369" t="s">
        <v>182</v>
      </c>
      <c r="F369" t="s">
        <v>15</v>
      </c>
      <c r="G369">
        <v>2014</v>
      </c>
    </row>
    <row r="370" spans="1:7" x14ac:dyDescent="0.3">
      <c r="A370" t="s">
        <v>433</v>
      </c>
      <c r="B370" s="3">
        <v>19100000</v>
      </c>
      <c r="C370" s="4">
        <v>10085908203</v>
      </c>
      <c r="D370">
        <v>238</v>
      </c>
      <c r="E370" t="s">
        <v>8</v>
      </c>
      <c r="F370" t="s">
        <v>9</v>
      </c>
      <c r="G370">
        <v>2009</v>
      </c>
    </row>
    <row r="371" spans="1:7" x14ac:dyDescent="0.3">
      <c r="A371" t="s">
        <v>434</v>
      </c>
      <c r="B371" s="3">
        <v>12500000</v>
      </c>
      <c r="C371" s="4">
        <v>10086256340</v>
      </c>
      <c r="D371">
        <v>1305</v>
      </c>
      <c r="E371" t="s">
        <v>43</v>
      </c>
      <c r="F371" t="s">
        <v>24</v>
      </c>
      <c r="G371">
        <v>2015</v>
      </c>
    </row>
    <row r="372" spans="1:7" x14ac:dyDescent="0.3">
      <c r="A372" t="s">
        <v>435</v>
      </c>
      <c r="B372" s="3">
        <v>11400000</v>
      </c>
      <c r="C372" s="4">
        <v>10159050275</v>
      </c>
      <c r="D372">
        <v>297480</v>
      </c>
      <c r="E372" t="s">
        <v>14</v>
      </c>
      <c r="F372" t="s">
        <v>15</v>
      </c>
      <c r="G372">
        <v>2011</v>
      </c>
    </row>
    <row r="373" spans="1:7" x14ac:dyDescent="0.3">
      <c r="A373" t="s">
        <v>436</v>
      </c>
      <c r="B373" s="3">
        <v>22600000</v>
      </c>
      <c r="C373" s="4">
        <v>10136524174</v>
      </c>
      <c r="D373">
        <v>278</v>
      </c>
      <c r="E373" t="s">
        <v>8</v>
      </c>
      <c r="F373" t="s">
        <v>15</v>
      </c>
      <c r="G373">
        <v>2019</v>
      </c>
    </row>
    <row r="374" spans="1:7" x14ac:dyDescent="0.3">
      <c r="A374" t="s">
        <v>437</v>
      </c>
      <c r="B374" s="3">
        <v>14000000</v>
      </c>
      <c r="C374" s="4">
        <v>10158071745</v>
      </c>
      <c r="D374">
        <v>17789</v>
      </c>
      <c r="E374" t="s">
        <v>11</v>
      </c>
      <c r="F374" t="s">
        <v>205</v>
      </c>
      <c r="G374">
        <v>2005</v>
      </c>
    </row>
    <row r="375" spans="1:7" x14ac:dyDescent="0.3">
      <c r="A375" t="s">
        <v>438</v>
      </c>
      <c r="B375" s="3">
        <v>9420000</v>
      </c>
      <c r="C375" s="4">
        <v>10308609949</v>
      </c>
      <c r="D375">
        <v>847</v>
      </c>
      <c r="E375" t="s">
        <v>43</v>
      </c>
      <c r="F375" t="s">
        <v>34</v>
      </c>
      <c r="G375">
        <v>2021</v>
      </c>
    </row>
    <row r="376" spans="1:7" x14ac:dyDescent="0.3">
      <c r="A376" t="s">
        <v>439</v>
      </c>
      <c r="B376" s="3">
        <v>6100000</v>
      </c>
      <c r="C376" s="4">
        <v>10381920771</v>
      </c>
      <c r="D376">
        <v>1011</v>
      </c>
      <c r="E376" t="s">
        <v>163</v>
      </c>
      <c r="F376" t="s">
        <v>15</v>
      </c>
      <c r="G376">
        <v>2009</v>
      </c>
    </row>
    <row r="377" spans="1:7" x14ac:dyDescent="0.3">
      <c r="A377" t="s">
        <v>440</v>
      </c>
      <c r="B377" s="3">
        <v>7500000</v>
      </c>
      <c r="C377" s="4">
        <v>10256849282</v>
      </c>
      <c r="D377">
        <v>623</v>
      </c>
      <c r="E377" t="s">
        <v>38</v>
      </c>
      <c r="F377" t="s">
        <v>9</v>
      </c>
      <c r="G377">
        <v>2014</v>
      </c>
    </row>
    <row r="378" spans="1:7" x14ac:dyDescent="0.3">
      <c r="A378" t="s">
        <v>441</v>
      </c>
      <c r="B378" s="3">
        <v>9060000</v>
      </c>
      <c r="C378" s="4">
        <v>10295102186</v>
      </c>
      <c r="D378">
        <v>1177</v>
      </c>
      <c r="E378" t="s">
        <v>92</v>
      </c>
      <c r="F378" t="s">
        <v>12</v>
      </c>
      <c r="G378">
        <v>2013</v>
      </c>
    </row>
    <row r="379" spans="1:7" x14ac:dyDescent="0.3">
      <c r="A379" t="s">
        <v>442</v>
      </c>
      <c r="B379" s="3">
        <v>1100000</v>
      </c>
      <c r="C379" s="4">
        <v>10279659204</v>
      </c>
      <c r="D379">
        <v>124</v>
      </c>
      <c r="E379" t="s">
        <v>8</v>
      </c>
      <c r="F379" t="s">
        <v>9</v>
      </c>
      <c r="G379">
        <v>2016</v>
      </c>
    </row>
    <row r="380" spans="1:7" x14ac:dyDescent="0.3">
      <c r="A380" t="s">
        <v>443</v>
      </c>
      <c r="B380" s="3">
        <v>15200000</v>
      </c>
      <c r="C380" s="4">
        <v>10293160116</v>
      </c>
      <c r="D380">
        <v>323</v>
      </c>
      <c r="E380" t="s">
        <v>62</v>
      </c>
      <c r="F380" t="s">
        <v>9</v>
      </c>
      <c r="G380">
        <v>2012</v>
      </c>
    </row>
    <row r="381" spans="1:7" x14ac:dyDescent="0.3">
      <c r="A381" t="s">
        <v>444</v>
      </c>
      <c r="B381" s="3">
        <v>3180000</v>
      </c>
      <c r="C381" s="4">
        <v>10305856996</v>
      </c>
      <c r="D381">
        <v>6806</v>
      </c>
      <c r="E381" t="s">
        <v>72</v>
      </c>
      <c r="F381" t="s">
        <v>24</v>
      </c>
      <c r="G381">
        <v>2015</v>
      </c>
    </row>
    <row r="382" spans="1:7" x14ac:dyDescent="0.3">
      <c r="A382" t="s">
        <v>445</v>
      </c>
      <c r="B382" s="3">
        <v>14200000</v>
      </c>
      <c r="C382" s="4">
        <v>10329380983</v>
      </c>
      <c r="D382">
        <v>312949</v>
      </c>
      <c r="E382" t="s">
        <v>446</v>
      </c>
      <c r="F382" t="s">
        <v>41</v>
      </c>
      <c r="G382">
        <v>2007</v>
      </c>
    </row>
    <row r="383" spans="1:7" x14ac:dyDescent="0.3">
      <c r="A383" t="s">
        <v>447</v>
      </c>
      <c r="B383" s="3">
        <v>18600000</v>
      </c>
      <c r="C383" s="4">
        <v>10371550984</v>
      </c>
      <c r="D383">
        <v>1597</v>
      </c>
      <c r="E383" t="s">
        <v>104</v>
      </c>
      <c r="F383" t="s">
        <v>34</v>
      </c>
      <c r="G383">
        <v>2011</v>
      </c>
    </row>
    <row r="384" spans="1:7" x14ac:dyDescent="0.3">
      <c r="A384" t="s">
        <v>448</v>
      </c>
      <c r="B384" s="3">
        <v>13200000</v>
      </c>
      <c r="C384" s="4">
        <v>10383727180</v>
      </c>
      <c r="D384">
        <v>739</v>
      </c>
      <c r="E384" t="s">
        <v>8</v>
      </c>
      <c r="F384" t="s">
        <v>15</v>
      </c>
      <c r="G384">
        <v>2007</v>
      </c>
    </row>
    <row r="385" spans="1:7" x14ac:dyDescent="0.3">
      <c r="A385" t="s">
        <v>449</v>
      </c>
      <c r="B385" s="3">
        <v>17100000</v>
      </c>
      <c r="C385" s="4">
        <v>10440057279</v>
      </c>
      <c r="D385">
        <v>3705</v>
      </c>
      <c r="E385" t="s">
        <v>14</v>
      </c>
      <c r="F385" t="s">
        <v>15</v>
      </c>
      <c r="G385">
        <v>2017</v>
      </c>
    </row>
    <row r="386" spans="1:7" x14ac:dyDescent="0.3">
      <c r="A386" t="s">
        <v>450</v>
      </c>
      <c r="B386" s="3">
        <v>20200000</v>
      </c>
      <c r="C386" s="4">
        <v>10484278762</v>
      </c>
      <c r="D386">
        <v>129079</v>
      </c>
      <c r="E386" t="s">
        <v>14</v>
      </c>
      <c r="F386" t="s">
        <v>41</v>
      </c>
      <c r="G386">
        <v>2019</v>
      </c>
    </row>
    <row r="387" spans="1:7" x14ac:dyDescent="0.3">
      <c r="A387" t="s">
        <v>451</v>
      </c>
      <c r="B387" s="3">
        <v>10700000</v>
      </c>
      <c r="C387" s="4">
        <v>10417187626</v>
      </c>
      <c r="D387">
        <v>2944</v>
      </c>
      <c r="E387" t="s">
        <v>176</v>
      </c>
      <c r="F387" t="s">
        <v>15</v>
      </c>
      <c r="G387">
        <v>2012</v>
      </c>
    </row>
    <row r="388" spans="1:7" x14ac:dyDescent="0.3">
      <c r="A388" t="s">
        <v>452</v>
      </c>
      <c r="B388" s="3">
        <v>18600000</v>
      </c>
      <c r="C388" s="4">
        <v>10420763871</v>
      </c>
      <c r="D388">
        <v>651</v>
      </c>
      <c r="E388" t="s">
        <v>163</v>
      </c>
      <c r="F388" t="s">
        <v>15</v>
      </c>
      <c r="G388">
        <v>2019</v>
      </c>
    </row>
    <row r="389" spans="1:7" x14ac:dyDescent="0.3">
      <c r="A389" t="s">
        <v>453</v>
      </c>
      <c r="B389" s="3">
        <v>33800000</v>
      </c>
      <c r="C389" s="4">
        <v>10429582695</v>
      </c>
      <c r="D389">
        <v>130</v>
      </c>
      <c r="E389" t="s">
        <v>14</v>
      </c>
      <c r="F389" t="s">
        <v>9</v>
      </c>
      <c r="G389">
        <v>2014</v>
      </c>
    </row>
    <row r="390" spans="1:7" x14ac:dyDescent="0.3">
      <c r="A390" t="s">
        <v>454</v>
      </c>
      <c r="B390" s="3">
        <v>9560000</v>
      </c>
      <c r="C390" s="4">
        <v>10486030906</v>
      </c>
      <c r="D390">
        <v>25822</v>
      </c>
      <c r="E390" t="s">
        <v>14</v>
      </c>
      <c r="F390" t="s">
        <v>15</v>
      </c>
      <c r="G390">
        <v>2018</v>
      </c>
    </row>
    <row r="391" spans="1:7" x14ac:dyDescent="0.3">
      <c r="A391" t="s">
        <v>455</v>
      </c>
      <c r="B391" s="3">
        <v>46800000</v>
      </c>
      <c r="C391" s="4">
        <v>10495259585</v>
      </c>
      <c r="D391">
        <v>544</v>
      </c>
      <c r="E391" t="s">
        <v>161</v>
      </c>
      <c r="F391" t="s">
        <v>34</v>
      </c>
      <c r="G391">
        <v>2011</v>
      </c>
    </row>
    <row r="392" spans="1:7" x14ac:dyDescent="0.3">
      <c r="A392" t="s">
        <v>456</v>
      </c>
      <c r="B392" s="3">
        <v>12800000</v>
      </c>
      <c r="C392" s="4">
        <v>10539200955</v>
      </c>
      <c r="D392">
        <v>1106</v>
      </c>
      <c r="E392" t="s">
        <v>20</v>
      </c>
      <c r="F392" t="s">
        <v>15</v>
      </c>
      <c r="G392">
        <v>2012</v>
      </c>
    </row>
    <row r="393" spans="1:7" x14ac:dyDescent="0.3">
      <c r="A393" t="s">
        <v>457</v>
      </c>
      <c r="B393" s="3">
        <v>3820000</v>
      </c>
      <c r="C393" s="4">
        <v>10554074985</v>
      </c>
      <c r="D393">
        <v>2798</v>
      </c>
      <c r="E393" t="s">
        <v>176</v>
      </c>
      <c r="F393" t="s">
        <v>24</v>
      </c>
      <c r="G393">
        <v>2010</v>
      </c>
    </row>
    <row r="394" spans="1:7" x14ac:dyDescent="0.3">
      <c r="A394" t="s">
        <v>458</v>
      </c>
      <c r="B394" s="3">
        <v>17600000</v>
      </c>
      <c r="C394" s="4">
        <v>10581226766</v>
      </c>
      <c r="D394">
        <v>9298</v>
      </c>
      <c r="E394" t="s">
        <v>38</v>
      </c>
      <c r="F394" t="s">
        <v>15</v>
      </c>
      <c r="G394">
        <v>2015</v>
      </c>
    </row>
    <row r="395" spans="1:7" x14ac:dyDescent="0.3">
      <c r="A395" t="s">
        <v>459</v>
      </c>
      <c r="B395" s="3">
        <v>27100000</v>
      </c>
      <c r="C395" s="4">
        <v>10566558633</v>
      </c>
      <c r="D395">
        <v>1782</v>
      </c>
      <c r="E395" t="s">
        <v>460</v>
      </c>
      <c r="F395" t="s">
        <v>22</v>
      </c>
      <c r="G395">
        <v>2011</v>
      </c>
    </row>
    <row r="396" spans="1:7" x14ac:dyDescent="0.3">
      <c r="A396" t="s">
        <v>461</v>
      </c>
      <c r="B396" s="3">
        <v>11800000</v>
      </c>
      <c r="C396" s="4">
        <v>10633508520</v>
      </c>
      <c r="D396">
        <v>7484</v>
      </c>
      <c r="E396" t="s">
        <v>176</v>
      </c>
      <c r="F396" t="s">
        <v>22</v>
      </c>
      <c r="G396">
        <v>2020</v>
      </c>
    </row>
    <row r="397" spans="1:7" x14ac:dyDescent="0.3">
      <c r="A397" t="s">
        <v>462</v>
      </c>
      <c r="B397" s="3">
        <v>23900000</v>
      </c>
      <c r="C397" s="4">
        <v>10574528442</v>
      </c>
      <c r="D397">
        <v>2667</v>
      </c>
      <c r="E397" t="s">
        <v>8</v>
      </c>
      <c r="F397" t="s">
        <v>25</v>
      </c>
      <c r="G397">
        <v>2015</v>
      </c>
    </row>
    <row r="398" spans="1:7" x14ac:dyDescent="0.3">
      <c r="A398" t="s">
        <v>463</v>
      </c>
      <c r="B398" s="3">
        <v>16500000</v>
      </c>
      <c r="C398" s="4">
        <v>10579401741</v>
      </c>
      <c r="D398">
        <v>291</v>
      </c>
      <c r="E398" t="s">
        <v>8</v>
      </c>
      <c r="F398" t="s">
        <v>9</v>
      </c>
      <c r="G398">
        <v>2005</v>
      </c>
    </row>
    <row r="399" spans="1:7" x14ac:dyDescent="0.3">
      <c r="A399" t="s">
        <v>464</v>
      </c>
      <c r="B399" s="3">
        <v>32600000</v>
      </c>
      <c r="C399" s="4">
        <v>10624925411</v>
      </c>
      <c r="D399">
        <v>769</v>
      </c>
      <c r="E399" t="s">
        <v>14</v>
      </c>
      <c r="F399" t="s">
        <v>15</v>
      </c>
      <c r="G399">
        <v>2017</v>
      </c>
    </row>
    <row r="400" spans="1:7" x14ac:dyDescent="0.3">
      <c r="A400" t="s">
        <v>465</v>
      </c>
      <c r="B400" s="3">
        <v>9340000</v>
      </c>
      <c r="C400" s="4">
        <v>10693393676</v>
      </c>
      <c r="D400">
        <v>355029</v>
      </c>
      <c r="E400" t="s">
        <v>14</v>
      </c>
      <c r="F400" t="s">
        <v>41</v>
      </c>
      <c r="G400">
        <v>2012</v>
      </c>
    </row>
    <row r="401" spans="1:7" x14ac:dyDescent="0.3">
      <c r="A401" t="s">
        <v>466</v>
      </c>
      <c r="B401" s="3">
        <v>20800000</v>
      </c>
      <c r="C401" s="4">
        <v>10674586845</v>
      </c>
      <c r="D401">
        <v>173</v>
      </c>
      <c r="E401" t="s">
        <v>381</v>
      </c>
      <c r="F401" t="s">
        <v>9</v>
      </c>
      <c r="G401">
        <v>2009</v>
      </c>
    </row>
    <row r="402" spans="1:7" x14ac:dyDescent="0.3">
      <c r="A402" t="s">
        <v>467</v>
      </c>
      <c r="B402" s="3">
        <v>26500000</v>
      </c>
      <c r="C402" s="4">
        <v>10688249553</v>
      </c>
      <c r="D402">
        <v>1751</v>
      </c>
      <c r="E402" t="s">
        <v>8</v>
      </c>
      <c r="F402" t="s">
        <v>22</v>
      </c>
      <c r="G402">
        <v>2005</v>
      </c>
    </row>
    <row r="403" spans="1:7" x14ac:dyDescent="0.3">
      <c r="A403" t="s">
        <v>468</v>
      </c>
      <c r="B403" s="3">
        <v>20700000</v>
      </c>
      <c r="C403" s="4">
        <v>10807498452</v>
      </c>
      <c r="D403">
        <v>884</v>
      </c>
      <c r="E403" t="s">
        <v>92</v>
      </c>
      <c r="F403" t="s">
        <v>15</v>
      </c>
      <c r="G403">
        <v>2019</v>
      </c>
    </row>
    <row r="404" spans="1:7" x14ac:dyDescent="0.3">
      <c r="A404" t="s">
        <v>469</v>
      </c>
      <c r="B404" s="3">
        <v>12300000</v>
      </c>
      <c r="C404" s="4">
        <v>10702067286</v>
      </c>
      <c r="D404">
        <v>2506</v>
      </c>
      <c r="E404" t="s">
        <v>8</v>
      </c>
      <c r="F404" t="s">
        <v>34</v>
      </c>
      <c r="G404">
        <v>2017</v>
      </c>
    </row>
    <row r="405" spans="1:7" x14ac:dyDescent="0.3">
      <c r="A405" t="s">
        <v>470</v>
      </c>
      <c r="B405" s="3">
        <v>12200000</v>
      </c>
      <c r="C405" s="4">
        <v>10751808407</v>
      </c>
      <c r="D405">
        <v>357496</v>
      </c>
      <c r="E405" t="s">
        <v>14</v>
      </c>
      <c r="F405" t="s">
        <v>41</v>
      </c>
      <c r="G405">
        <v>2014</v>
      </c>
    </row>
    <row r="406" spans="1:7" x14ac:dyDescent="0.3">
      <c r="A406" t="s">
        <v>471</v>
      </c>
      <c r="B406" s="3">
        <v>20500000</v>
      </c>
      <c r="C406" s="4">
        <v>10718420550</v>
      </c>
      <c r="D406">
        <v>4172</v>
      </c>
      <c r="E406" t="s">
        <v>134</v>
      </c>
      <c r="F406" t="s">
        <v>15</v>
      </c>
      <c r="G406">
        <v>2014</v>
      </c>
    </row>
    <row r="407" spans="1:7" x14ac:dyDescent="0.3">
      <c r="A407" t="s">
        <v>472</v>
      </c>
      <c r="B407" s="3">
        <v>9930000</v>
      </c>
      <c r="C407" s="4">
        <v>10759431954</v>
      </c>
      <c r="D407">
        <v>287763</v>
      </c>
      <c r="E407" t="s">
        <v>14</v>
      </c>
      <c r="F407" t="s">
        <v>41</v>
      </c>
      <c r="G407">
        <v>2013</v>
      </c>
    </row>
    <row r="408" spans="1:7" x14ac:dyDescent="0.3">
      <c r="A408" t="s">
        <v>473</v>
      </c>
      <c r="B408" s="3">
        <v>39800000</v>
      </c>
      <c r="C408" s="4">
        <v>10746216533</v>
      </c>
      <c r="D408">
        <v>135</v>
      </c>
      <c r="E408" t="s">
        <v>8</v>
      </c>
      <c r="F408" t="s">
        <v>9</v>
      </c>
      <c r="G408">
        <v>2015</v>
      </c>
    </row>
    <row r="409" spans="1:7" x14ac:dyDescent="0.3">
      <c r="A409" t="s">
        <v>474</v>
      </c>
      <c r="B409" s="3">
        <v>9380000</v>
      </c>
      <c r="C409" s="4">
        <v>10762267780</v>
      </c>
      <c r="D409">
        <v>197</v>
      </c>
      <c r="E409" t="s">
        <v>8</v>
      </c>
      <c r="F409" t="s">
        <v>9</v>
      </c>
      <c r="G409">
        <v>2009</v>
      </c>
    </row>
    <row r="410" spans="1:7" x14ac:dyDescent="0.3">
      <c r="A410" t="s">
        <v>475</v>
      </c>
      <c r="B410" s="3">
        <v>26700000</v>
      </c>
      <c r="C410" s="4">
        <v>10794858636</v>
      </c>
      <c r="D410">
        <v>582</v>
      </c>
      <c r="E410" t="s">
        <v>14</v>
      </c>
      <c r="F410" t="s">
        <v>9</v>
      </c>
      <c r="G410">
        <v>2016</v>
      </c>
    </row>
    <row r="411" spans="1:7" x14ac:dyDescent="0.3">
      <c r="A411" t="s">
        <v>476</v>
      </c>
      <c r="B411" s="3">
        <v>16800000</v>
      </c>
      <c r="C411" s="4">
        <v>10774065140</v>
      </c>
      <c r="D411">
        <v>3392</v>
      </c>
      <c r="E411" t="s">
        <v>163</v>
      </c>
      <c r="F411" t="s">
        <v>9</v>
      </c>
      <c r="G411">
        <v>2014</v>
      </c>
    </row>
    <row r="412" spans="1:7" x14ac:dyDescent="0.3">
      <c r="A412" t="s">
        <v>477</v>
      </c>
      <c r="B412" s="3">
        <v>10400000</v>
      </c>
      <c r="C412" s="4">
        <v>11045399515</v>
      </c>
      <c r="D412">
        <v>2230</v>
      </c>
      <c r="E412" t="s">
        <v>43</v>
      </c>
      <c r="F412" t="s">
        <v>22</v>
      </c>
      <c r="G412">
        <v>2019</v>
      </c>
    </row>
    <row r="413" spans="1:7" x14ac:dyDescent="0.3">
      <c r="A413" t="s">
        <v>478</v>
      </c>
      <c r="B413" s="3">
        <v>9200000</v>
      </c>
      <c r="C413" s="4">
        <v>10784889159</v>
      </c>
      <c r="D413">
        <v>2939</v>
      </c>
      <c r="E413" t="s">
        <v>179</v>
      </c>
      <c r="F413" t="s">
        <v>24</v>
      </c>
      <c r="G413">
        <v>2015</v>
      </c>
    </row>
    <row r="414" spans="1:7" x14ac:dyDescent="0.3">
      <c r="A414" t="s">
        <v>479</v>
      </c>
      <c r="B414" s="3">
        <v>15500000</v>
      </c>
      <c r="C414" s="4">
        <v>10789641631</v>
      </c>
      <c r="D414">
        <v>422</v>
      </c>
      <c r="E414" t="s">
        <v>8</v>
      </c>
      <c r="F414" t="s">
        <v>9</v>
      </c>
      <c r="G414">
        <v>2007</v>
      </c>
    </row>
    <row r="415" spans="1:7" x14ac:dyDescent="0.3">
      <c r="A415" t="s">
        <v>480</v>
      </c>
      <c r="B415" s="3">
        <v>39600000</v>
      </c>
      <c r="C415" s="4">
        <v>10843202139</v>
      </c>
      <c r="D415">
        <v>1193</v>
      </c>
      <c r="E415" t="s">
        <v>33</v>
      </c>
      <c r="F415" t="s">
        <v>25</v>
      </c>
      <c r="G415">
        <v>2009</v>
      </c>
    </row>
    <row r="416" spans="1:7" x14ac:dyDescent="0.3">
      <c r="A416" t="s">
        <v>481</v>
      </c>
      <c r="B416" s="3">
        <v>12500000</v>
      </c>
      <c r="C416" s="4">
        <v>10812143329</v>
      </c>
      <c r="D416">
        <v>758</v>
      </c>
      <c r="E416" t="s">
        <v>198</v>
      </c>
      <c r="F416" t="s">
        <v>15</v>
      </c>
      <c r="G416">
        <v>2021</v>
      </c>
    </row>
    <row r="417" spans="1:7" x14ac:dyDescent="0.3">
      <c r="A417" t="s">
        <v>482</v>
      </c>
      <c r="B417" s="3">
        <v>23400000</v>
      </c>
      <c r="C417" s="4">
        <v>10863906984</v>
      </c>
      <c r="D417">
        <v>545</v>
      </c>
      <c r="E417" t="s">
        <v>8</v>
      </c>
      <c r="F417" t="s">
        <v>15</v>
      </c>
      <c r="G417">
        <v>2018</v>
      </c>
    </row>
    <row r="418" spans="1:7" x14ac:dyDescent="0.3">
      <c r="A418" t="s">
        <v>483</v>
      </c>
      <c r="B418" s="3">
        <v>32700000</v>
      </c>
      <c r="C418" s="4">
        <v>10950806988</v>
      </c>
      <c r="D418">
        <v>3297</v>
      </c>
      <c r="E418" t="s">
        <v>11</v>
      </c>
      <c r="F418" t="s">
        <v>44</v>
      </c>
      <c r="G418">
        <v>2006</v>
      </c>
    </row>
    <row r="419" spans="1:7" x14ac:dyDescent="0.3">
      <c r="A419" t="s">
        <v>484</v>
      </c>
      <c r="B419" s="3">
        <v>37700000</v>
      </c>
      <c r="C419" s="4">
        <v>10945177321</v>
      </c>
      <c r="D419">
        <v>996</v>
      </c>
      <c r="E419" t="s">
        <v>14</v>
      </c>
      <c r="F419" t="s">
        <v>34</v>
      </c>
      <c r="G419">
        <v>2017</v>
      </c>
    </row>
    <row r="420" spans="1:7" x14ac:dyDescent="0.3">
      <c r="A420" t="s">
        <v>485</v>
      </c>
      <c r="B420" s="3">
        <v>16500000</v>
      </c>
      <c r="C420" s="4">
        <v>10989514083</v>
      </c>
      <c r="D420">
        <v>1222</v>
      </c>
      <c r="E420" t="s">
        <v>14</v>
      </c>
      <c r="F420" t="s">
        <v>22</v>
      </c>
      <c r="G420">
        <v>2021</v>
      </c>
    </row>
    <row r="421" spans="1:7" x14ac:dyDescent="0.3">
      <c r="A421" t="s">
        <v>486</v>
      </c>
      <c r="B421" s="3">
        <v>17400000</v>
      </c>
      <c r="C421" s="4">
        <v>10949772910</v>
      </c>
      <c r="D421">
        <v>1077</v>
      </c>
      <c r="E421" t="s">
        <v>11</v>
      </c>
      <c r="F421" t="s">
        <v>9</v>
      </c>
      <c r="G421">
        <v>2008</v>
      </c>
    </row>
    <row r="422" spans="1:7" x14ac:dyDescent="0.3">
      <c r="A422" t="s">
        <v>487</v>
      </c>
      <c r="B422" s="3">
        <v>11300000</v>
      </c>
      <c r="C422" s="4">
        <v>10989628793</v>
      </c>
      <c r="D422">
        <v>793</v>
      </c>
      <c r="E422" t="s">
        <v>226</v>
      </c>
      <c r="F422" t="s">
        <v>22</v>
      </c>
      <c r="G422">
        <v>2018</v>
      </c>
    </row>
    <row r="423" spans="1:7" x14ac:dyDescent="0.3">
      <c r="A423" t="s">
        <v>488</v>
      </c>
      <c r="B423" s="3">
        <v>15700000</v>
      </c>
      <c r="C423" s="4">
        <v>10975153922</v>
      </c>
      <c r="D423">
        <v>219410</v>
      </c>
      <c r="E423" t="s">
        <v>446</v>
      </c>
      <c r="F423" t="s">
        <v>41</v>
      </c>
      <c r="G423">
        <v>2009</v>
      </c>
    </row>
    <row r="424" spans="1:7" x14ac:dyDescent="0.3">
      <c r="A424" t="s">
        <v>489</v>
      </c>
      <c r="B424" s="3">
        <v>18500000</v>
      </c>
      <c r="C424" s="4">
        <v>10975386715</v>
      </c>
      <c r="D424">
        <v>131</v>
      </c>
      <c r="E424" t="s">
        <v>51</v>
      </c>
      <c r="F424" t="s">
        <v>9</v>
      </c>
      <c r="G424">
        <v>2010</v>
      </c>
    </row>
    <row r="425" spans="1:7" x14ac:dyDescent="0.3">
      <c r="A425" t="s">
        <v>490</v>
      </c>
      <c r="B425" s="3">
        <v>17000000</v>
      </c>
      <c r="C425" s="4">
        <v>10993222661</v>
      </c>
      <c r="D425">
        <v>985</v>
      </c>
      <c r="E425" t="s">
        <v>14</v>
      </c>
      <c r="F425" t="s">
        <v>24</v>
      </c>
      <c r="G425">
        <v>2014</v>
      </c>
    </row>
    <row r="426" spans="1:7" x14ac:dyDescent="0.3">
      <c r="A426" t="s">
        <v>491</v>
      </c>
      <c r="B426" s="3">
        <v>15200000</v>
      </c>
      <c r="C426" s="4">
        <v>11048887273</v>
      </c>
      <c r="D426">
        <v>8495</v>
      </c>
      <c r="E426" t="s">
        <v>8</v>
      </c>
      <c r="F426" t="s">
        <v>205</v>
      </c>
      <c r="G426">
        <v>2014</v>
      </c>
    </row>
    <row r="427" spans="1:7" x14ac:dyDescent="0.3">
      <c r="A427" t="s">
        <v>492</v>
      </c>
      <c r="B427" s="3">
        <v>13500000</v>
      </c>
      <c r="C427" s="4">
        <v>11077440996</v>
      </c>
      <c r="D427">
        <v>1650</v>
      </c>
      <c r="E427" t="s">
        <v>179</v>
      </c>
      <c r="F427" t="s">
        <v>15</v>
      </c>
      <c r="G427">
        <v>2018</v>
      </c>
    </row>
    <row r="428" spans="1:7" x14ac:dyDescent="0.3">
      <c r="A428" t="s">
        <v>493</v>
      </c>
      <c r="B428" s="3">
        <v>21600000</v>
      </c>
      <c r="C428" s="4">
        <v>11054228662</v>
      </c>
      <c r="D428">
        <v>430</v>
      </c>
      <c r="E428" t="s">
        <v>8</v>
      </c>
      <c r="F428" t="s">
        <v>15</v>
      </c>
      <c r="G428">
        <v>2013</v>
      </c>
    </row>
    <row r="429" spans="1:7" x14ac:dyDescent="0.3">
      <c r="A429" t="s">
        <v>494</v>
      </c>
      <c r="B429" s="3">
        <v>10300000</v>
      </c>
      <c r="C429" s="4">
        <v>11054773581</v>
      </c>
      <c r="D429">
        <v>147</v>
      </c>
      <c r="E429" t="s">
        <v>20</v>
      </c>
      <c r="F429" t="s">
        <v>9</v>
      </c>
      <c r="G429">
        <v>2014</v>
      </c>
    </row>
    <row r="430" spans="1:7" x14ac:dyDescent="0.3">
      <c r="A430" t="s">
        <v>495</v>
      </c>
      <c r="B430" s="3">
        <v>12100000</v>
      </c>
      <c r="C430" s="4">
        <v>11081299332</v>
      </c>
      <c r="D430">
        <v>9928</v>
      </c>
      <c r="E430" t="s">
        <v>163</v>
      </c>
      <c r="F430" t="s">
        <v>60</v>
      </c>
      <c r="G430">
        <v>2014</v>
      </c>
    </row>
    <row r="431" spans="1:7" x14ac:dyDescent="0.3">
      <c r="A431" t="s">
        <v>496</v>
      </c>
      <c r="B431" s="3">
        <v>24200000</v>
      </c>
      <c r="C431" s="4">
        <v>11144691392</v>
      </c>
      <c r="D431">
        <v>1568</v>
      </c>
      <c r="E431" t="s">
        <v>14</v>
      </c>
      <c r="F431" t="s">
        <v>24</v>
      </c>
      <c r="G431">
        <v>2019</v>
      </c>
    </row>
    <row r="432" spans="1:7" x14ac:dyDescent="0.3">
      <c r="A432" t="s">
        <v>497</v>
      </c>
      <c r="B432" s="3">
        <v>11000000</v>
      </c>
      <c r="C432" s="4">
        <v>11130348044</v>
      </c>
      <c r="D432">
        <v>3579</v>
      </c>
      <c r="E432" t="s">
        <v>8</v>
      </c>
      <c r="F432" t="s">
        <v>15</v>
      </c>
      <c r="G432">
        <v>2021</v>
      </c>
    </row>
    <row r="433" spans="1:7" x14ac:dyDescent="0.3">
      <c r="A433" t="s">
        <v>498</v>
      </c>
      <c r="B433" s="3">
        <v>13300000</v>
      </c>
      <c r="C433" s="4">
        <v>11101264573</v>
      </c>
      <c r="D433">
        <v>949</v>
      </c>
      <c r="E433" t="s">
        <v>51</v>
      </c>
      <c r="F433" t="s">
        <v>15</v>
      </c>
      <c r="G433">
        <v>2017</v>
      </c>
    </row>
    <row r="434" spans="1:7" x14ac:dyDescent="0.3">
      <c r="A434" t="s">
        <v>499</v>
      </c>
      <c r="B434" s="3">
        <v>15500000</v>
      </c>
      <c r="C434" s="4">
        <v>11130832851</v>
      </c>
      <c r="D434">
        <v>927</v>
      </c>
      <c r="E434" t="s">
        <v>8</v>
      </c>
      <c r="F434" t="s">
        <v>12</v>
      </c>
      <c r="G434">
        <v>2014</v>
      </c>
    </row>
    <row r="435" spans="1:7" x14ac:dyDescent="0.3">
      <c r="A435" t="s">
        <v>500</v>
      </c>
      <c r="B435" s="3">
        <v>9650000</v>
      </c>
      <c r="C435" s="4">
        <v>11165844001</v>
      </c>
      <c r="D435">
        <v>216926</v>
      </c>
      <c r="E435" t="s">
        <v>14</v>
      </c>
      <c r="F435" t="s">
        <v>41</v>
      </c>
      <c r="G435">
        <v>2014</v>
      </c>
    </row>
    <row r="436" spans="1:7" x14ac:dyDescent="0.3">
      <c r="A436" t="s">
        <v>501</v>
      </c>
      <c r="B436" s="3">
        <v>23700000</v>
      </c>
      <c r="C436" s="4">
        <v>11190657960</v>
      </c>
      <c r="D436">
        <v>573</v>
      </c>
      <c r="E436" t="s">
        <v>8</v>
      </c>
      <c r="F436" t="s">
        <v>15</v>
      </c>
      <c r="G436">
        <v>2018</v>
      </c>
    </row>
    <row r="437" spans="1:7" x14ac:dyDescent="0.3">
      <c r="A437" t="s">
        <v>502</v>
      </c>
      <c r="B437" s="3">
        <v>13200000</v>
      </c>
      <c r="C437" s="4">
        <v>11224280216</v>
      </c>
      <c r="D437">
        <v>3060</v>
      </c>
      <c r="E437" t="s">
        <v>43</v>
      </c>
      <c r="F437" t="s">
        <v>15</v>
      </c>
      <c r="G437">
        <v>2012</v>
      </c>
    </row>
    <row r="438" spans="1:7" x14ac:dyDescent="0.3">
      <c r="A438" t="s">
        <v>503</v>
      </c>
      <c r="B438" s="3">
        <v>13800000</v>
      </c>
      <c r="C438" s="4">
        <v>11317649099</v>
      </c>
      <c r="D438">
        <v>2579</v>
      </c>
      <c r="E438" t="s">
        <v>8</v>
      </c>
      <c r="F438" t="s">
        <v>24</v>
      </c>
      <c r="G438">
        <v>2014</v>
      </c>
    </row>
    <row r="439" spans="1:7" x14ac:dyDescent="0.3">
      <c r="A439" t="s">
        <v>504</v>
      </c>
      <c r="B439" s="3">
        <v>17800000</v>
      </c>
      <c r="C439" s="4">
        <v>11345489889</v>
      </c>
      <c r="D439">
        <v>1105</v>
      </c>
      <c r="E439" t="s">
        <v>14</v>
      </c>
      <c r="F439" t="s">
        <v>15</v>
      </c>
      <c r="G439">
        <v>2021</v>
      </c>
    </row>
    <row r="440" spans="1:7" x14ac:dyDescent="0.3">
      <c r="A440" t="s">
        <v>505</v>
      </c>
      <c r="B440" s="3">
        <v>11600000</v>
      </c>
      <c r="C440" s="4">
        <v>11237242204</v>
      </c>
      <c r="D440">
        <v>955</v>
      </c>
      <c r="E440" t="s">
        <v>92</v>
      </c>
      <c r="F440" t="s">
        <v>15</v>
      </c>
      <c r="G440">
        <v>2016</v>
      </c>
    </row>
    <row r="441" spans="1:7" x14ac:dyDescent="0.3">
      <c r="A441" t="s">
        <v>506</v>
      </c>
      <c r="B441" s="3">
        <v>14200000</v>
      </c>
      <c r="C441" s="4">
        <v>11263843614</v>
      </c>
      <c r="D441">
        <v>2016</v>
      </c>
      <c r="E441" t="s">
        <v>14</v>
      </c>
      <c r="F441" t="s">
        <v>15</v>
      </c>
      <c r="G441">
        <v>2017</v>
      </c>
    </row>
    <row r="442" spans="1:7" x14ac:dyDescent="0.3">
      <c r="A442" t="s">
        <v>507</v>
      </c>
      <c r="B442" s="3">
        <v>28100000</v>
      </c>
      <c r="C442" s="4">
        <v>11310681374</v>
      </c>
      <c r="D442">
        <v>8817</v>
      </c>
      <c r="E442" t="s">
        <v>14</v>
      </c>
      <c r="F442" t="s">
        <v>60</v>
      </c>
      <c r="G442">
        <v>2020</v>
      </c>
    </row>
    <row r="443" spans="1:7" x14ac:dyDescent="0.3">
      <c r="A443" t="s">
        <v>508</v>
      </c>
      <c r="B443" s="3">
        <v>20300000</v>
      </c>
      <c r="C443" s="4">
        <v>11266026832</v>
      </c>
      <c r="D443">
        <v>681</v>
      </c>
      <c r="E443" t="s">
        <v>349</v>
      </c>
      <c r="F443" t="s">
        <v>56</v>
      </c>
      <c r="G443">
        <v>2009</v>
      </c>
    </row>
    <row r="444" spans="1:7" x14ac:dyDescent="0.3">
      <c r="A444" t="s">
        <v>509</v>
      </c>
      <c r="B444" s="3">
        <v>11100000</v>
      </c>
      <c r="C444" s="4">
        <v>11293980046</v>
      </c>
      <c r="D444">
        <v>9177</v>
      </c>
      <c r="E444" t="s">
        <v>510</v>
      </c>
      <c r="F444" t="s">
        <v>9</v>
      </c>
      <c r="G444">
        <v>2013</v>
      </c>
    </row>
    <row r="445" spans="1:7" x14ac:dyDescent="0.3">
      <c r="A445" t="s">
        <v>511</v>
      </c>
      <c r="B445" s="3">
        <v>8780000</v>
      </c>
      <c r="C445" s="4">
        <v>11346985240</v>
      </c>
      <c r="D445">
        <v>291</v>
      </c>
      <c r="E445" t="s">
        <v>163</v>
      </c>
      <c r="F445" t="s">
        <v>24</v>
      </c>
      <c r="G445">
        <v>2012</v>
      </c>
    </row>
    <row r="446" spans="1:7" x14ac:dyDescent="0.3">
      <c r="A446" t="s">
        <v>512</v>
      </c>
      <c r="B446" s="3">
        <v>31100000</v>
      </c>
      <c r="C446" s="4">
        <v>11451460389</v>
      </c>
      <c r="D446">
        <v>577</v>
      </c>
      <c r="E446" t="s">
        <v>14</v>
      </c>
      <c r="F446" t="s">
        <v>22</v>
      </c>
      <c r="G446">
        <v>2020</v>
      </c>
    </row>
    <row r="447" spans="1:7" x14ac:dyDescent="0.3">
      <c r="A447" t="s">
        <v>513</v>
      </c>
      <c r="B447" s="3">
        <v>22800000</v>
      </c>
      <c r="C447" s="4">
        <v>11351740814</v>
      </c>
      <c r="D447">
        <v>2549</v>
      </c>
      <c r="E447" t="s">
        <v>8</v>
      </c>
      <c r="F447" t="s">
        <v>24</v>
      </c>
      <c r="G447">
        <v>2016</v>
      </c>
    </row>
    <row r="448" spans="1:7" x14ac:dyDescent="0.3">
      <c r="A448" t="s">
        <v>514</v>
      </c>
      <c r="B448" s="3">
        <v>16200000</v>
      </c>
      <c r="C448" s="4">
        <v>11388437813</v>
      </c>
      <c r="D448">
        <v>629</v>
      </c>
      <c r="E448" t="s">
        <v>8</v>
      </c>
      <c r="F448" t="s">
        <v>15</v>
      </c>
      <c r="G448">
        <v>2021</v>
      </c>
    </row>
    <row r="449" spans="1:7" x14ac:dyDescent="0.3">
      <c r="A449" t="s">
        <v>515</v>
      </c>
      <c r="B449" s="3">
        <v>28300000</v>
      </c>
      <c r="C449" s="4">
        <v>11503161721</v>
      </c>
      <c r="D449">
        <v>985</v>
      </c>
      <c r="E449" t="s">
        <v>43</v>
      </c>
      <c r="F449" t="s">
        <v>24</v>
      </c>
      <c r="G449">
        <v>2015</v>
      </c>
    </row>
    <row r="450" spans="1:7" x14ac:dyDescent="0.3">
      <c r="A450" t="s">
        <v>516</v>
      </c>
      <c r="B450" s="3">
        <v>1640000</v>
      </c>
      <c r="C450" s="4">
        <v>11428024397</v>
      </c>
      <c r="D450">
        <v>110</v>
      </c>
      <c r="E450" t="s">
        <v>38</v>
      </c>
      <c r="F450" t="s">
        <v>9</v>
      </c>
      <c r="G450">
        <v>2009</v>
      </c>
    </row>
    <row r="451" spans="1:7" x14ac:dyDescent="0.3">
      <c r="A451" t="s">
        <v>517</v>
      </c>
      <c r="B451" s="3">
        <v>12500000</v>
      </c>
      <c r="C451" s="4">
        <v>11431677220</v>
      </c>
      <c r="D451">
        <v>132</v>
      </c>
      <c r="E451" t="s">
        <v>8</v>
      </c>
      <c r="F451" t="s">
        <v>9</v>
      </c>
      <c r="G451">
        <v>2007</v>
      </c>
    </row>
    <row r="452" spans="1:7" x14ac:dyDescent="0.3">
      <c r="A452" t="s">
        <v>518</v>
      </c>
      <c r="B452" s="3">
        <v>20000000</v>
      </c>
      <c r="C452" s="4">
        <v>11431706581</v>
      </c>
      <c r="D452">
        <v>1569</v>
      </c>
      <c r="E452" t="s">
        <v>8</v>
      </c>
      <c r="F452" t="s">
        <v>60</v>
      </c>
      <c r="G452">
        <v>2007</v>
      </c>
    </row>
    <row r="453" spans="1:7" x14ac:dyDescent="0.3">
      <c r="A453" t="s">
        <v>519</v>
      </c>
      <c r="B453" s="3">
        <v>17600000</v>
      </c>
      <c r="C453" s="4">
        <v>11457849287</v>
      </c>
      <c r="D453">
        <v>2205</v>
      </c>
      <c r="E453" t="s">
        <v>520</v>
      </c>
      <c r="F453" t="s">
        <v>9</v>
      </c>
      <c r="G453">
        <v>2013</v>
      </c>
    </row>
    <row r="454" spans="1:7" x14ac:dyDescent="0.3">
      <c r="A454" t="s">
        <v>521</v>
      </c>
      <c r="B454" s="3">
        <v>23500000</v>
      </c>
      <c r="C454" s="4">
        <v>11485453045</v>
      </c>
      <c r="D454">
        <v>6342</v>
      </c>
      <c r="E454" t="s">
        <v>14</v>
      </c>
      <c r="F454" t="s">
        <v>15</v>
      </c>
      <c r="G454">
        <v>2014</v>
      </c>
    </row>
    <row r="455" spans="1:7" x14ac:dyDescent="0.3">
      <c r="A455" t="s">
        <v>522</v>
      </c>
      <c r="B455" s="3">
        <v>17900000</v>
      </c>
      <c r="C455" s="4">
        <v>11499829434</v>
      </c>
      <c r="D455">
        <v>835</v>
      </c>
      <c r="E455" t="s">
        <v>33</v>
      </c>
      <c r="F455" t="s">
        <v>12</v>
      </c>
      <c r="G455">
        <v>2015</v>
      </c>
    </row>
    <row r="456" spans="1:7" x14ac:dyDescent="0.3">
      <c r="A456" t="s">
        <v>523</v>
      </c>
      <c r="B456" s="3">
        <v>19300000</v>
      </c>
      <c r="C456" s="4">
        <v>11505112071</v>
      </c>
      <c r="D456">
        <v>906</v>
      </c>
      <c r="E456" t="s">
        <v>198</v>
      </c>
      <c r="F456" t="s">
        <v>15</v>
      </c>
      <c r="G456">
        <v>2013</v>
      </c>
    </row>
    <row r="457" spans="1:7" x14ac:dyDescent="0.3">
      <c r="A457" t="s">
        <v>524</v>
      </c>
      <c r="B457" s="3">
        <v>27900000</v>
      </c>
      <c r="C457" s="4">
        <v>11546764336</v>
      </c>
      <c r="D457">
        <v>783</v>
      </c>
      <c r="E457" t="s">
        <v>14</v>
      </c>
      <c r="F457" t="s">
        <v>15</v>
      </c>
      <c r="G457">
        <v>2021</v>
      </c>
    </row>
    <row r="458" spans="1:7" x14ac:dyDescent="0.3">
      <c r="A458" t="s">
        <v>525</v>
      </c>
      <c r="B458" s="3">
        <v>31100000</v>
      </c>
      <c r="C458" s="4">
        <v>11594683724</v>
      </c>
      <c r="D458">
        <v>6577</v>
      </c>
      <c r="E458" t="s">
        <v>14</v>
      </c>
      <c r="F458" t="s">
        <v>526</v>
      </c>
      <c r="G458">
        <v>2012</v>
      </c>
    </row>
    <row r="459" spans="1:7" x14ac:dyDescent="0.3">
      <c r="A459" t="s">
        <v>527</v>
      </c>
      <c r="B459" s="3">
        <v>20100000</v>
      </c>
      <c r="C459" s="4">
        <v>11558220633</v>
      </c>
      <c r="D459">
        <v>4335</v>
      </c>
      <c r="E459" t="s">
        <v>11</v>
      </c>
      <c r="F459" t="s">
        <v>15</v>
      </c>
      <c r="G459">
        <v>2008</v>
      </c>
    </row>
    <row r="460" spans="1:7" x14ac:dyDescent="0.3">
      <c r="A460" t="s">
        <v>528</v>
      </c>
      <c r="B460" s="3">
        <v>19100000</v>
      </c>
      <c r="C460" s="4">
        <v>11579140427</v>
      </c>
      <c r="D460">
        <v>1055</v>
      </c>
      <c r="E460" t="s">
        <v>33</v>
      </c>
      <c r="F460" t="s">
        <v>22</v>
      </c>
      <c r="G460">
        <v>2016</v>
      </c>
    </row>
    <row r="461" spans="1:7" x14ac:dyDescent="0.3">
      <c r="A461" t="s">
        <v>529</v>
      </c>
      <c r="B461" s="3">
        <v>16600000</v>
      </c>
      <c r="C461" s="4">
        <v>11580324732</v>
      </c>
      <c r="D461">
        <v>3150</v>
      </c>
      <c r="E461" t="s">
        <v>14</v>
      </c>
      <c r="F461" t="s">
        <v>9</v>
      </c>
      <c r="G461">
        <v>2014</v>
      </c>
    </row>
    <row r="462" spans="1:7" x14ac:dyDescent="0.3">
      <c r="A462" t="s">
        <v>530</v>
      </c>
      <c r="B462" s="3">
        <v>33600000</v>
      </c>
      <c r="C462" s="4">
        <v>11591428178</v>
      </c>
      <c r="D462">
        <v>228</v>
      </c>
      <c r="E462" t="s">
        <v>14</v>
      </c>
      <c r="F462" t="s">
        <v>22</v>
      </c>
      <c r="G462">
        <v>2013</v>
      </c>
    </row>
    <row r="463" spans="1:7" x14ac:dyDescent="0.3">
      <c r="A463" t="s">
        <v>531</v>
      </c>
      <c r="B463" s="3">
        <v>16600000</v>
      </c>
      <c r="C463" s="4">
        <v>11625234858</v>
      </c>
      <c r="D463">
        <v>649</v>
      </c>
      <c r="E463" t="s">
        <v>8</v>
      </c>
      <c r="F463" t="s">
        <v>25</v>
      </c>
      <c r="G463">
        <v>2020</v>
      </c>
    </row>
    <row r="464" spans="1:7" x14ac:dyDescent="0.3">
      <c r="A464" t="s">
        <v>532</v>
      </c>
      <c r="B464" s="3">
        <v>25100000</v>
      </c>
      <c r="C464" s="4">
        <v>11740811650</v>
      </c>
      <c r="D464">
        <v>1126</v>
      </c>
      <c r="E464" t="s">
        <v>43</v>
      </c>
      <c r="F464" t="s">
        <v>24</v>
      </c>
      <c r="G464">
        <v>2015</v>
      </c>
    </row>
    <row r="465" spans="1:7" x14ac:dyDescent="0.3">
      <c r="A465" t="s">
        <v>533</v>
      </c>
      <c r="B465" s="3">
        <v>25600000</v>
      </c>
      <c r="C465" s="4">
        <v>11683737898</v>
      </c>
      <c r="D465">
        <v>634</v>
      </c>
      <c r="E465" t="s">
        <v>8</v>
      </c>
      <c r="F465" t="s">
        <v>15</v>
      </c>
      <c r="G465">
        <v>2019</v>
      </c>
    </row>
    <row r="466" spans="1:7" x14ac:dyDescent="0.3">
      <c r="A466" t="s">
        <v>534</v>
      </c>
      <c r="B466" s="3">
        <v>20300000</v>
      </c>
      <c r="C466" s="4">
        <v>11696518800</v>
      </c>
      <c r="D466">
        <v>481</v>
      </c>
      <c r="E466" t="s">
        <v>268</v>
      </c>
      <c r="F466" t="s">
        <v>56</v>
      </c>
      <c r="G466">
        <v>2023</v>
      </c>
    </row>
    <row r="467" spans="1:7" x14ac:dyDescent="0.3">
      <c r="A467" t="s">
        <v>535</v>
      </c>
      <c r="B467" s="3">
        <v>12000000</v>
      </c>
      <c r="C467" s="4">
        <v>11727596611</v>
      </c>
      <c r="D467">
        <v>5110</v>
      </c>
      <c r="E467" t="s">
        <v>8</v>
      </c>
      <c r="F467" t="s">
        <v>15</v>
      </c>
      <c r="G467">
        <v>2006</v>
      </c>
    </row>
    <row r="468" spans="1:7" x14ac:dyDescent="0.3">
      <c r="A468" t="s">
        <v>536</v>
      </c>
      <c r="B468" s="3">
        <v>21100000</v>
      </c>
      <c r="C468" s="4">
        <v>11720424277</v>
      </c>
      <c r="D468">
        <v>314</v>
      </c>
      <c r="E468" t="s">
        <v>8</v>
      </c>
      <c r="F468" t="s">
        <v>15</v>
      </c>
      <c r="G468">
        <v>2017</v>
      </c>
    </row>
    <row r="469" spans="1:7" x14ac:dyDescent="0.3">
      <c r="A469" t="s">
        <v>537</v>
      </c>
      <c r="B469" s="3">
        <v>15600000</v>
      </c>
      <c r="C469" s="4">
        <v>11734314964</v>
      </c>
      <c r="D469">
        <v>381</v>
      </c>
      <c r="E469" t="s">
        <v>129</v>
      </c>
      <c r="F469" t="s">
        <v>34</v>
      </c>
      <c r="G469">
        <v>2018</v>
      </c>
    </row>
    <row r="470" spans="1:7" x14ac:dyDescent="0.3">
      <c r="A470" t="s">
        <v>538</v>
      </c>
      <c r="B470" s="3">
        <v>30200000</v>
      </c>
      <c r="C470" s="4">
        <v>11806509891</v>
      </c>
      <c r="D470">
        <v>665</v>
      </c>
      <c r="E470" t="s">
        <v>8</v>
      </c>
      <c r="F470" t="s">
        <v>24</v>
      </c>
      <c r="G470">
        <v>2015</v>
      </c>
    </row>
    <row r="471" spans="1:7" x14ac:dyDescent="0.3">
      <c r="A471" t="s">
        <v>539</v>
      </c>
      <c r="B471" s="3">
        <v>29600000</v>
      </c>
      <c r="C471" s="4">
        <v>12045171643</v>
      </c>
      <c r="D471">
        <v>479</v>
      </c>
      <c r="E471" t="s">
        <v>14</v>
      </c>
      <c r="F471" t="s">
        <v>24</v>
      </c>
      <c r="G471">
        <v>2021</v>
      </c>
    </row>
    <row r="472" spans="1:7" x14ac:dyDescent="0.3">
      <c r="A472" t="s">
        <v>540</v>
      </c>
      <c r="B472" s="3">
        <v>11300000</v>
      </c>
      <c r="C472" s="4">
        <v>11858220870</v>
      </c>
      <c r="D472">
        <v>705</v>
      </c>
      <c r="E472" t="s">
        <v>8</v>
      </c>
      <c r="F472" t="s">
        <v>24</v>
      </c>
      <c r="G472">
        <v>2015</v>
      </c>
    </row>
    <row r="473" spans="1:7" x14ac:dyDescent="0.3">
      <c r="A473" t="s">
        <v>541</v>
      </c>
      <c r="B473" s="3">
        <v>10300000</v>
      </c>
      <c r="C473" s="4">
        <v>11930717939</v>
      </c>
      <c r="D473">
        <v>4824</v>
      </c>
      <c r="E473" t="s">
        <v>8</v>
      </c>
      <c r="F473" t="s">
        <v>24</v>
      </c>
      <c r="G473">
        <v>2013</v>
      </c>
    </row>
    <row r="474" spans="1:7" x14ac:dyDescent="0.3">
      <c r="A474" t="s">
        <v>542</v>
      </c>
      <c r="B474" s="3">
        <v>26600000</v>
      </c>
      <c r="C474" s="4">
        <v>11931682022</v>
      </c>
      <c r="D474">
        <v>2152</v>
      </c>
      <c r="E474" t="s">
        <v>8</v>
      </c>
      <c r="F474" t="s">
        <v>24</v>
      </c>
      <c r="G474">
        <v>2015</v>
      </c>
    </row>
    <row r="475" spans="1:7" x14ac:dyDescent="0.3">
      <c r="A475" t="s">
        <v>543</v>
      </c>
      <c r="B475" s="3">
        <v>9110000</v>
      </c>
      <c r="C475" s="4">
        <v>11993025340</v>
      </c>
      <c r="D475">
        <v>23392</v>
      </c>
      <c r="E475" t="s">
        <v>51</v>
      </c>
      <c r="F475" t="s">
        <v>15</v>
      </c>
      <c r="G475">
        <v>2013</v>
      </c>
    </row>
    <row r="476" spans="1:7" x14ac:dyDescent="0.3">
      <c r="A476" t="s">
        <v>544</v>
      </c>
      <c r="B476" s="3">
        <v>15800000</v>
      </c>
      <c r="C476" s="4">
        <v>12001466116</v>
      </c>
      <c r="D476">
        <v>756</v>
      </c>
      <c r="E476" t="s">
        <v>8</v>
      </c>
      <c r="F476" t="s">
        <v>22</v>
      </c>
      <c r="G476">
        <v>2015</v>
      </c>
    </row>
    <row r="477" spans="1:7" x14ac:dyDescent="0.3">
      <c r="A477" t="s">
        <v>545</v>
      </c>
      <c r="B477" s="3">
        <v>11500000</v>
      </c>
      <c r="C477" s="4">
        <v>12027964323</v>
      </c>
      <c r="D477">
        <v>2838</v>
      </c>
      <c r="E477" t="s">
        <v>8</v>
      </c>
      <c r="F477" t="s">
        <v>15</v>
      </c>
      <c r="G477">
        <v>2010</v>
      </c>
    </row>
    <row r="478" spans="1:7" x14ac:dyDescent="0.3">
      <c r="A478" t="s">
        <v>546</v>
      </c>
      <c r="B478" s="3">
        <v>27600000</v>
      </c>
      <c r="C478" s="4">
        <v>12087781710</v>
      </c>
      <c r="D478">
        <v>57344</v>
      </c>
      <c r="E478" t="s">
        <v>14</v>
      </c>
      <c r="F478" t="s">
        <v>41</v>
      </c>
      <c r="G478">
        <v>2015</v>
      </c>
    </row>
    <row r="479" spans="1:7" x14ac:dyDescent="0.3">
      <c r="A479" t="s">
        <v>547</v>
      </c>
      <c r="B479" s="3">
        <v>12400000</v>
      </c>
      <c r="C479" s="4">
        <v>12050952094</v>
      </c>
      <c r="D479">
        <v>3464</v>
      </c>
      <c r="E479" t="s">
        <v>176</v>
      </c>
      <c r="F479" t="s">
        <v>22</v>
      </c>
      <c r="G479">
        <v>2011</v>
      </c>
    </row>
    <row r="480" spans="1:7" x14ac:dyDescent="0.3">
      <c r="A480" t="s">
        <v>548</v>
      </c>
      <c r="B480" s="3">
        <v>8710000</v>
      </c>
      <c r="C480" s="4">
        <v>12178296199</v>
      </c>
      <c r="D480">
        <v>8467</v>
      </c>
      <c r="E480" t="s">
        <v>8</v>
      </c>
      <c r="F480" t="s">
        <v>24</v>
      </c>
      <c r="G480">
        <v>2021</v>
      </c>
    </row>
    <row r="481" spans="1:7" x14ac:dyDescent="0.3">
      <c r="A481" t="s">
        <v>549</v>
      </c>
      <c r="B481" s="3">
        <v>8240000</v>
      </c>
      <c r="C481" s="4">
        <v>12066017881</v>
      </c>
      <c r="D481">
        <v>1554</v>
      </c>
      <c r="E481" t="s">
        <v>43</v>
      </c>
      <c r="F481" t="s">
        <v>60</v>
      </c>
      <c r="G481">
        <v>2007</v>
      </c>
    </row>
    <row r="482" spans="1:7" x14ac:dyDescent="0.3">
      <c r="A482" t="s">
        <v>550</v>
      </c>
      <c r="B482" s="3">
        <v>16500000</v>
      </c>
      <c r="C482" s="4">
        <v>12178942269</v>
      </c>
      <c r="D482">
        <v>1760</v>
      </c>
      <c r="E482" t="s">
        <v>14</v>
      </c>
      <c r="F482" t="s">
        <v>22</v>
      </c>
      <c r="G482">
        <v>2022</v>
      </c>
    </row>
    <row r="483" spans="1:7" x14ac:dyDescent="0.3">
      <c r="A483" t="s">
        <v>551</v>
      </c>
      <c r="B483" s="3">
        <v>19200000</v>
      </c>
      <c r="C483" s="4">
        <v>12175337381</v>
      </c>
      <c r="D483">
        <v>2343</v>
      </c>
      <c r="E483" t="s">
        <v>43</v>
      </c>
      <c r="F483" t="s">
        <v>24</v>
      </c>
      <c r="G483">
        <v>2021</v>
      </c>
    </row>
    <row r="484" spans="1:7" x14ac:dyDescent="0.3">
      <c r="A484" t="s">
        <v>552</v>
      </c>
      <c r="B484" s="3">
        <v>26600000</v>
      </c>
      <c r="C484" s="4">
        <v>12173530761</v>
      </c>
      <c r="D484">
        <v>901</v>
      </c>
      <c r="E484" t="s">
        <v>8</v>
      </c>
      <c r="F484" t="s">
        <v>60</v>
      </c>
      <c r="G484">
        <v>2011</v>
      </c>
    </row>
    <row r="485" spans="1:7" x14ac:dyDescent="0.3">
      <c r="A485" t="s">
        <v>553</v>
      </c>
      <c r="B485" s="3">
        <v>7750000</v>
      </c>
      <c r="C485" s="4">
        <v>12202317008</v>
      </c>
      <c r="D485">
        <v>82945</v>
      </c>
      <c r="E485" t="s">
        <v>51</v>
      </c>
      <c r="F485" t="s">
        <v>15</v>
      </c>
      <c r="G485">
        <v>2012</v>
      </c>
    </row>
    <row r="486" spans="1:7" x14ac:dyDescent="0.3">
      <c r="A486" t="s">
        <v>554</v>
      </c>
      <c r="B486" s="3">
        <v>23800000</v>
      </c>
      <c r="C486" s="4">
        <v>12244901019</v>
      </c>
      <c r="D486">
        <v>493</v>
      </c>
      <c r="E486" t="s">
        <v>14</v>
      </c>
      <c r="F486" t="s">
        <v>24</v>
      </c>
      <c r="G486">
        <v>2019</v>
      </c>
    </row>
    <row r="487" spans="1:7" x14ac:dyDescent="0.3">
      <c r="A487" t="s">
        <v>555</v>
      </c>
      <c r="B487" s="3">
        <v>17100000</v>
      </c>
      <c r="C487" s="4">
        <v>12366423202</v>
      </c>
      <c r="D487">
        <v>694</v>
      </c>
      <c r="E487" t="s">
        <v>51</v>
      </c>
      <c r="F487" t="s">
        <v>34</v>
      </c>
      <c r="G487">
        <v>2020</v>
      </c>
    </row>
    <row r="488" spans="1:7" x14ac:dyDescent="0.3">
      <c r="A488" t="s">
        <v>556</v>
      </c>
      <c r="B488" s="3">
        <v>26600000</v>
      </c>
      <c r="C488" s="4">
        <v>12264980653</v>
      </c>
      <c r="D488">
        <v>623</v>
      </c>
      <c r="E488" t="s">
        <v>8</v>
      </c>
      <c r="F488" t="s">
        <v>15</v>
      </c>
      <c r="G488">
        <v>2019</v>
      </c>
    </row>
    <row r="489" spans="1:7" x14ac:dyDescent="0.3">
      <c r="A489" t="s">
        <v>557</v>
      </c>
      <c r="B489" s="3">
        <v>23500000</v>
      </c>
      <c r="C489" s="4">
        <v>12284561008</v>
      </c>
      <c r="D489">
        <v>699</v>
      </c>
      <c r="E489" t="s">
        <v>43</v>
      </c>
      <c r="F489" t="s">
        <v>15</v>
      </c>
      <c r="G489">
        <v>2019</v>
      </c>
    </row>
    <row r="490" spans="1:7" x14ac:dyDescent="0.3">
      <c r="A490" t="s">
        <v>558</v>
      </c>
      <c r="B490" s="3">
        <v>16500000</v>
      </c>
      <c r="C490" s="4">
        <v>12295416843</v>
      </c>
      <c r="D490">
        <v>2135</v>
      </c>
      <c r="E490" t="s">
        <v>8</v>
      </c>
      <c r="F490" t="s">
        <v>15</v>
      </c>
      <c r="G490">
        <v>2008</v>
      </c>
    </row>
    <row r="491" spans="1:7" x14ac:dyDescent="0.3">
      <c r="A491" t="s">
        <v>559</v>
      </c>
      <c r="B491" s="3">
        <v>24200000</v>
      </c>
      <c r="C491" s="4">
        <v>12311774303</v>
      </c>
      <c r="D491">
        <v>1109</v>
      </c>
      <c r="E491" t="s">
        <v>121</v>
      </c>
      <c r="F491" t="s">
        <v>15</v>
      </c>
      <c r="G491">
        <v>2015</v>
      </c>
    </row>
    <row r="492" spans="1:7" x14ac:dyDescent="0.3">
      <c r="A492" t="s">
        <v>560</v>
      </c>
      <c r="B492" s="3">
        <v>16300000</v>
      </c>
      <c r="C492" s="4">
        <v>12415602642</v>
      </c>
      <c r="D492">
        <v>1050</v>
      </c>
      <c r="E492" t="s">
        <v>14</v>
      </c>
      <c r="F492" t="s">
        <v>22</v>
      </c>
      <c r="G492">
        <v>2018</v>
      </c>
    </row>
    <row r="493" spans="1:7" x14ac:dyDescent="0.3">
      <c r="A493" t="s">
        <v>561</v>
      </c>
      <c r="B493" s="3">
        <v>9110000</v>
      </c>
      <c r="C493" s="4">
        <v>12504101873</v>
      </c>
      <c r="D493">
        <v>120</v>
      </c>
      <c r="E493" t="s">
        <v>38</v>
      </c>
      <c r="F493" t="s">
        <v>24</v>
      </c>
      <c r="G493">
        <v>2011</v>
      </c>
    </row>
    <row r="494" spans="1:7" x14ac:dyDescent="0.3">
      <c r="A494" t="s">
        <v>562</v>
      </c>
      <c r="B494" s="3">
        <v>20300000</v>
      </c>
      <c r="C494" s="4">
        <v>12571793412</v>
      </c>
      <c r="D494">
        <v>1741</v>
      </c>
      <c r="E494" t="s">
        <v>14</v>
      </c>
      <c r="F494" t="s">
        <v>15</v>
      </c>
      <c r="G494">
        <v>2021</v>
      </c>
    </row>
    <row r="495" spans="1:7" x14ac:dyDescent="0.3">
      <c r="A495" t="s">
        <v>563</v>
      </c>
      <c r="B495" s="3">
        <v>15300000</v>
      </c>
      <c r="C495" s="4">
        <v>12543850098</v>
      </c>
      <c r="D495">
        <v>386</v>
      </c>
      <c r="E495" t="s">
        <v>134</v>
      </c>
      <c r="F495" t="s">
        <v>9</v>
      </c>
      <c r="G495">
        <v>2012</v>
      </c>
    </row>
    <row r="496" spans="1:7" x14ac:dyDescent="0.3">
      <c r="A496" t="s">
        <v>564</v>
      </c>
      <c r="B496" s="3">
        <v>21700000</v>
      </c>
      <c r="C496" s="4">
        <v>12423870195</v>
      </c>
      <c r="D496">
        <v>266</v>
      </c>
      <c r="E496" t="s">
        <v>11</v>
      </c>
      <c r="F496" t="s">
        <v>9</v>
      </c>
      <c r="G496">
        <v>2010</v>
      </c>
    </row>
    <row r="497" spans="1:7" x14ac:dyDescent="0.3">
      <c r="A497" t="s">
        <v>565</v>
      </c>
      <c r="B497" s="3">
        <v>17900000</v>
      </c>
      <c r="C497" s="4">
        <v>12511037555</v>
      </c>
      <c r="D497">
        <v>340113</v>
      </c>
      <c r="E497" t="s">
        <v>14</v>
      </c>
      <c r="F497" t="s">
        <v>24</v>
      </c>
      <c r="G497">
        <v>2018</v>
      </c>
    </row>
    <row r="498" spans="1:7" x14ac:dyDescent="0.3">
      <c r="A498" t="s">
        <v>566</v>
      </c>
      <c r="B498" s="3">
        <v>17400000</v>
      </c>
      <c r="C498" s="4">
        <v>12530156958</v>
      </c>
      <c r="D498">
        <v>9051</v>
      </c>
      <c r="E498" t="s">
        <v>14</v>
      </c>
      <c r="F498" t="s">
        <v>9</v>
      </c>
      <c r="G498">
        <v>2011</v>
      </c>
    </row>
    <row r="499" spans="1:7" x14ac:dyDescent="0.3">
      <c r="A499" t="s">
        <v>567</v>
      </c>
      <c r="B499" s="3">
        <v>12800000</v>
      </c>
      <c r="C499" s="4">
        <v>12548051309</v>
      </c>
      <c r="D499">
        <v>176331</v>
      </c>
      <c r="E499" t="s">
        <v>33</v>
      </c>
      <c r="F499" t="s">
        <v>15</v>
      </c>
      <c r="G499">
        <v>2014</v>
      </c>
    </row>
    <row r="500" spans="1:7" x14ac:dyDescent="0.3">
      <c r="A500" t="s">
        <v>568</v>
      </c>
      <c r="B500" s="3">
        <v>13000000</v>
      </c>
      <c r="C500" s="4">
        <v>12554466159</v>
      </c>
      <c r="D500">
        <v>13745</v>
      </c>
      <c r="E500" t="s">
        <v>14</v>
      </c>
      <c r="F500" t="s">
        <v>15</v>
      </c>
      <c r="G500">
        <v>2015</v>
      </c>
    </row>
    <row r="501" spans="1:7" x14ac:dyDescent="0.3">
      <c r="A501" t="s">
        <v>569</v>
      </c>
      <c r="B501" s="3">
        <v>13400000</v>
      </c>
      <c r="C501" s="4">
        <v>12574853637</v>
      </c>
      <c r="D501">
        <v>176</v>
      </c>
      <c r="E501" t="s">
        <v>390</v>
      </c>
      <c r="F501" t="s">
        <v>9</v>
      </c>
      <c r="G501">
        <v>2014</v>
      </c>
    </row>
    <row r="502" spans="1:7" x14ac:dyDescent="0.3">
      <c r="A502" t="s">
        <v>570</v>
      </c>
      <c r="B502" s="3">
        <v>9460000</v>
      </c>
      <c r="C502" s="4">
        <v>12598328289</v>
      </c>
      <c r="D502">
        <v>1163</v>
      </c>
      <c r="E502" t="s">
        <v>8</v>
      </c>
      <c r="F502" t="s">
        <v>15</v>
      </c>
      <c r="G502">
        <v>2016</v>
      </c>
    </row>
    <row r="503" spans="1:7" x14ac:dyDescent="0.3">
      <c r="A503" t="s">
        <v>571</v>
      </c>
      <c r="B503" s="3">
        <v>18800000</v>
      </c>
      <c r="C503" s="4">
        <v>12617881941</v>
      </c>
      <c r="D503">
        <v>491</v>
      </c>
      <c r="E503" t="s">
        <v>8</v>
      </c>
      <c r="F503" t="s">
        <v>15</v>
      </c>
      <c r="G503">
        <v>2015</v>
      </c>
    </row>
    <row r="504" spans="1:7" x14ac:dyDescent="0.3">
      <c r="A504" t="s">
        <v>572</v>
      </c>
      <c r="B504" s="3">
        <v>17100000</v>
      </c>
      <c r="C504" s="4">
        <v>12634865214</v>
      </c>
      <c r="D504">
        <v>940</v>
      </c>
      <c r="E504" t="s">
        <v>121</v>
      </c>
      <c r="F504" t="s">
        <v>22</v>
      </c>
      <c r="G504">
        <v>2022</v>
      </c>
    </row>
    <row r="505" spans="1:7" x14ac:dyDescent="0.3">
      <c r="A505" t="s">
        <v>573</v>
      </c>
      <c r="B505" s="3">
        <v>4280000</v>
      </c>
      <c r="C505" s="4">
        <v>12639726982</v>
      </c>
      <c r="D505">
        <v>733530</v>
      </c>
      <c r="E505" t="s">
        <v>51</v>
      </c>
      <c r="F505" t="s">
        <v>41</v>
      </c>
      <c r="G505">
        <v>2013</v>
      </c>
    </row>
    <row r="506" spans="1:7" x14ac:dyDescent="0.3">
      <c r="A506" t="s">
        <v>574</v>
      </c>
      <c r="B506" s="3">
        <v>17100000</v>
      </c>
      <c r="C506" s="4">
        <v>12645122314</v>
      </c>
      <c r="D506">
        <v>380</v>
      </c>
      <c r="E506" t="s">
        <v>8</v>
      </c>
      <c r="F506" t="s">
        <v>24</v>
      </c>
      <c r="G506">
        <v>2014</v>
      </c>
    </row>
    <row r="507" spans="1:7" x14ac:dyDescent="0.3">
      <c r="A507" t="s">
        <v>575</v>
      </c>
      <c r="B507" s="3">
        <v>21500000</v>
      </c>
      <c r="C507" s="4">
        <v>12702795895</v>
      </c>
      <c r="D507">
        <v>1053</v>
      </c>
      <c r="E507" t="s">
        <v>72</v>
      </c>
      <c r="F507" t="s">
        <v>12</v>
      </c>
      <c r="G507">
        <v>2019</v>
      </c>
    </row>
    <row r="508" spans="1:7" x14ac:dyDescent="0.3">
      <c r="A508" t="s">
        <v>576</v>
      </c>
      <c r="B508" s="3">
        <v>4040000</v>
      </c>
      <c r="C508" s="4">
        <v>12772985727</v>
      </c>
      <c r="D508">
        <v>207445</v>
      </c>
      <c r="E508" t="s">
        <v>8</v>
      </c>
      <c r="F508" t="s">
        <v>41</v>
      </c>
      <c r="G508">
        <v>2006</v>
      </c>
    </row>
    <row r="509" spans="1:7" x14ac:dyDescent="0.3">
      <c r="A509" t="s">
        <v>577</v>
      </c>
      <c r="B509" s="3">
        <v>24000000</v>
      </c>
      <c r="C509" s="4">
        <v>12738935143</v>
      </c>
      <c r="D509">
        <v>12784</v>
      </c>
      <c r="E509" t="s">
        <v>14</v>
      </c>
      <c r="F509" t="s">
        <v>24</v>
      </c>
      <c r="G509">
        <v>2020</v>
      </c>
    </row>
    <row r="510" spans="1:7" x14ac:dyDescent="0.3">
      <c r="A510" t="s">
        <v>578</v>
      </c>
      <c r="B510" s="3">
        <v>25100000</v>
      </c>
      <c r="C510" s="4">
        <v>12833084545</v>
      </c>
      <c r="D510">
        <v>707</v>
      </c>
      <c r="E510" t="s">
        <v>8</v>
      </c>
      <c r="F510" t="s">
        <v>15</v>
      </c>
      <c r="G510">
        <v>2018</v>
      </c>
    </row>
    <row r="511" spans="1:7" x14ac:dyDescent="0.3">
      <c r="A511" t="s">
        <v>579</v>
      </c>
      <c r="B511" s="3">
        <v>16000000</v>
      </c>
      <c r="C511" s="4">
        <v>12944298559</v>
      </c>
      <c r="D511">
        <v>2359</v>
      </c>
      <c r="E511" t="s">
        <v>96</v>
      </c>
      <c r="F511" t="s">
        <v>15</v>
      </c>
      <c r="G511">
        <v>2020</v>
      </c>
    </row>
    <row r="512" spans="1:7" x14ac:dyDescent="0.3">
      <c r="A512" t="s">
        <v>580</v>
      </c>
      <c r="B512" s="3">
        <v>22100000</v>
      </c>
      <c r="C512" s="4">
        <v>12876119793</v>
      </c>
      <c r="D512">
        <v>1194</v>
      </c>
      <c r="E512" t="s">
        <v>176</v>
      </c>
      <c r="F512" t="s">
        <v>15</v>
      </c>
      <c r="G512">
        <v>2021</v>
      </c>
    </row>
    <row r="513" spans="1:7" x14ac:dyDescent="0.3">
      <c r="A513" t="s">
        <v>581</v>
      </c>
      <c r="B513" s="3">
        <v>10600000</v>
      </c>
      <c r="C513" s="4">
        <v>12931883782</v>
      </c>
      <c r="D513">
        <v>10594</v>
      </c>
      <c r="E513" t="s">
        <v>8</v>
      </c>
      <c r="F513" t="s">
        <v>9</v>
      </c>
      <c r="G513">
        <v>2021</v>
      </c>
    </row>
    <row r="514" spans="1:7" x14ac:dyDescent="0.3">
      <c r="A514" t="s">
        <v>582</v>
      </c>
      <c r="B514" s="3">
        <v>11800000</v>
      </c>
      <c r="C514" s="4">
        <v>12954939406</v>
      </c>
      <c r="D514">
        <v>2510</v>
      </c>
      <c r="E514" t="s">
        <v>8</v>
      </c>
      <c r="F514" t="s">
        <v>24</v>
      </c>
      <c r="G514">
        <v>2015</v>
      </c>
    </row>
    <row r="515" spans="1:7" x14ac:dyDescent="0.3">
      <c r="A515" t="s">
        <v>583</v>
      </c>
      <c r="B515" s="3">
        <v>16300000</v>
      </c>
      <c r="C515" s="4">
        <v>13009088274</v>
      </c>
      <c r="D515">
        <v>294382</v>
      </c>
      <c r="E515" t="s">
        <v>72</v>
      </c>
      <c r="F515" t="s">
        <v>41</v>
      </c>
      <c r="G515">
        <v>2013</v>
      </c>
    </row>
    <row r="516" spans="1:7" x14ac:dyDescent="0.3">
      <c r="A516" t="s">
        <v>584</v>
      </c>
      <c r="B516" s="3">
        <v>8050000</v>
      </c>
      <c r="C516" s="4">
        <v>12999289571</v>
      </c>
      <c r="D516">
        <v>138</v>
      </c>
      <c r="E516" t="s">
        <v>8</v>
      </c>
      <c r="F516" t="s">
        <v>9</v>
      </c>
      <c r="G516">
        <v>2009</v>
      </c>
    </row>
    <row r="517" spans="1:7" x14ac:dyDescent="0.3">
      <c r="A517" t="s">
        <v>585</v>
      </c>
      <c r="B517" s="3">
        <v>14100000</v>
      </c>
      <c r="C517" s="4">
        <v>13051963694</v>
      </c>
      <c r="D517">
        <v>7549</v>
      </c>
      <c r="E517" t="s">
        <v>70</v>
      </c>
      <c r="F517" t="s">
        <v>9</v>
      </c>
      <c r="G517">
        <v>2007</v>
      </c>
    </row>
    <row r="518" spans="1:7" x14ac:dyDescent="0.3">
      <c r="A518" t="s">
        <v>586</v>
      </c>
      <c r="B518" s="3">
        <v>7980000</v>
      </c>
      <c r="C518" s="4">
        <v>13077611731</v>
      </c>
      <c r="D518">
        <v>3068</v>
      </c>
      <c r="E518" t="s">
        <v>179</v>
      </c>
      <c r="F518" t="s">
        <v>15</v>
      </c>
      <c r="G518">
        <v>2012</v>
      </c>
    </row>
    <row r="519" spans="1:7" x14ac:dyDescent="0.3">
      <c r="A519" t="s">
        <v>587</v>
      </c>
      <c r="B519" s="3">
        <v>19400000</v>
      </c>
      <c r="C519" s="4">
        <v>13119405818</v>
      </c>
      <c r="D519">
        <v>465</v>
      </c>
      <c r="E519" t="s">
        <v>8</v>
      </c>
      <c r="F519" t="s">
        <v>22</v>
      </c>
      <c r="G519">
        <v>2021</v>
      </c>
    </row>
    <row r="520" spans="1:7" x14ac:dyDescent="0.3">
      <c r="A520" t="s">
        <v>588</v>
      </c>
      <c r="B520" s="3">
        <v>14300000</v>
      </c>
      <c r="C520" s="4">
        <v>13133730639</v>
      </c>
      <c r="D520">
        <v>1829</v>
      </c>
      <c r="E520" t="s">
        <v>8</v>
      </c>
      <c r="F520" t="s">
        <v>9</v>
      </c>
      <c r="G520">
        <v>2006</v>
      </c>
    </row>
    <row r="521" spans="1:7" x14ac:dyDescent="0.3">
      <c r="A521" t="s">
        <v>589</v>
      </c>
      <c r="B521" s="3">
        <v>19400000</v>
      </c>
      <c r="C521" s="4">
        <v>13140332411</v>
      </c>
      <c r="D521">
        <v>1108</v>
      </c>
      <c r="E521" t="s">
        <v>134</v>
      </c>
      <c r="F521" t="s">
        <v>60</v>
      </c>
      <c r="G521">
        <v>2012</v>
      </c>
    </row>
    <row r="522" spans="1:7" x14ac:dyDescent="0.3">
      <c r="A522" t="s">
        <v>590</v>
      </c>
      <c r="B522" s="3">
        <v>20400000</v>
      </c>
      <c r="C522" s="4">
        <v>13164282930</v>
      </c>
      <c r="D522">
        <v>1119</v>
      </c>
      <c r="E522" t="s">
        <v>8</v>
      </c>
      <c r="F522" t="s">
        <v>24</v>
      </c>
      <c r="G522">
        <v>2018</v>
      </c>
    </row>
    <row r="523" spans="1:7" x14ac:dyDescent="0.3">
      <c r="A523" t="s">
        <v>591</v>
      </c>
      <c r="B523" s="3">
        <v>16200000</v>
      </c>
      <c r="C523" s="4">
        <v>13190263629</v>
      </c>
      <c r="D523">
        <v>1703</v>
      </c>
      <c r="E523" t="s">
        <v>14</v>
      </c>
      <c r="F523" t="s">
        <v>15</v>
      </c>
      <c r="G523">
        <v>2017</v>
      </c>
    </row>
    <row r="524" spans="1:7" x14ac:dyDescent="0.3">
      <c r="A524" t="s">
        <v>592</v>
      </c>
      <c r="B524" s="3">
        <v>9990000</v>
      </c>
      <c r="C524" s="4">
        <v>13221674596</v>
      </c>
      <c r="D524">
        <v>1631</v>
      </c>
      <c r="E524" t="s">
        <v>11</v>
      </c>
      <c r="F524" t="s">
        <v>24</v>
      </c>
      <c r="G524">
        <v>2020</v>
      </c>
    </row>
    <row r="525" spans="1:7" x14ac:dyDescent="0.3">
      <c r="A525" t="s">
        <v>593</v>
      </c>
      <c r="B525" s="3">
        <v>7010000</v>
      </c>
      <c r="C525" s="4">
        <v>13236616357</v>
      </c>
      <c r="D525">
        <v>2907</v>
      </c>
      <c r="E525" t="s">
        <v>176</v>
      </c>
      <c r="F525" t="s">
        <v>22</v>
      </c>
      <c r="G525">
        <v>2013</v>
      </c>
    </row>
    <row r="526" spans="1:7" x14ac:dyDescent="0.3">
      <c r="A526" t="s">
        <v>594</v>
      </c>
      <c r="B526" s="3">
        <v>34900000</v>
      </c>
      <c r="C526" s="4">
        <v>13278383957</v>
      </c>
      <c r="D526">
        <v>700</v>
      </c>
      <c r="E526" t="s">
        <v>14</v>
      </c>
      <c r="F526" t="s">
        <v>9</v>
      </c>
      <c r="G526">
        <v>2016</v>
      </c>
    </row>
    <row r="527" spans="1:7" x14ac:dyDescent="0.3">
      <c r="A527" t="s">
        <v>595</v>
      </c>
      <c r="B527" s="3">
        <v>15800000</v>
      </c>
      <c r="C527" s="4">
        <v>13274463367</v>
      </c>
      <c r="D527">
        <v>10850</v>
      </c>
      <c r="E527" t="s">
        <v>8</v>
      </c>
      <c r="F527" t="s">
        <v>60</v>
      </c>
      <c r="G527">
        <v>2011</v>
      </c>
    </row>
    <row r="528" spans="1:7" x14ac:dyDescent="0.3">
      <c r="A528" t="s">
        <v>596</v>
      </c>
      <c r="B528" s="3">
        <v>20000000</v>
      </c>
      <c r="C528" s="4">
        <v>13290547446</v>
      </c>
      <c r="D528">
        <v>4637</v>
      </c>
      <c r="E528" t="s">
        <v>8</v>
      </c>
      <c r="F528" t="s">
        <v>15</v>
      </c>
      <c r="G528">
        <v>2007</v>
      </c>
    </row>
    <row r="529" spans="1:7" x14ac:dyDescent="0.3">
      <c r="A529" t="s">
        <v>597</v>
      </c>
      <c r="B529" s="3">
        <v>30100000</v>
      </c>
      <c r="C529" s="4">
        <v>13302144513</v>
      </c>
      <c r="D529">
        <v>133</v>
      </c>
      <c r="E529" t="s">
        <v>20</v>
      </c>
      <c r="F529" t="s">
        <v>9</v>
      </c>
      <c r="G529">
        <v>2011</v>
      </c>
    </row>
    <row r="530" spans="1:7" x14ac:dyDescent="0.3">
      <c r="A530" t="s">
        <v>598</v>
      </c>
      <c r="B530" s="3">
        <v>32400000</v>
      </c>
      <c r="C530" s="4">
        <v>13304640282</v>
      </c>
      <c r="D530">
        <v>12045</v>
      </c>
      <c r="E530" t="s">
        <v>134</v>
      </c>
      <c r="F530" t="s">
        <v>34</v>
      </c>
      <c r="G530">
        <v>2012</v>
      </c>
    </row>
    <row r="531" spans="1:7" x14ac:dyDescent="0.3">
      <c r="A531" t="s">
        <v>599</v>
      </c>
      <c r="B531" s="3">
        <v>19200000</v>
      </c>
      <c r="C531" s="4">
        <v>13345053951</v>
      </c>
      <c r="D531">
        <v>6623</v>
      </c>
      <c r="E531" t="s">
        <v>8</v>
      </c>
      <c r="F531" t="s">
        <v>15</v>
      </c>
      <c r="G531">
        <v>2006</v>
      </c>
    </row>
    <row r="532" spans="1:7" x14ac:dyDescent="0.3">
      <c r="A532" t="s">
        <v>600</v>
      </c>
      <c r="B532" s="3">
        <v>10800000</v>
      </c>
      <c r="C532" s="4">
        <v>13392481131</v>
      </c>
      <c r="D532">
        <v>2743</v>
      </c>
      <c r="E532" t="s">
        <v>8</v>
      </c>
      <c r="F532" t="s">
        <v>34</v>
      </c>
      <c r="G532">
        <v>2011</v>
      </c>
    </row>
    <row r="533" spans="1:7" x14ac:dyDescent="0.3">
      <c r="A533" t="s">
        <v>601</v>
      </c>
      <c r="B533" s="3">
        <v>20300000</v>
      </c>
      <c r="C533" s="4">
        <v>13406849615</v>
      </c>
      <c r="D533">
        <v>488</v>
      </c>
      <c r="E533" t="s">
        <v>8</v>
      </c>
      <c r="F533" t="s">
        <v>22</v>
      </c>
      <c r="G533">
        <v>2019</v>
      </c>
    </row>
    <row r="534" spans="1:7" x14ac:dyDescent="0.3">
      <c r="A534" t="s">
        <v>602</v>
      </c>
      <c r="B534" s="3">
        <v>33200000</v>
      </c>
      <c r="C534" s="4">
        <v>13467164055</v>
      </c>
      <c r="D534">
        <v>622</v>
      </c>
      <c r="E534" t="s">
        <v>8</v>
      </c>
      <c r="F534" t="s">
        <v>15</v>
      </c>
      <c r="G534">
        <v>2016</v>
      </c>
    </row>
    <row r="535" spans="1:7" x14ac:dyDescent="0.3">
      <c r="A535" t="s">
        <v>603</v>
      </c>
      <c r="B535" s="3">
        <v>11500000</v>
      </c>
      <c r="C535" s="4">
        <v>13471519253</v>
      </c>
      <c r="D535">
        <v>3956</v>
      </c>
      <c r="E535" t="s">
        <v>14</v>
      </c>
      <c r="F535" t="s">
        <v>22</v>
      </c>
      <c r="G535">
        <v>2021</v>
      </c>
    </row>
    <row r="536" spans="1:7" x14ac:dyDescent="0.3">
      <c r="A536" t="s">
        <v>604</v>
      </c>
      <c r="B536" s="3">
        <v>44700000</v>
      </c>
      <c r="C536" s="4">
        <v>13556721435</v>
      </c>
      <c r="D536">
        <v>502</v>
      </c>
      <c r="E536" t="s">
        <v>605</v>
      </c>
      <c r="F536" t="s">
        <v>9</v>
      </c>
      <c r="G536">
        <v>2012</v>
      </c>
    </row>
    <row r="537" spans="1:7" x14ac:dyDescent="0.3">
      <c r="A537" t="s">
        <v>606</v>
      </c>
      <c r="B537" s="3">
        <v>34400000</v>
      </c>
      <c r="C537" s="4">
        <v>13579860782</v>
      </c>
      <c r="D537">
        <v>192</v>
      </c>
      <c r="E537" t="s">
        <v>8</v>
      </c>
      <c r="F537" t="s">
        <v>60</v>
      </c>
      <c r="G537">
        <v>2008</v>
      </c>
    </row>
    <row r="538" spans="1:7" x14ac:dyDescent="0.3">
      <c r="A538" t="s">
        <v>607</v>
      </c>
      <c r="B538" s="3">
        <v>30400000</v>
      </c>
      <c r="C538" s="4">
        <v>13689533061</v>
      </c>
      <c r="D538">
        <v>227</v>
      </c>
      <c r="E538" t="s">
        <v>51</v>
      </c>
      <c r="F538" t="s">
        <v>15</v>
      </c>
      <c r="G538">
        <v>2012</v>
      </c>
    </row>
    <row r="539" spans="1:7" x14ac:dyDescent="0.3">
      <c r="A539" t="s">
        <v>608</v>
      </c>
      <c r="B539" s="3">
        <v>33500000</v>
      </c>
      <c r="C539" s="4">
        <v>13778267675</v>
      </c>
      <c r="D539">
        <v>4013</v>
      </c>
      <c r="E539" t="s">
        <v>134</v>
      </c>
      <c r="F539" t="s">
        <v>22</v>
      </c>
      <c r="G539">
        <v>2012</v>
      </c>
    </row>
    <row r="540" spans="1:7" x14ac:dyDescent="0.3">
      <c r="A540" t="s">
        <v>609</v>
      </c>
      <c r="B540" s="3">
        <v>14900000</v>
      </c>
      <c r="C540" s="4">
        <v>13731102875</v>
      </c>
      <c r="D540">
        <v>1218</v>
      </c>
      <c r="E540" t="s">
        <v>8</v>
      </c>
      <c r="F540" t="s">
        <v>9</v>
      </c>
      <c r="G540">
        <v>2006</v>
      </c>
    </row>
    <row r="541" spans="1:7" x14ac:dyDescent="0.3">
      <c r="A541" t="s">
        <v>610</v>
      </c>
      <c r="B541" s="3">
        <v>19800000</v>
      </c>
      <c r="C541" s="4">
        <v>13890418868</v>
      </c>
      <c r="D541">
        <v>6913</v>
      </c>
      <c r="E541" t="s">
        <v>14</v>
      </c>
      <c r="F541" t="s">
        <v>15</v>
      </c>
      <c r="G541">
        <v>2014</v>
      </c>
    </row>
    <row r="542" spans="1:7" x14ac:dyDescent="0.3">
      <c r="A542" t="s">
        <v>611</v>
      </c>
      <c r="B542" s="3">
        <v>28000000</v>
      </c>
      <c r="C542" s="4">
        <v>13848204760</v>
      </c>
      <c r="D542">
        <v>735</v>
      </c>
      <c r="E542" t="s">
        <v>8</v>
      </c>
      <c r="F542" t="s">
        <v>9</v>
      </c>
      <c r="G542">
        <v>2008</v>
      </c>
    </row>
    <row r="543" spans="1:7" x14ac:dyDescent="0.3">
      <c r="A543" t="s">
        <v>612</v>
      </c>
      <c r="B543" s="3">
        <v>13500000</v>
      </c>
      <c r="C543" s="4">
        <v>13855415425</v>
      </c>
      <c r="D543">
        <v>1391</v>
      </c>
      <c r="E543" t="s">
        <v>121</v>
      </c>
      <c r="F543" t="s">
        <v>15</v>
      </c>
      <c r="G543">
        <v>2021</v>
      </c>
    </row>
    <row r="544" spans="1:7" x14ac:dyDescent="0.3">
      <c r="A544" t="s">
        <v>613</v>
      </c>
      <c r="B544" s="3">
        <v>16000000</v>
      </c>
      <c r="C544" s="4">
        <v>13860420213</v>
      </c>
      <c r="D544">
        <v>123252</v>
      </c>
      <c r="E544" t="s">
        <v>614</v>
      </c>
      <c r="F544" t="s">
        <v>41</v>
      </c>
      <c r="G544">
        <v>2017</v>
      </c>
    </row>
    <row r="545" spans="1:7" x14ac:dyDescent="0.3">
      <c r="A545" t="s">
        <v>615</v>
      </c>
      <c r="B545" s="3">
        <v>15300000</v>
      </c>
      <c r="C545" s="4">
        <v>13866638300</v>
      </c>
      <c r="D545">
        <v>1067</v>
      </c>
      <c r="E545" t="s">
        <v>11</v>
      </c>
      <c r="F545" t="s">
        <v>22</v>
      </c>
      <c r="G545">
        <v>2013</v>
      </c>
    </row>
    <row r="546" spans="1:7" x14ac:dyDescent="0.3">
      <c r="A546" t="s">
        <v>616</v>
      </c>
      <c r="B546" s="3">
        <v>13900000</v>
      </c>
      <c r="C546" s="4">
        <v>13973764922</v>
      </c>
      <c r="D546">
        <v>2104</v>
      </c>
      <c r="E546" t="s">
        <v>11</v>
      </c>
      <c r="F546" t="s">
        <v>24</v>
      </c>
      <c r="G546">
        <v>2017</v>
      </c>
    </row>
    <row r="547" spans="1:7" x14ac:dyDescent="0.3">
      <c r="A547" t="s">
        <v>617</v>
      </c>
      <c r="B547" s="3">
        <v>15700000</v>
      </c>
      <c r="C547" s="4">
        <v>13928989656</v>
      </c>
      <c r="D547">
        <v>85360</v>
      </c>
      <c r="E547" t="s">
        <v>8</v>
      </c>
      <c r="F547" t="s">
        <v>41</v>
      </c>
      <c r="G547">
        <v>2006</v>
      </c>
    </row>
    <row r="548" spans="1:7" x14ac:dyDescent="0.3">
      <c r="A548" t="s">
        <v>618</v>
      </c>
      <c r="B548" s="3">
        <v>14500000</v>
      </c>
      <c r="C548" s="4">
        <v>14027091527</v>
      </c>
      <c r="D548">
        <v>1882</v>
      </c>
      <c r="E548" t="s">
        <v>14</v>
      </c>
      <c r="F548" t="s">
        <v>24</v>
      </c>
      <c r="G548">
        <v>2020</v>
      </c>
    </row>
    <row r="549" spans="1:7" x14ac:dyDescent="0.3">
      <c r="A549" t="s">
        <v>619</v>
      </c>
      <c r="B549" s="3">
        <v>23800000</v>
      </c>
      <c r="C549" s="4">
        <v>13939076551</v>
      </c>
      <c r="D549">
        <v>1387</v>
      </c>
      <c r="E549" t="s">
        <v>38</v>
      </c>
      <c r="F549" t="s">
        <v>12</v>
      </c>
      <c r="G549">
        <v>2018</v>
      </c>
    </row>
    <row r="550" spans="1:7" x14ac:dyDescent="0.3">
      <c r="A550" t="s">
        <v>620</v>
      </c>
      <c r="B550" s="3">
        <v>17100000</v>
      </c>
      <c r="C550" s="4">
        <v>13953302340</v>
      </c>
      <c r="D550">
        <v>25928</v>
      </c>
      <c r="E550" t="s">
        <v>179</v>
      </c>
      <c r="F550" t="s">
        <v>15</v>
      </c>
      <c r="G550">
        <v>2010</v>
      </c>
    </row>
    <row r="551" spans="1:7" x14ac:dyDescent="0.3">
      <c r="A551" t="s">
        <v>621</v>
      </c>
      <c r="B551" s="3">
        <v>16800000</v>
      </c>
      <c r="C551" s="4">
        <v>14015548694</v>
      </c>
      <c r="D551">
        <v>80086</v>
      </c>
      <c r="E551" t="s">
        <v>72</v>
      </c>
      <c r="F551" t="s">
        <v>15</v>
      </c>
      <c r="G551">
        <v>2015</v>
      </c>
    </row>
    <row r="552" spans="1:7" x14ac:dyDescent="0.3">
      <c r="A552" t="s">
        <v>622</v>
      </c>
      <c r="B552" s="3">
        <v>21400000</v>
      </c>
      <c r="C552" s="4">
        <v>14023385751</v>
      </c>
      <c r="D552">
        <v>421</v>
      </c>
      <c r="E552" t="s">
        <v>8</v>
      </c>
      <c r="F552" t="s">
        <v>15</v>
      </c>
      <c r="G552">
        <v>2012</v>
      </c>
    </row>
    <row r="553" spans="1:7" x14ac:dyDescent="0.3">
      <c r="A553" t="s">
        <v>623</v>
      </c>
      <c r="B553" s="3">
        <v>8920000</v>
      </c>
      <c r="C553" s="4">
        <v>14044117649</v>
      </c>
      <c r="D553">
        <v>205</v>
      </c>
      <c r="E553" t="s">
        <v>8</v>
      </c>
      <c r="F553" t="s">
        <v>9</v>
      </c>
      <c r="G553">
        <v>2009</v>
      </c>
    </row>
    <row r="554" spans="1:7" x14ac:dyDescent="0.3">
      <c r="A554" t="s">
        <v>624</v>
      </c>
      <c r="B554" s="3">
        <v>23100000</v>
      </c>
      <c r="C554" s="4">
        <v>14052258533</v>
      </c>
      <c r="D554">
        <v>214</v>
      </c>
      <c r="E554" t="s">
        <v>349</v>
      </c>
      <c r="F554" t="s">
        <v>9</v>
      </c>
      <c r="G554">
        <v>2007</v>
      </c>
    </row>
    <row r="555" spans="1:7" x14ac:dyDescent="0.3">
      <c r="A555" t="s">
        <v>625</v>
      </c>
      <c r="B555" s="3">
        <v>32300000</v>
      </c>
      <c r="C555" s="4">
        <v>14187877320</v>
      </c>
      <c r="D555">
        <v>978</v>
      </c>
      <c r="E555" t="s">
        <v>33</v>
      </c>
      <c r="F555" t="s">
        <v>22</v>
      </c>
      <c r="G555">
        <v>2014</v>
      </c>
    </row>
    <row r="556" spans="1:7" x14ac:dyDescent="0.3">
      <c r="A556" t="s">
        <v>626</v>
      </c>
      <c r="B556" s="3">
        <v>13100000</v>
      </c>
      <c r="C556" s="4">
        <v>14088489759</v>
      </c>
      <c r="D556">
        <v>172</v>
      </c>
      <c r="E556" t="s">
        <v>8</v>
      </c>
      <c r="F556" t="s">
        <v>15</v>
      </c>
      <c r="G556">
        <v>2015</v>
      </c>
    </row>
    <row r="557" spans="1:7" x14ac:dyDescent="0.3">
      <c r="A557" t="s">
        <v>627</v>
      </c>
      <c r="B557" s="3">
        <v>28500000</v>
      </c>
      <c r="C557" s="4">
        <v>14140677823</v>
      </c>
      <c r="D557">
        <v>4102</v>
      </c>
      <c r="E557" t="s">
        <v>8</v>
      </c>
      <c r="F557" t="s">
        <v>44</v>
      </c>
      <c r="G557">
        <v>2013</v>
      </c>
    </row>
    <row r="558" spans="1:7" x14ac:dyDescent="0.3">
      <c r="A558" t="s">
        <v>628</v>
      </c>
      <c r="B558" s="3">
        <v>15500000</v>
      </c>
      <c r="C558" s="4">
        <v>14168914309</v>
      </c>
      <c r="D558">
        <v>2360</v>
      </c>
      <c r="E558" t="s">
        <v>11</v>
      </c>
      <c r="F558" t="s">
        <v>34</v>
      </c>
      <c r="G558">
        <v>2013</v>
      </c>
    </row>
    <row r="559" spans="1:7" x14ac:dyDescent="0.3">
      <c r="A559" t="s">
        <v>629</v>
      </c>
      <c r="B559" s="3">
        <v>14500000</v>
      </c>
      <c r="C559" s="4">
        <v>14230905000</v>
      </c>
      <c r="D559">
        <v>10764</v>
      </c>
      <c r="E559" t="s">
        <v>14</v>
      </c>
      <c r="F559" t="s">
        <v>24</v>
      </c>
      <c r="G559">
        <v>2015</v>
      </c>
    </row>
    <row r="560" spans="1:7" x14ac:dyDescent="0.3">
      <c r="A560" t="s">
        <v>630</v>
      </c>
      <c r="B560" s="3">
        <v>30400000</v>
      </c>
      <c r="C560" s="4">
        <v>14273067719</v>
      </c>
      <c r="D560">
        <v>2814</v>
      </c>
      <c r="E560" t="s">
        <v>8</v>
      </c>
      <c r="F560" t="s">
        <v>9</v>
      </c>
      <c r="G560">
        <v>2012</v>
      </c>
    </row>
    <row r="561" spans="1:7" x14ac:dyDescent="0.3">
      <c r="A561" t="s">
        <v>631</v>
      </c>
      <c r="B561" s="3">
        <v>21000000</v>
      </c>
      <c r="C561" s="4">
        <v>14357781560</v>
      </c>
      <c r="D561">
        <v>753</v>
      </c>
      <c r="E561" t="s">
        <v>8</v>
      </c>
      <c r="F561" t="s">
        <v>9</v>
      </c>
      <c r="G561">
        <v>2006</v>
      </c>
    </row>
    <row r="562" spans="1:7" x14ac:dyDescent="0.3">
      <c r="A562" t="s">
        <v>632</v>
      </c>
      <c r="B562" s="3">
        <v>11900000</v>
      </c>
      <c r="C562" s="4">
        <v>14470730045</v>
      </c>
      <c r="D562">
        <v>323</v>
      </c>
      <c r="E562" t="s">
        <v>8</v>
      </c>
      <c r="F562" t="s">
        <v>9</v>
      </c>
      <c r="G562">
        <v>2009</v>
      </c>
    </row>
    <row r="563" spans="1:7" x14ac:dyDescent="0.3">
      <c r="A563" t="s">
        <v>633</v>
      </c>
      <c r="B563" s="3">
        <v>49000000</v>
      </c>
      <c r="C563" s="4">
        <v>14476412741</v>
      </c>
      <c r="D563">
        <v>84</v>
      </c>
      <c r="E563" t="s">
        <v>8</v>
      </c>
      <c r="F563" t="s">
        <v>9</v>
      </c>
      <c r="G563">
        <v>2013</v>
      </c>
    </row>
    <row r="564" spans="1:7" x14ac:dyDescent="0.3">
      <c r="A564" t="s">
        <v>634</v>
      </c>
      <c r="B564" s="3">
        <v>23100000</v>
      </c>
      <c r="C564" s="4">
        <v>14624518358</v>
      </c>
      <c r="D564">
        <v>3430</v>
      </c>
      <c r="E564" t="s">
        <v>8</v>
      </c>
      <c r="F564" t="s">
        <v>34</v>
      </c>
      <c r="G564">
        <v>2009</v>
      </c>
    </row>
    <row r="565" spans="1:7" x14ac:dyDescent="0.3">
      <c r="A565" t="s">
        <v>635</v>
      </c>
      <c r="B565" s="3">
        <v>17100000</v>
      </c>
      <c r="C565" s="4">
        <v>14626664015</v>
      </c>
      <c r="D565">
        <v>4688</v>
      </c>
      <c r="E565" t="s">
        <v>8</v>
      </c>
      <c r="F565" t="s">
        <v>34</v>
      </c>
      <c r="G565">
        <v>2012</v>
      </c>
    </row>
    <row r="566" spans="1:7" x14ac:dyDescent="0.3">
      <c r="A566" t="s">
        <v>636</v>
      </c>
      <c r="B566" s="3">
        <v>21900000</v>
      </c>
      <c r="C566" s="4">
        <v>14716870790</v>
      </c>
      <c r="D566">
        <v>1781</v>
      </c>
      <c r="E566" t="s">
        <v>14</v>
      </c>
      <c r="F566" t="s">
        <v>15</v>
      </c>
      <c r="G566">
        <v>2011</v>
      </c>
    </row>
    <row r="567" spans="1:7" x14ac:dyDescent="0.3">
      <c r="A567" t="s">
        <v>637</v>
      </c>
      <c r="B567" s="3">
        <v>37800000</v>
      </c>
      <c r="C567" s="4">
        <v>14689980815</v>
      </c>
      <c r="D567">
        <v>275</v>
      </c>
      <c r="E567" t="s">
        <v>8</v>
      </c>
      <c r="F567" t="s">
        <v>60</v>
      </c>
      <c r="G567">
        <v>2016</v>
      </c>
    </row>
    <row r="568" spans="1:7" x14ac:dyDescent="0.3">
      <c r="A568" t="s">
        <v>638</v>
      </c>
      <c r="B568" s="3">
        <v>11700000</v>
      </c>
      <c r="C568" s="4">
        <v>14696560147</v>
      </c>
      <c r="D568">
        <v>2023</v>
      </c>
      <c r="E568" t="s">
        <v>8</v>
      </c>
      <c r="F568" t="s">
        <v>15</v>
      </c>
      <c r="G568">
        <v>2013</v>
      </c>
    </row>
    <row r="569" spans="1:7" x14ac:dyDescent="0.3">
      <c r="A569" t="s">
        <v>639</v>
      </c>
      <c r="B569" s="3">
        <v>12700000</v>
      </c>
      <c r="C569" s="4">
        <v>14724561317</v>
      </c>
      <c r="D569">
        <v>168</v>
      </c>
      <c r="E569" t="s">
        <v>8</v>
      </c>
      <c r="F569" t="s">
        <v>9</v>
      </c>
      <c r="G569">
        <v>2009</v>
      </c>
    </row>
    <row r="570" spans="1:7" x14ac:dyDescent="0.3">
      <c r="A570" t="s">
        <v>640</v>
      </c>
      <c r="B570" s="3">
        <v>22600000</v>
      </c>
      <c r="C570" s="4">
        <v>14720829627</v>
      </c>
      <c r="D570">
        <v>201</v>
      </c>
      <c r="E570" t="s">
        <v>8</v>
      </c>
      <c r="F570" t="s">
        <v>9</v>
      </c>
      <c r="G570">
        <v>2012</v>
      </c>
    </row>
    <row r="571" spans="1:7" x14ac:dyDescent="0.3">
      <c r="A571" t="s">
        <v>641</v>
      </c>
      <c r="B571" s="3">
        <v>39900000</v>
      </c>
      <c r="C571" s="4">
        <v>14761062594</v>
      </c>
      <c r="D571">
        <v>344550</v>
      </c>
      <c r="E571" t="s">
        <v>14</v>
      </c>
      <c r="F571" t="s">
        <v>24</v>
      </c>
      <c r="G571">
        <v>2012</v>
      </c>
    </row>
    <row r="572" spans="1:7" x14ac:dyDescent="0.3">
      <c r="A572" t="s">
        <v>642</v>
      </c>
      <c r="B572" s="3">
        <v>20600000</v>
      </c>
      <c r="C572" s="4">
        <v>14757958175</v>
      </c>
      <c r="D572">
        <v>1037</v>
      </c>
      <c r="E572" t="s">
        <v>14</v>
      </c>
      <c r="F572" t="s">
        <v>15</v>
      </c>
      <c r="G572">
        <v>2016</v>
      </c>
    </row>
    <row r="573" spans="1:7" x14ac:dyDescent="0.3">
      <c r="A573" t="s">
        <v>643</v>
      </c>
      <c r="B573" s="3">
        <v>8790000</v>
      </c>
      <c r="C573" s="4">
        <v>14826483011</v>
      </c>
      <c r="D573">
        <v>211</v>
      </c>
      <c r="E573" t="s">
        <v>8</v>
      </c>
      <c r="F573" t="s">
        <v>9</v>
      </c>
      <c r="G573">
        <v>2011</v>
      </c>
    </row>
    <row r="574" spans="1:7" x14ac:dyDescent="0.3">
      <c r="A574" t="s">
        <v>644</v>
      </c>
      <c r="B574" s="3">
        <v>25700000</v>
      </c>
      <c r="C574" s="4">
        <v>14852370004</v>
      </c>
      <c r="D574">
        <v>93867</v>
      </c>
      <c r="E574" t="s">
        <v>72</v>
      </c>
      <c r="F574" t="s">
        <v>15</v>
      </c>
      <c r="G574">
        <v>2014</v>
      </c>
    </row>
    <row r="575" spans="1:7" x14ac:dyDescent="0.3">
      <c r="A575" t="s">
        <v>645</v>
      </c>
      <c r="B575" s="3">
        <v>14400000</v>
      </c>
      <c r="C575" s="4">
        <v>15003103221</v>
      </c>
      <c r="D575">
        <v>64999</v>
      </c>
      <c r="E575" t="s">
        <v>14</v>
      </c>
      <c r="F575" t="s">
        <v>15</v>
      </c>
      <c r="G575">
        <v>2010</v>
      </c>
    </row>
    <row r="576" spans="1:7" x14ac:dyDescent="0.3">
      <c r="A576" t="s">
        <v>646</v>
      </c>
      <c r="B576" s="3">
        <v>12100000</v>
      </c>
      <c r="C576" s="4">
        <v>14972501132</v>
      </c>
      <c r="D576">
        <v>40463</v>
      </c>
      <c r="E576" t="s">
        <v>8</v>
      </c>
      <c r="F576" t="s">
        <v>56</v>
      </c>
      <c r="G576">
        <v>2018</v>
      </c>
    </row>
    <row r="577" spans="1:7" x14ac:dyDescent="0.3">
      <c r="A577" t="s">
        <v>647</v>
      </c>
      <c r="B577" s="3">
        <v>49100000</v>
      </c>
      <c r="C577" s="4">
        <v>15008940490</v>
      </c>
      <c r="D577">
        <v>2093</v>
      </c>
      <c r="E577" t="s">
        <v>239</v>
      </c>
      <c r="F577" t="s">
        <v>34</v>
      </c>
      <c r="G577">
        <v>2013</v>
      </c>
    </row>
    <row r="578" spans="1:7" x14ac:dyDescent="0.3">
      <c r="A578" t="s">
        <v>648</v>
      </c>
      <c r="B578" s="3">
        <v>32800000</v>
      </c>
      <c r="C578" s="4">
        <v>15043335115</v>
      </c>
      <c r="D578">
        <v>628</v>
      </c>
      <c r="E578" t="s">
        <v>14</v>
      </c>
      <c r="F578" t="s">
        <v>25</v>
      </c>
      <c r="G578">
        <v>2018</v>
      </c>
    </row>
    <row r="579" spans="1:7" x14ac:dyDescent="0.3">
      <c r="A579" t="s">
        <v>649</v>
      </c>
      <c r="B579" s="3">
        <v>56800000</v>
      </c>
      <c r="C579" s="4">
        <v>15017448946</v>
      </c>
      <c r="D579">
        <v>461</v>
      </c>
      <c r="E579" t="s">
        <v>8</v>
      </c>
      <c r="F579" t="s">
        <v>15</v>
      </c>
      <c r="G579">
        <v>2015</v>
      </c>
    </row>
    <row r="580" spans="1:7" x14ac:dyDescent="0.3">
      <c r="A580" t="s">
        <v>650</v>
      </c>
      <c r="B580" s="3">
        <v>15700000</v>
      </c>
      <c r="C580" s="4">
        <v>15065277121</v>
      </c>
      <c r="D580">
        <v>1850</v>
      </c>
      <c r="E580" t="s">
        <v>179</v>
      </c>
      <c r="F580" t="s">
        <v>9</v>
      </c>
      <c r="G580">
        <v>2008</v>
      </c>
    </row>
    <row r="581" spans="1:7" x14ac:dyDescent="0.3">
      <c r="A581" t="s">
        <v>651</v>
      </c>
      <c r="B581" s="3">
        <v>30900000</v>
      </c>
      <c r="C581" s="4">
        <v>15111048759</v>
      </c>
      <c r="D581">
        <v>1306</v>
      </c>
      <c r="E581" t="s">
        <v>38</v>
      </c>
      <c r="F581" t="s">
        <v>60</v>
      </c>
      <c r="G581">
        <v>2016</v>
      </c>
    </row>
    <row r="582" spans="1:7" x14ac:dyDescent="0.3">
      <c r="A582" t="s">
        <v>652</v>
      </c>
      <c r="B582" s="3">
        <v>17300000</v>
      </c>
      <c r="C582" s="4">
        <v>15171290429</v>
      </c>
      <c r="D582">
        <v>806</v>
      </c>
      <c r="E582" t="s">
        <v>8</v>
      </c>
      <c r="F582" t="s">
        <v>15</v>
      </c>
      <c r="G582">
        <v>2006</v>
      </c>
    </row>
    <row r="583" spans="1:7" x14ac:dyDescent="0.3">
      <c r="A583" t="s">
        <v>653</v>
      </c>
      <c r="B583" s="3">
        <v>20600000</v>
      </c>
      <c r="C583" s="4">
        <v>15173574360</v>
      </c>
      <c r="D583">
        <v>497</v>
      </c>
      <c r="E583" t="s">
        <v>134</v>
      </c>
      <c r="F583" t="s">
        <v>9</v>
      </c>
      <c r="G583">
        <v>2010</v>
      </c>
    </row>
    <row r="584" spans="1:7" x14ac:dyDescent="0.3">
      <c r="A584" t="s">
        <v>654</v>
      </c>
      <c r="B584" s="3">
        <v>24100000</v>
      </c>
      <c r="C584" s="4">
        <v>15210363406</v>
      </c>
      <c r="D584">
        <v>1068</v>
      </c>
      <c r="E584" t="s">
        <v>8</v>
      </c>
      <c r="F584" t="s">
        <v>24</v>
      </c>
      <c r="G584">
        <v>2014</v>
      </c>
    </row>
    <row r="585" spans="1:7" x14ac:dyDescent="0.3">
      <c r="A585" t="s">
        <v>655</v>
      </c>
      <c r="B585" s="3">
        <v>14400000</v>
      </c>
      <c r="C585" s="4">
        <v>15485899299</v>
      </c>
      <c r="D585">
        <v>4772</v>
      </c>
      <c r="E585" t="s">
        <v>176</v>
      </c>
      <c r="F585" t="s">
        <v>15</v>
      </c>
      <c r="G585">
        <v>2021</v>
      </c>
    </row>
    <row r="586" spans="1:7" x14ac:dyDescent="0.3">
      <c r="A586" t="s">
        <v>656</v>
      </c>
      <c r="B586" s="3">
        <v>10200000</v>
      </c>
      <c r="C586" s="4">
        <v>15254482936</v>
      </c>
      <c r="D586">
        <v>2628</v>
      </c>
      <c r="E586" t="s">
        <v>8</v>
      </c>
      <c r="F586" t="s">
        <v>24</v>
      </c>
      <c r="G586">
        <v>2011</v>
      </c>
    </row>
    <row r="587" spans="1:7" x14ac:dyDescent="0.3">
      <c r="A587" t="s">
        <v>657</v>
      </c>
      <c r="B587" s="3">
        <v>14000000</v>
      </c>
      <c r="C587" s="4">
        <v>15369222500</v>
      </c>
      <c r="D587">
        <v>8522</v>
      </c>
      <c r="E587" t="s">
        <v>8</v>
      </c>
      <c r="F587" t="s">
        <v>15</v>
      </c>
      <c r="G587">
        <v>2013</v>
      </c>
    </row>
    <row r="588" spans="1:7" x14ac:dyDescent="0.3">
      <c r="A588" t="s">
        <v>658</v>
      </c>
      <c r="B588" s="3">
        <v>38300000</v>
      </c>
      <c r="C588" s="4">
        <v>15444466890</v>
      </c>
      <c r="D588">
        <v>9385</v>
      </c>
      <c r="E588" t="s">
        <v>14</v>
      </c>
      <c r="F588" t="s">
        <v>659</v>
      </c>
      <c r="G588">
        <v>2009</v>
      </c>
    </row>
    <row r="589" spans="1:7" x14ac:dyDescent="0.3">
      <c r="A589" t="s">
        <v>660</v>
      </c>
      <c r="B589" s="3">
        <v>31600000</v>
      </c>
      <c r="C589" s="4">
        <v>15473595216</v>
      </c>
      <c r="D589">
        <v>221</v>
      </c>
      <c r="E589" t="s">
        <v>390</v>
      </c>
      <c r="F589" t="s">
        <v>15</v>
      </c>
      <c r="G589">
        <v>2014</v>
      </c>
    </row>
    <row r="590" spans="1:7" x14ac:dyDescent="0.3">
      <c r="A590" t="s">
        <v>661</v>
      </c>
      <c r="B590" s="3">
        <v>34000000</v>
      </c>
      <c r="C590" s="4">
        <v>15651843020</v>
      </c>
      <c r="D590">
        <v>7805</v>
      </c>
      <c r="E590" t="s">
        <v>62</v>
      </c>
      <c r="F590" t="s">
        <v>34</v>
      </c>
      <c r="G590">
        <v>2008</v>
      </c>
    </row>
    <row r="591" spans="1:7" x14ac:dyDescent="0.3">
      <c r="A591" t="s">
        <v>662</v>
      </c>
      <c r="B591" s="3">
        <v>27200000</v>
      </c>
      <c r="C591" s="4">
        <v>15674968836</v>
      </c>
      <c r="D591">
        <v>10611</v>
      </c>
      <c r="E591" t="s">
        <v>446</v>
      </c>
      <c r="F591" t="s">
        <v>41</v>
      </c>
      <c r="G591">
        <v>2016</v>
      </c>
    </row>
    <row r="592" spans="1:7" x14ac:dyDescent="0.3">
      <c r="A592" t="s">
        <v>663</v>
      </c>
      <c r="B592" s="3">
        <v>20800000</v>
      </c>
      <c r="C592" s="4">
        <v>15736232537</v>
      </c>
      <c r="D592">
        <v>35090</v>
      </c>
      <c r="E592" t="s">
        <v>51</v>
      </c>
      <c r="F592" t="s">
        <v>15</v>
      </c>
      <c r="G592">
        <v>2006</v>
      </c>
    </row>
    <row r="593" spans="1:7" x14ac:dyDescent="0.3">
      <c r="A593" t="s">
        <v>664</v>
      </c>
      <c r="B593" s="3">
        <v>19200000</v>
      </c>
      <c r="C593" s="4">
        <v>15791097648</v>
      </c>
      <c r="D593">
        <v>829</v>
      </c>
      <c r="E593" t="s">
        <v>8</v>
      </c>
      <c r="F593" t="s">
        <v>12</v>
      </c>
      <c r="G593">
        <v>2014</v>
      </c>
    </row>
    <row r="594" spans="1:7" x14ac:dyDescent="0.3">
      <c r="A594" t="s">
        <v>665</v>
      </c>
      <c r="B594" s="3">
        <v>24100000</v>
      </c>
      <c r="C594" s="4">
        <v>15811863285</v>
      </c>
      <c r="D594">
        <v>1124</v>
      </c>
      <c r="E594" t="s">
        <v>43</v>
      </c>
      <c r="F594" t="s">
        <v>24</v>
      </c>
      <c r="G594">
        <v>2014</v>
      </c>
    </row>
    <row r="595" spans="1:7" x14ac:dyDescent="0.3">
      <c r="A595" t="s">
        <v>666</v>
      </c>
      <c r="B595" s="3">
        <v>15800000</v>
      </c>
      <c r="C595" s="4">
        <v>15825404501</v>
      </c>
      <c r="D595">
        <v>348</v>
      </c>
      <c r="E595" t="s">
        <v>134</v>
      </c>
      <c r="F595" t="s">
        <v>9</v>
      </c>
      <c r="G595">
        <v>2009</v>
      </c>
    </row>
    <row r="596" spans="1:7" x14ac:dyDescent="0.3">
      <c r="A596" t="s">
        <v>667</v>
      </c>
      <c r="B596" s="3">
        <v>21700000</v>
      </c>
      <c r="C596" s="4">
        <v>15837771200</v>
      </c>
      <c r="D596">
        <v>20493</v>
      </c>
      <c r="E596" t="s">
        <v>8</v>
      </c>
      <c r="F596" t="s">
        <v>44</v>
      </c>
      <c r="G596">
        <v>2013</v>
      </c>
    </row>
    <row r="597" spans="1:7" x14ac:dyDescent="0.3">
      <c r="A597" t="s">
        <v>668</v>
      </c>
      <c r="B597" s="3">
        <v>25900000</v>
      </c>
      <c r="C597" s="4">
        <v>15864100771</v>
      </c>
      <c r="D597">
        <v>1847</v>
      </c>
      <c r="E597" t="s">
        <v>20</v>
      </c>
      <c r="F597" t="s">
        <v>34</v>
      </c>
      <c r="G597">
        <v>2011</v>
      </c>
    </row>
    <row r="598" spans="1:7" x14ac:dyDescent="0.3">
      <c r="A598" t="s">
        <v>669</v>
      </c>
      <c r="B598" s="3">
        <v>27900000</v>
      </c>
      <c r="C598" s="4">
        <v>15985250872</v>
      </c>
      <c r="D598">
        <v>937</v>
      </c>
      <c r="E598" t="s">
        <v>14</v>
      </c>
      <c r="F598" t="s">
        <v>24</v>
      </c>
      <c r="G598">
        <v>2021</v>
      </c>
    </row>
    <row r="599" spans="1:7" x14ac:dyDescent="0.3">
      <c r="A599" t="s">
        <v>670</v>
      </c>
      <c r="B599" s="3">
        <v>17200000</v>
      </c>
      <c r="C599" s="4">
        <v>15902263861</v>
      </c>
      <c r="D599">
        <v>263815</v>
      </c>
      <c r="E599" t="s">
        <v>179</v>
      </c>
      <c r="F599" t="s">
        <v>41</v>
      </c>
      <c r="G599">
        <v>2010</v>
      </c>
    </row>
    <row r="600" spans="1:7" x14ac:dyDescent="0.3">
      <c r="A600" t="s">
        <v>671</v>
      </c>
      <c r="B600" s="3">
        <v>11000000</v>
      </c>
      <c r="C600" s="4">
        <v>15945429197</v>
      </c>
      <c r="D600">
        <v>100799</v>
      </c>
      <c r="E600" t="s">
        <v>8</v>
      </c>
      <c r="F600" t="s">
        <v>41</v>
      </c>
      <c r="G600">
        <v>2006</v>
      </c>
    </row>
    <row r="601" spans="1:7" x14ac:dyDescent="0.3">
      <c r="A601" t="s">
        <v>672</v>
      </c>
      <c r="B601" s="3">
        <v>28900000</v>
      </c>
      <c r="C601" s="4">
        <v>15957993664</v>
      </c>
      <c r="D601">
        <v>996</v>
      </c>
      <c r="E601" t="s">
        <v>8</v>
      </c>
      <c r="F601" t="s">
        <v>24</v>
      </c>
      <c r="G601">
        <v>2018</v>
      </c>
    </row>
    <row r="602" spans="1:7" x14ac:dyDescent="0.3">
      <c r="A602" t="s">
        <v>673</v>
      </c>
      <c r="B602" s="3">
        <v>35100000</v>
      </c>
      <c r="C602" s="4">
        <v>15982797357</v>
      </c>
      <c r="D602">
        <v>4218</v>
      </c>
      <c r="E602" t="s">
        <v>14</v>
      </c>
      <c r="F602" t="s">
        <v>9</v>
      </c>
      <c r="G602">
        <v>2006</v>
      </c>
    </row>
    <row r="603" spans="1:7" x14ac:dyDescent="0.3">
      <c r="A603" t="s">
        <v>674</v>
      </c>
      <c r="B603" s="3">
        <v>27100000</v>
      </c>
      <c r="C603" s="4">
        <v>16003620080</v>
      </c>
      <c r="D603">
        <v>2416</v>
      </c>
      <c r="E603" t="s">
        <v>8</v>
      </c>
      <c r="F603" t="s">
        <v>15</v>
      </c>
      <c r="G603">
        <v>2014</v>
      </c>
    </row>
    <row r="604" spans="1:7" x14ac:dyDescent="0.3">
      <c r="A604" t="s">
        <v>675</v>
      </c>
      <c r="B604" s="3">
        <v>26100000</v>
      </c>
      <c r="C604" s="4">
        <v>16168692731</v>
      </c>
      <c r="D604">
        <v>151</v>
      </c>
      <c r="E604" t="s">
        <v>390</v>
      </c>
      <c r="F604" t="s">
        <v>9</v>
      </c>
      <c r="G604">
        <v>2016</v>
      </c>
    </row>
    <row r="605" spans="1:7" x14ac:dyDescent="0.3">
      <c r="A605" t="s">
        <v>676</v>
      </c>
      <c r="B605" s="3">
        <v>27800000</v>
      </c>
      <c r="C605" s="4">
        <v>16261042406</v>
      </c>
      <c r="D605">
        <v>1134</v>
      </c>
      <c r="E605" t="s">
        <v>14</v>
      </c>
      <c r="F605" t="s">
        <v>24</v>
      </c>
      <c r="G605">
        <v>2016</v>
      </c>
    </row>
    <row r="606" spans="1:7" x14ac:dyDescent="0.3">
      <c r="A606" t="s">
        <v>677</v>
      </c>
      <c r="B606" s="3">
        <v>30600000</v>
      </c>
      <c r="C606" s="4">
        <v>16269324314</v>
      </c>
      <c r="D606">
        <v>559</v>
      </c>
      <c r="E606" t="s">
        <v>14</v>
      </c>
      <c r="F606" t="s">
        <v>12</v>
      </c>
      <c r="G606">
        <v>2014</v>
      </c>
    </row>
    <row r="607" spans="1:7" x14ac:dyDescent="0.3">
      <c r="A607" t="s">
        <v>678</v>
      </c>
      <c r="B607" s="3">
        <v>22500000</v>
      </c>
      <c r="C607" s="4">
        <v>16262597125</v>
      </c>
      <c r="D607">
        <v>46847</v>
      </c>
      <c r="E607" t="s">
        <v>38</v>
      </c>
      <c r="F607" t="s">
        <v>41</v>
      </c>
      <c r="G607">
        <v>2013</v>
      </c>
    </row>
    <row r="608" spans="1:7" x14ac:dyDescent="0.3">
      <c r="A608" t="s">
        <v>679</v>
      </c>
      <c r="B608" s="3">
        <v>32700000</v>
      </c>
      <c r="C608" s="4">
        <v>16242459456</v>
      </c>
      <c r="D608">
        <v>1687</v>
      </c>
      <c r="E608" t="s">
        <v>8</v>
      </c>
      <c r="F608" t="s">
        <v>15</v>
      </c>
      <c r="G608">
        <v>2015</v>
      </c>
    </row>
    <row r="609" spans="1:7" x14ac:dyDescent="0.3">
      <c r="A609" t="s">
        <v>680</v>
      </c>
      <c r="B609" s="3">
        <v>23700000</v>
      </c>
      <c r="C609" s="4">
        <v>16248377808</v>
      </c>
      <c r="D609">
        <v>440</v>
      </c>
      <c r="E609" t="s">
        <v>8</v>
      </c>
      <c r="F609" t="s">
        <v>9</v>
      </c>
      <c r="G609">
        <v>2012</v>
      </c>
    </row>
    <row r="610" spans="1:7" x14ac:dyDescent="0.3">
      <c r="A610" t="s">
        <v>681</v>
      </c>
      <c r="B610" s="3">
        <v>17800000</v>
      </c>
      <c r="C610" s="4">
        <v>16340166776</v>
      </c>
      <c r="D610">
        <v>1500</v>
      </c>
      <c r="E610" t="s">
        <v>8</v>
      </c>
      <c r="F610" t="s">
        <v>44</v>
      </c>
      <c r="G610">
        <v>2009</v>
      </c>
    </row>
    <row r="611" spans="1:7" x14ac:dyDescent="0.3">
      <c r="A611" t="s">
        <v>682</v>
      </c>
      <c r="B611" s="3">
        <v>21700000</v>
      </c>
      <c r="C611" s="4">
        <v>16354112570</v>
      </c>
      <c r="D611">
        <v>2553</v>
      </c>
      <c r="E611" t="s">
        <v>136</v>
      </c>
      <c r="F611" t="s">
        <v>9</v>
      </c>
      <c r="G611">
        <v>2013</v>
      </c>
    </row>
    <row r="612" spans="1:7" x14ac:dyDescent="0.3">
      <c r="A612" t="s">
        <v>683</v>
      </c>
      <c r="B612" s="3">
        <v>30600000</v>
      </c>
      <c r="C612" s="4">
        <v>16588877193</v>
      </c>
      <c r="D612">
        <v>5179</v>
      </c>
      <c r="E612" t="s">
        <v>684</v>
      </c>
      <c r="F612" t="s">
        <v>34</v>
      </c>
      <c r="G612">
        <v>2007</v>
      </c>
    </row>
    <row r="613" spans="1:7" x14ac:dyDescent="0.3">
      <c r="A613" t="s">
        <v>685</v>
      </c>
      <c r="B613" s="3">
        <v>10100000</v>
      </c>
      <c r="C613" s="4">
        <v>16634951274</v>
      </c>
      <c r="D613">
        <v>124407</v>
      </c>
      <c r="E613" t="s">
        <v>14</v>
      </c>
      <c r="F613" t="s">
        <v>15</v>
      </c>
      <c r="G613">
        <v>2008</v>
      </c>
    </row>
    <row r="614" spans="1:7" x14ac:dyDescent="0.3">
      <c r="A614" t="s">
        <v>686</v>
      </c>
      <c r="B614" s="3">
        <v>25200000</v>
      </c>
      <c r="C614" s="4">
        <v>16621632544</v>
      </c>
      <c r="D614">
        <v>26104</v>
      </c>
      <c r="E614" t="s">
        <v>20</v>
      </c>
      <c r="F614" t="s">
        <v>9</v>
      </c>
      <c r="G614">
        <v>2007</v>
      </c>
    </row>
    <row r="615" spans="1:7" x14ac:dyDescent="0.3">
      <c r="A615" t="s">
        <v>687</v>
      </c>
      <c r="B615" s="3">
        <v>28500000</v>
      </c>
      <c r="C615" s="4">
        <v>16659333716</v>
      </c>
      <c r="D615">
        <v>736</v>
      </c>
      <c r="E615" t="s">
        <v>70</v>
      </c>
      <c r="F615" t="s">
        <v>9</v>
      </c>
      <c r="G615">
        <v>2009</v>
      </c>
    </row>
    <row r="616" spans="1:7" x14ac:dyDescent="0.3">
      <c r="A616" t="s">
        <v>688</v>
      </c>
      <c r="B616" s="3">
        <v>37500000</v>
      </c>
      <c r="C616" s="4">
        <v>16694311146</v>
      </c>
      <c r="D616">
        <v>229</v>
      </c>
      <c r="E616" t="s">
        <v>14</v>
      </c>
      <c r="F616" t="s">
        <v>22</v>
      </c>
      <c r="G616">
        <v>2017</v>
      </c>
    </row>
    <row r="617" spans="1:7" x14ac:dyDescent="0.3">
      <c r="A617" t="s">
        <v>689</v>
      </c>
      <c r="B617" s="3">
        <v>25500000</v>
      </c>
      <c r="C617" s="4">
        <v>16872655407</v>
      </c>
      <c r="D617">
        <v>517</v>
      </c>
      <c r="E617" t="s">
        <v>129</v>
      </c>
      <c r="F617" t="s">
        <v>15</v>
      </c>
      <c r="G617">
        <v>2019</v>
      </c>
    </row>
    <row r="618" spans="1:7" x14ac:dyDescent="0.3">
      <c r="A618" t="s">
        <v>690</v>
      </c>
      <c r="B618" s="3">
        <v>17900000</v>
      </c>
      <c r="C618" s="4">
        <v>16915170266</v>
      </c>
      <c r="D618">
        <v>159529</v>
      </c>
      <c r="E618" t="s">
        <v>8</v>
      </c>
      <c r="F618" t="s">
        <v>34</v>
      </c>
      <c r="G618">
        <v>2006</v>
      </c>
    </row>
    <row r="619" spans="1:7" x14ac:dyDescent="0.3">
      <c r="A619" t="s">
        <v>691</v>
      </c>
      <c r="B619" s="3">
        <v>20200000</v>
      </c>
      <c r="C619" s="4">
        <v>16954342896</v>
      </c>
      <c r="D619">
        <v>4107</v>
      </c>
      <c r="E619" t="s">
        <v>8</v>
      </c>
      <c r="F619" t="s">
        <v>15</v>
      </c>
      <c r="G619">
        <v>2017</v>
      </c>
    </row>
    <row r="620" spans="1:7" x14ac:dyDescent="0.3">
      <c r="A620" t="s">
        <v>692</v>
      </c>
      <c r="B620" s="3">
        <v>60000000</v>
      </c>
      <c r="C620" s="4">
        <v>16955516001</v>
      </c>
      <c r="D620">
        <v>419</v>
      </c>
      <c r="E620" t="s">
        <v>8</v>
      </c>
      <c r="F620" t="s">
        <v>56</v>
      </c>
      <c r="G620">
        <v>2009</v>
      </c>
    </row>
    <row r="621" spans="1:7" x14ac:dyDescent="0.3">
      <c r="A621" t="s">
        <v>693</v>
      </c>
      <c r="B621" s="3">
        <v>31400000</v>
      </c>
      <c r="C621" s="4">
        <v>16998532076</v>
      </c>
      <c r="D621">
        <v>9478</v>
      </c>
      <c r="E621" t="s">
        <v>8</v>
      </c>
      <c r="F621" t="s">
        <v>22</v>
      </c>
      <c r="G621">
        <v>2006</v>
      </c>
    </row>
    <row r="622" spans="1:7" x14ac:dyDescent="0.3">
      <c r="A622" t="s">
        <v>694</v>
      </c>
      <c r="B622" s="3">
        <v>19500000</v>
      </c>
      <c r="C622" s="4">
        <v>16995474901</v>
      </c>
      <c r="D622">
        <v>4186</v>
      </c>
      <c r="E622" t="s">
        <v>8</v>
      </c>
      <c r="F622" t="s">
        <v>24</v>
      </c>
      <c r="G622">
        <v>2021</v>
      </c>
    </row>
    <row r="623" spans="1:7" x14ac:dyDescent="0.3">
      <c r="A623" t="s">
        <v>695</v>
      </c>
      <c r="B623" s="3">
        <v>14300000</v>
      </c>
      <c r="C623" s="4">
        <v>17176381723</v>
      </c>
      <c r="D623">
        <v>837</v>
      </c>
      <c r="E623" t="s">
        <v>43</v>
      </c>
      <c r="F623" t="s">
        <v>22</v>
      </c>
      <c r="G623">
        <v>2021</v>
      </c>
    </row>
    <row r="624" spans="1:7" x14ac:dyDescent="0.3">
      <c r="A624" t="s">
        <v>696</v>
      </c>
      <c r="B624" s="3">
        <v>30000000</v>
      </c>
      <c r="C624" s="4">
        <v>17155083671</v>
      </c>
      <c r="D624">
        <v>4980</v>
      </c>
      <c r="E624" t="s">
        <v>8</v>
      </c>
      <c r="F624" t="s">
        <v>9</v>
      </c>
      <c r="G624">
        <v>2006</v>
      </c>
    </row>
    <row r="625" spans="1:7" x14ac:dyDescent="0.3">
      <c r="A625" t="s">
        <v>697</v>
      </c>
      <c r="B625" s="3">
        <v>8510000</v>
      </c>
      <c r="C625" s="4">
        <v>17225191655</v>
      </c>
      <c r="D625">
        <v>55786</v>
      </c>
      <c r="E625" t="s">
        <v>14</v>
      </c>
      <c r="F625" t="s">
        <v>15</v>
      </c>
      <c r="G625">
        <v>2012</v>
      </c>
    </row>
    <row r="626" spans="1:7" x14ac:dyDescent="0.3">
      <c r="A626" t="s">
        <v>698</v>
      </c>
      <c r="B626" s="3">
        <v>33200000</v>
      </c>
      <c r="C626" s="4">
        <v>17274416245</v>
      </c>
      <c r="D626">
        <v>6894</v>
      </c>
      <c r="E626" t="s">
        <v>14</v>
      </c>
      <c r="F626" t="s">
        <v>9</v>
      </c>
      <c r="G626">
        <v>2012</v>
      </c>
    </row>
    <row r="627" spans="1:7" x14ac:dyDescent="0.3">
      <c r="A627" t="s">
        <v>699</v>
      </c>
      <c r="B627" s="3">
        <v>46100000</v>
      </c>
      <c r="C627" s="4">
        <v>17293750856</v>
      </c>
      <c r="D627">
        <v>4596</v>
      </c>
      <c r="E627" t="s">
        <v>134</v>
      </c>
      <c r="F627" t="s">
        <v>15</v>
      </c>
      <c r="G627">
        <v>2006</v>
      </c>
    </row>
    <row r="628" spans="1:7" x14ac:dyDescent="0.3">
      <c r="A628" t="s">
        <v>700</v>
      </c>
      <c r="B628" s="3">
        <v>30300000</v>
      </c>
      <c r="C628" s="4">
        <v>17455144444</v>
      </c>
      <c r="D628">
        <v>1119</v>
      </c>
      <c r="E628" t="s">
        <v>134</v>
      </c>
      <c r="F628" t="s">
        <v>22</v>
      </c>
      <c r="G628">
        <v>2020</v>
      </c>
    </row>
    <row r="629" spans="1:7" x14ac:dyDescent="0.3">
      <c r="A629" t="s">
        <v>701</v>
      </c>
      <c r="B629" s="3">
        <v>9000000</v>
      </c>
      <c r="C629" s="4">
        <v>17327315832</v>
      </c>
      <c r="D629">
        <v>101405</v>
      </c>
      <c r="E629" t="s">
        <v>51</v>
      </c>
      <c r="F629" t="s">
        <v>15</v>
      </c>
      <c r="G629">
        <v>2009</v>
      </c>
    </row>
    <row r="630" spans="1:7" x14ac:dyDescent="0.3">
      <c r="A630" t="s">
        <v>702</v>
      </c>
      <c r="B630" s="3">
        <v>38000000</v>
      </c>
      <c r="C630" s="4">
        <v>17362065173</v>
      </c>
      <c r="D630">
        <v>285226</v>
      </c>
      <c r="E630" t="s">
        <v>14</v>
      </c>
      <c r="F630" t="s">
        <v>41</v>
      </c>
      <c r="G630">
        <v>2006</v>
      </c>
    </row>
    <row r="631" spans="1:7" x14ac:dyDescent="0.3">
      <c r="A631" t="s">
        <v>703</v>
      </c>
      <c r="B631" s="3">
        <v>16500000</v>
      </c>
      <c r="C631" s="4">
        <v>17360522683</v>
      </c>
      <c r="D631">
        <v>1460</v>
      </c>
      <c r="E631" t="s">
        <v>8</v>
      </c>
      <c r="F631" t="s">
        <v>24</v>
      </c>
      <c r="G631">
        <v>2021</v>
      </c>
    </row>
    <row r="632" spans="1:7" x14ac:dyDescent="0.3">
      <c r="A632" t="s">
        <v>704</v>
      </c>
      <c r="B632" s="3">
        <v>24200000</v>
      </c>
      <c r="C632" s="4">
        <v>17492027032</v>
      </c>
      <c r="D632">
        <v>1214</v>
      </c>
      <c r="E632" t="s">
        <v>412</v>
      </c>
      <c r="F632" t="s">
        <v>9</v>
      </c>
      <c r="G632">
        <v>2012</v>
      </c>
    </row>
    <row r="633" spans="1:7" x14ac:dyDescent="0.3">
      <c r="A633" t="s">
        <v>705</v>
      </c>
      <c r="B633" s="3">
        <v>17900000</v>
      </c>
      <c r="C633" s="4">
        <v>17493141596</v>
      </c>
      <c r="D633">
        <v>4510</v>
      </c>
      <c r="E633" t="s">
        <v>8</v>
      </c>
      <c r="F633" t="s">
        <v>15</v>
      </c>
      <c r="G633">
        <v>2008</v>
      </c>
    </row>
    <row r="634" spans="1:7" x14ac:dyDescent="0.3">
      <c r="A634" t="s">
        <v>706</v>
      </c>
      <c r="B634" s="3">
        <v>13000000</v>
      </c>
      <c r="C634" s="4">
        <v>17506508070</v>
      </c>
      <c r="D634">
        <v>254</v>
      </c>
      <c r="E634" t="s">
        <v>134</v>
      </c>
      <c r="F634" t="s">
        <v>9</v>
      </c>
      <c r="G634">
        <v>2011</v>
      </c>
    </row>
    <row r="635" spans="1:7" x14ac:dyDescent="0.3">
      <c r="A635" t="s">
        <v>707</v>
      </c>
      <c r="B635" s="3">
        <v>8360000</v>
      </c>
      <c r="C635" s="4">
        <v>17543217386</v>
      </c>
      <c r="D635">
        <v>3475</v>
      </c>
      <c r="E635" t="s">
        <v>176</v>
      </c>
      <c r="F635" t="s">
        <v>15</v>
      </c>
      <c r="G635">
        <v>2012</v>
      </c>
    </row>
    <row r="636" spans="1:7" x14ac:dyDescent="0.3">
      <c r="A636" t="s">
        <v>708</v>
      </c>
      <c r="B636" s="3">
        <v>26900000</v>
      </c>
      <c r="C636" s="4">
        <v>18040547495</v>
      </c>
      <c r="D636">
        <v>2464</v>
      </c>
      <c r="E636" t="s">
        <v>8</v>
      </c>
      <c r="F636" t="s">
        <v>9</v>
      </c>
      <c r="G636">
        <v>2008</v>
      </c>
    </row>
    <row r="637" spans="1:7" x14ac:dyDescent="0.3">
      <c r="A637" t="s">
        <v>709</v>
      </c>
      <c r="B637" s="3">
        <v>46900000</v>
      </c>
      <c r="C637" s="4">
        <v>17640243278</v>
      </c>
      <c r="D637">
        <v>1982</v>
      </c>
      <c r="E637" t="s">
        <v>62</v>
      </c>
      <c r="F637" t="s">
        <v>34</v>
      </c>
      <c r="G637">
        <v>2015</v>
      </c>
    </row>
    <row r="638" spans="1:7" x14ac:dyDescent="0.3">
      <c r="A638" t="s">
        <v>710</v>
      </c>
      <c r="B638" s="3">
        <v>34400000</v>
      </c>
      <c r="C638" s="4">
        <v>17783161029</v>
      </c>
      <c r="D638">
        <v>5734</v>
      </c>
      <c r="E638" t="s">
        <v>14</v>
      </c>
      <c r="F638" t="s">
        <v>60</v>
      </c>
      <c r="G638">
        <v>2015</v>
      </c>
    </row>
    <row r="639" spans="1:7" x14ac:dyDescent="0.3">
      <c r="A639" t="s">
        <v>711</v>
      </c>
      <c r="B639" s="3">
        <v>40500000</v>
      </c>
      <c r="C639" s="4">
        <v>17945137383</v>
      </c>
      <c r="D639">
        <v>3672</v>
      </c>
      <c r="E639" t="s">
        <v>14</v>
      </c>
      <c r="F639" t="s">
        <v>9</v>
      </c>
      <c r="G639">
        <v>2015</v>
      </c>
    </row>
    <row r="640" spans="1:7" x14ac:dyDescent="0.3">
      <c r="A640" t="s">
        <v>712</v>
      </c>
      <c r="B640" s="3">
        <v>22900000</v>
      </c>
      <c r="C640" s="4">
        <v>17935004735</v>
      </c>
      <c r="D640">
        <v>1209</v>
      </c>
      <c r="E640" t="s">
        <v>31</v>
      </c>
      <c r="F640" t="s">
        <v>24</v>
      </c>
      <c r="G640">
        <v>2010</v>
      </c>
    </row>
    <row r="641" spans="1:7" x14ac:dyDescent="0.3">
      <c r="A641" t="s">
        <v>713</v>
      </c>
      <c r="B641" s="3">
        <v>18400000</v>
      </c>
      <c r="C641" s="4">
        <v>18249547574</v>
      </c>
      <c r="D641">
        <v>3408</v>
      </c>
      <c r="E641" t="s">
        <v>8</v>
      </c>
      <c r="F641" t="s">
        <v>24</v>
      </c>
      <c r="G641">
        <v>2020</v>
      </c>
    </row>
    <row r="642" spans="1:7" x14ac:dyDescent="0.3">
      <c r="A642" t="s">
        <v>714</v>
      </c>
      <c r="B642" s="3">
        <v>19600000</v>
      </c>
      <c r="C642" s="4">
        <v>18293453509</v>
      </c>
      <c r="D642">
        <v>3325</v>
      </c>
      <c r="E642" t="s">
        <v>43</v>
      </c>
      <c r="F642" t="s">
        <v>15</v>
      </c>
      <c r="G642">
        <v>2020</v>
      </c>
    </row>
    <row r="643" spans="1:7" x14ac:dyDescent="0.3">
      <c r="A643" t="s">
        <v>715</v>
      </c>
      <c r="B643" s="3">
        <v>27500000</v>
      </c>
      <c r="C643" s="4">
        <v>18299336249</v>
      </c>
      <c r="D643">
        <v>26142</v>
      </c>
      <c r="E643" t="s">
        <v>14</v>
      </c>
      <c r="F643" t="s">
        <v>15</v>
      </c>
      <c r="G643">
        <v>2017</v>
      </c>
    </row>
    <row r="644" spans="1:7" x14ac:dyDescent="0.3">
      <c r="A644" t="s">
        <v>716</v>
      </c>
      <c r="B644" s="3">
        <v>24300000</v>
      </c>
      <c r="C644" s="4">
        <v>18311075057</v>
      </c>
      <c r="D644">
        <v>478</v>
      </c>
      <c r="E644" t="s">
        <v>62</v>
      </c>
      <c r="F644" t="s">
        <v>9</v>
      </c>
      <c r="G644">
        <v>2007</v>
      </c>
    </row>
    <row r="645" spans="1:7" x14ac:dyDescent="0.3">
      <c r="A645" t="s">
        <v>717</v>
      </c>
      <c r="B645" s="3">
        <v>21300000</v>
      </c>
      <c r="C645" s="4">
        <v>18332466598</v>
      </c>
      <c r="D645">
        <v>56</v>
      </c>
      <c r="E645" t="s">
        <v>8</v>
      </c>
      <c r="F645" t="s">
        <v>9</v>
      </c>
      <c r="G645">
        <v>2005</v>
      </c>
    </row>
    <row r="646" spans="1:7" x14ac:dyDescent="0.3">
      <c r="A646" t="s">
        <v>718</v>
      </c>
      <c r="B646" s="3">
        <v>26300000</v>
      </c>
      <c r="C646" s="4">
        <v>18344826241</v>
      </c>
      <c r="D646">
        <v>1659</v>
      </c>
      <c r="E646" t="s">
        <v>8</v>
      </c>
      <c r="F646" t="s">
        <v>15</v>
      </c>
      <c r="G646">
        <v>2015</v>
      </c>
    </row>
    <row r="647" spans="1:7" x14ac:dyDescent="0.3">
      <c r="A647" t="s">
        <v>719</v>
      </c>
      <c r="B647" s="3">
        <v>31700000</v>
      </c>
      <c r="C647" s="4">
        <v>18694411114</v>
      </c>
      <c r="D647">
        <v>579</v>
      </c>
      <c r="E647" t="s">
        <v>8</v>
      </c>
      <c r="F647" t="s">
        <v>15</v>
      </c>
      <c r="G647">
        <v>2018</v>
      </c>
    </row>
    <row r="648" spans="1:7" x14ac:dyDescent="0.3">
      <c r="A648" t="s">
        <v>720</v>
      </c>
      <c r="B648" s="3">
        <v>17400000</v>
      </c>
      <c r="C648" s="4">
        <v>18790052702</v>
      </c>
      <c r="D648">
        <v>99303</v>
      </c>
      <c r="E648" t="s">
        <v>14</v>
      </c>
      <c r="F648" t="s">
        <v>15</v>
      </c>
      <c r="G648">
        <v>2011</v>
      </c>
    </row>
    <row r="649" spans="1:7" x14ac:dyDescent="0.3">
      <c r="A649" t="s">
        <v>721</v>
      </c>
      <c r="B649" s="3">
        <v>20700000</v>
      </c>
      <c r="C649" s="4">
        <v>18946360745</v>
      </c>
      <c r="D649">
        <v>2732</v>
      </c>
      <c r="E649" t="s">
        <v>8</v>
      </c>
      <c r="F649" t="s">
        <v>15</v>
      </c>
      <c r="G649">
        <v>2021</v>
      </c>
    </row>
    <row r="650" spans="1:7" x14ac:dyDescent="0.3">
      <c r="A650" t="s">
        <v>722</v>
      </c>
      <c r="B650" s="3">
        <v>42900000</v>
      </c>
      <c r="C650" s="4">
        <v>18951691451</v>
      </c>
      <c r="D650">
        <v>17091</v>
      </c>
      <c r="E650" t="s">
        <v>129</v>
      </c>
      <c r="F650" t="s">
        <v>24</v>
      </c>
      <c r="G650">
        <v>2020</v>
      </c>
    </row>
    <row r="651" spans="1:7" x14ac:dyDescent="0.3">
      <c r="A651" t="s">
        <v>723</v>
      </c>
      <c r="B651" s="3">
        <v>30500000</v>
      </c>
      <c r="C651" s="4">
        <v>18974921191</v>
      </c>
      <c r="D651">
        <v>609</v>
      </c>
      <c r="E651" t="s">
        <v>14</v>
      </c>
      <c r="F651" t="s">
        <v>12</v>
      </c>
      <c r="G651">
        <v>2014</v>
      </c>
    </row>
    <row r="652" spans="1:7" x14ac:dyDescent="0.3">
      <c r="A652" t="s">
        <v>724</v>
      </c>
      <c r="B652" s="3">
        <v>33700000</v>
      </c>
      <c r="C652" s="4">
        <v>18957033639</v>
      </c>
      <c r="D652">
        <v>153631</v>
      </c>
      <c r="E652" t="s">
        <v>14</v>
      </c>
      <c r="F652" t="s">
        <v>41</v>
      </c>
      <c r="G652">
        <v>2007</v>
      </c>
    </row>
    <row r="653" spans="1:7" x14ac:dyDescent="0.3">
      <c r="A653" t="s">
        <v>725</v>
      </c>
      <c r="B653" s="3">
        <v>11900000</v>
      </c>
      <c r="C653" s="4">
        <v>19055290287</v>
      </c>
      <c r="D653">
        <v>2487</v>
      </c>
      <c r="E653" t="s">
        <v>8</v>
      </c>
      <c r="F653" t="s">
        <v>56</v>
      </c>
      <c r="G653">
        <v>2007</v>
      </c>
    </row>
    <row r="654" spans="1:7" x14ac:dyDescent="0.3">
      <c r="A654" t="s">
        <v>726</v>
      </c>
      <c r="B654" s="3">
        <v>43600000</v>
      </c>
      <c r="C654" s="4">
        <v>19111250153</v>
      </c>
      <c r="D654">
        <v>4533</v>
      </c>
      <c r="E654" t="s">
        <v>8</v>
      </c>
      <c r="F654" t="s">
        <v>659</v>
      </c>
      <c r="G654">
        <v>2005</v>
      </c>
    </row>
    <row r="655" spans="1:7" x14ac:dyDescent="0.3">
      <c r="A655" t="s">
        <v>727</v>
      </c>
      <c r="B655" s="3">
        <v>15300000</v>
      </c>
      <c r="C655" s="4">
        <v>19157462460</v>
      </c>
      <c r="D655">
        <v>4649</v>
      </c>
      <c r="E655" t="s">
        <v>8</v>
      </c>
      <c r="F655" t="s">
        <v>56</v>
      </c>
      <c r="G655">
        <v>2009</v>
      </c>
    </row>
    <row r="656" spans="1:7" x14ac:dyDescent="0.3">
      <c r="A656" t="s">
        <v>728</v>
      </c>
      <c r="B656" s="3">
        <v>39400000</v>
      </c>
      <c r="C656" s="4">
        <v>19288326739</v>
      </c>
      <c r="D656">
        <v>802</v>
      </c>
      <c r="E656" t="s">
        <v>43</v>
      </c>
      <c r="F656" t="s">
        <v>15</v>
      </c>
      <c r="G656">
        <v>2017</v>
      </c>
    </row>
    <row r="657" spans="1:7" x14ac:dyDescent="0.3">
      <c r="A657" t="s">
        <v>729</v>
      </c>
      <c r="B657" s="3">
        <v>14900000</v>
      </c>
      <c r="C657" s="4">
        <v>19291592081</v>
      </c>
      <c r="D657">
        <v>111814</v>
      </c>
      <c r="E657" t="s">
        <v>14</v>
      </c>
      <c r="F657" t="s">
        <v>15</v>
      </c>
      <c r="G657">
        <v>2018</v>
      </c>
    </row>
    <row r="658" spans="1:7" x14ac:dyDescent="0.3">
      <c r="A658" t="s">
        <v>730</v>
      </c>
      <c r="B658" s="3">
        <v>26300000</v>
      </c>
      <c r="C658" s="4">
        <v>19320057043</v>
      </c>
      <c r="D658">
        <v>148</v>
      </c>
      <c r="E658" t="s">
        <v>134</v>
      </c>
      <c r="F658" t="s">
        <v>9</v>
      </c>
      <c r="G658">
        <v>2013</v>
      </c>
    </row>
    <row r="659" spans="1:7" x14ac:dyDescent="0.3">
      <c r="A659" t="s">
        <v>731</v>
      </c>
      <c r="B659" s="3">
        <v>47200000</v>
      </c>
      <c r="C659" s="4">
        <v>19616107261</v>
      </c>
      <c r="D659">
        <v>20433</v>
      </c>
      <c r="E659" t="s">
        <v>38</v>
      </c>
      <c r="F659" t="s">
        <v>15</v>
      </c>
      <c r="G659">
        <v>2014</v>
      </c>
    </row>
    <row r="660" spans="1:7" x14ac:dyDescent="0.3">
      <c r="A660" t="s">
        <v>732</v>
      </c>
      <c r="B660" s="3">
        <v>28500000</v>
      </c>
      <c r="C660" s="4">
        <v>19699986759</v>
      </c>
      <c r="D660">
        <v>3703</v>
      </c>
      <c r="E660" t="s">
        <v>11</v>
      </c>
      <c r="F660" t="s">
        <v>34</v>
      </c>
      <c r="G660">
        <v>2012</v>
      </c>
    </row>
    <row r="661" spans="1:7" x14ac:dyDescent="0.3">
      <c r="A661" t="s">
        <v>733</v>
      </c>
      <c r="B661" s="3">
        <v>21500000</v>
      </c>
      <c r="C661" s="4">
        <v>19769104588</v>
      </c>
      <c r="D661">
        <v>2609</v>
      </c>
      <c r="E661" t="s">
        <v>92</v>
      </c>
      <c r="F661" t="s">
        <v>24</v>
      </c>
      <c r="G661">
        <v>2016</v>
      </c>
    </row>
    <row r="662" spans="1:7" x14ac:dyDescent="0.3">
      <c r="A662" t="s">
        <v>734</v>
      </c>
      <c r="B662" s="3">
        <v>10300000</v>
      </c>
      <c r="C662" s="4">
        <v>19966155644</v>
      </c>
      <c r="D662">
        <v>1773</v>
      </c>
      <c r="E662" t="s">
        <v>8</v>
      </c>
      <c r="F662" t="s">
        <v>15</v>
      </c>
      <c r="G662">
        <v>2010</v>
      </c>
    </row>
    <row r="663" spans="1:7" x14ac:dyDescent="0.3">
      <c r="A663" t="s">
        <v>735</v>
      </c>
      <c r="B663" s="3">
        <v>42800000</v>
      </c>
      <c r="C663" s="4">
        <v>20042055610</v>
      </c>
      <c r="D663">
        <v>668</v>
      </c>
      <c r="E663" t="s">
        <v>8</v>
      </c>
      <c r="F663" t="s">
        <v>15</v>
      </c>
      <c r="G663">
        <v>2017</v>
      </c>
    </row>
    <row r="664" spans="1:7" x14ac:dyDescent="0.3">
      <c r="A664" t="s">
        <v>736</v>
      </c>
      <c r="B664" s="3">
        <v>25000000</v>
      </c>
      <c r="C664" s="4">
        <v>20051319852</v>
      </c>
      <c r="D664">
        <v>118</v>
      </c>
      <c r="E664" t="s">
        <v>737</v>
      </c>
      <c r="F664" t="s">
        <v>9</v>
      </c>
      <c r="G664">
        <v>2009</v>
      </c>
    </row>
    <row r="665" spans="1:7" x14ac:dyDescent="0.3">
      <c r="A665" t="s">
        <v>738</v>
      </c>
      <c r="B665" s="3">
        <v>23800000</v>
      </c>
      <c r="C665" s="4">
        <v>20128335962</v>
      </c>
      <c r="D665">
        <v>1538</v>
      </c>
      <c r="E665" t="s">
        <v>8</v>
      </c>
      <c r="F665" t="s">
        <v>52</v>
      </c>
      <c r="G665">
        <v>2017</v>
      </c>
    </row>
    <row r="666" spans="1:7" x14ac:dyDescent="0.3">
      <c r="A666" t="s">
        <v>739</v>
      </c>
      <c r="B666" s="3">
        <v>33300000</v>
      </c>
      <c r="C666" s="4">
        <v>20265980932</v>
      </c>
      <c r="D666">
        <v>8079</v>
      </c>
      <c r="E666" t="s">
        <v>176</v>
      </c>
      <c r="F666" t="s">
        <v>15</v>
      </c>
      <c r="G666">
        <v>2020</v>
      </c>
    </row>
    <row r="667" spans="1:7" x14ac:dyDescent="0.3">
      <c r="A667" t="s">
        <v>740</v>
      </c>
      <c r="B667" s="3">
        <v>19900000</v>
      </c>
      <c r="C667" s="4">
        <v>20396169282</v>
      </c>
      <c r="D667">
        <v>1522</v>
      </c>
      <c r="E667" t="s">
        <v>33</v>
      </c>
      <c r="F667" t="s">
        <v>60</v>
      </c>
      <c r="G667">
        <v>2013</v>
      </c>
    </row>
    <row r="668" spans="1:7" x14ac:dyDescent="0.3">
      <c r="A668" t="s">
        <v>741</v>
      </c>
      <c r="B668" s="3">
        <v>19200000</v>
      </c>
      <c r="C668" s="4">
        <v>20313901510</v>
      </c>
      <c r="D668">
        <v>4708</v>
      </c>
      <c r="E668" t="s">
        <v>8</v>
      </c>
      <c r="F668" t="s">
        <v>34</v>
      </c>
      <c r="G668">
        <v>2012</v>
      </c>
    </row>
    <row r="669" spans="1:7" x14ac:dyDescent="0.3">
      <c r="A669" t="s">
        <v>742</v>
      </c>
      <c r="B669" s="3">
        <v>38600000</v>
      </c>
      <c r="C669" s="4">
        <v>20337934831</v>
      </c>
      <c r="D669">
        <v>7365</v>
      </c>
      <c r="E669" t="s">
        <v>8</v>
      </c>
      <c r="F669" t="s">
        <v>60</v>
      </c>
      <c r="G669">
        <v>2014</v>
      </c>
    </row>
    <row r="670" spans="1:7" x14ac:dyDescent="0.3">
      <c r="A670" t="s">
        <v>743</v>
      </c>
      <c r="B670" s="3">
        <v>14400000</v>
      </c>
      <c r="C670" s="4">
        <v>20631491869</v>
      </c>
      <c r="D670">
        <v>148</v>
      </c>
      <c r="E670" t="s">
        <v>8</v>
      </c>
      <c r="F670" t="s">
        <v>9</v>
      </c>
      <c r="G670">
        <v>2009</v>
      </c>
    </row>
    <row r="671" spans="1:7" x14ac:dyDescent="0.3">
      <c r="A671" t="s">
        <v>744</v>
      </c>
      <c r="B671" s="3">
        <v>17600000</v>
      </c>
      <c r="C671" s="4">
        <v>20797903142</v>
      </c>
      <c r="D671">
        <v>186</v>
      </c>
      <c r="E671" t="s">
        <v>8</v>
      </c>
      <c r="F671" t="s">
        <v>9</v>
      </c>
      <c r="G671">
        <v>2010</v>
      </c>
    </row>
    <row r="672" spans="1:7" x14ac:dyDescent="0.3">
      <c r="A672" t="s">
        <v>745</v>
      </c>
      <c r="B672" s="3">
        <v>22100000</v>
      </c>
      <c r="C672" s="4">
        <v>21005558284</v>
      </c>
      <c r="D672">
        <v>2322</v>
      </c>
      <c r="E672" t="s">
        <v>176</v>
      </c>
      <c r="F672" t="s">
        <v>22</v>
      </c>
      <c r="G672">
        <v>2014</v>
      </c>
    </row>
    <row r="673" spans="1:7" x14ac:dyDescent="0.3">
      <c r="A673" t="s">
        <v>746</v>
      </c>
      <c r="B673" s="3">
        <v>20800000</v>
      </c>
      <c r="C673" s="4">
        <v>20969770139</v>
      </c>
      <c r="D673">
        <v>2894</v>
      </c>
      <c r="E673" t="s">
        <v>8</v>
      </c>
      <c r="F673" t="s">
        <v>24</v>
      </c>
      <c r="G673">
        <v>2021</v>
      </c>
    </row>
    <row r="674" spans="1:7" x14ac:dyDescent="0.3">
      <c r="A674" t="s">
        <v>747</v>
      </c>
      <c r="B674" s="3">
        <v>36200000</v>
      </c>
      <c r="C674" s="4">
        <v>21030136663</v>
      </c>
      <c r="D674">
        <v>5557</v>
      </c>
      <c r="E674" t="s">
        <v>8</v>
      </c>
      <c r="F674" t="s">
        <v>34</v>
      </c>
      <c r="G674">
        <v>2012</v>
      </c>
    </row>
    <row r="675" spans="1:7" x14ac:dyDescent="0.3">
      <c r="A675" t="s">
        <v>748</v>
      </c>
      <c r="B675" s="3">
        <v>22900000</v>
      </c>
      <c r="C675" s="4">
        <v>21189852412</v>
      </c>
      <c r="D675">
        <v>8564</v>
      </c>
      <c r="E675" t="s">
        <v>31</v>
      </c>
      <c r="F675" t="s">
        <v>9</v>
      </c>
      <c r="G675">
        <v>2012</v>
      </c>
    </row>
    <row r="676" spans="1:7" x14ac:dyDescent="0.3">
      <c r="A676" t="s">
        <v>749</v>
      </c>
      <c r="B676" s="3">
        <v>13200000</v>
      </c>
      <c r="C676" s="4">
        <v>21238450608</v>
      </c>
      <c r="D676">
        <v>239</v>
      </c>
      <c r="E676" t="s">
        <v>70</v>
      </c>
      <c r="F676" t="s">
        <v>9</v>
      </c>
      <c r="G676">
        <v>2010</v>
      </c>
    </row>
    <row r="677" spans="1:7" x14ac:dyDescent="0.3">
      <c r="A677" t="s">
        <v>750</v>
      </c>
      <c r="B677" s="3">
        <v>19300000</v>
      </c>
      <c r="C677" s="4">
        <v>21316405097</v>
      </c>
      <c r="D677">
        <v>6722</v>
      </c>
      <c r="E677" t="s">
        <v>179</v>
      </c>
      <c r="F677" t="s">
        <v>9</v>
      </c>
      <c r="G677">
        <v>2014</v>
      </c>
    </row>
    <row r="678" spans="1:7" x14ac:dyDescent="0.3">
      <c r="A678" t="s">
        <v>751</v>
      </c>
      <c r="B678" s="3">
        <v>24600000</v>
      </c>
      <c r="C678" s="4">
        <v>21386506291</v>
      </c>
      <c r="D678">
        <v>104</v>
      </c>
      <c r="E678" t="s">
        <v>8</v>
      </c>
      <c r="F678" t="s">
        <v>9</v>
      </c>
      <c r="G678">
        <v>2009</v>
      </c>
    </row>
    <row r="679" spans="1:7" x14ac:dyDescent="0.3">
      <c r="A679" t="s">
        <v>752</v>
      </c>
      <c r="B679" s="3">
        <v>22800000</v>
      </c>
      <c r="C679" s="4">
        <v>21476371796</v>
      </c>
      <c r="D679">
        <v>8194</v>
      </c>
      <c r="E679" t="s">
        <v>33</v>
      </c>
      <c r="F679" t="s">
        <v>15</v>
      </c>
      <c r="G679">
        <v>2007</v>
      </c>
    </row>
    <row r="680" spans="1:7" x14ac:dyDescent="0.3">
      <c r="A680" t="s">
        <v>753</v>
      </c>
      <c r="B680" s="3">
        <v>28600000</v>
      </c>
      <c r="C680" s="4">
        <v>21529280593</v>
      </c>
      <c r="D680">
        <v>2007</v>
      </c>
      <c r="E680" t="s">
        <v>51</v>
      </c>
      <c r="F680" t="s">
        <v>9</v>
      </c>
      <c r="G680">
        <v>2008</v>
      </c>
    </row>
    <row r="681" spans="1:7" x14ac:dyDescent="0.3">
      <c r="A681" t="s">
        <v>754</v>
      </c>
      <c r="B681" s="3">
        <v>17200000</v>
      </c>
      <c r="C681" s="4">
        <v>21525587337</v>
      </c>
      <c r="D681">
        <v>34834</v>
      </c>
      <c r="E681" t="s">
        <v>755</v>
      </c>
      <c r="F681" t="s">
        <v>15</v>
      </c>
      <c r="G681">
        <v>2005</v>
      </c>
    </row>
    <row r="682" spans="1:7" x14ac:dyDescent="0.3">
      <c r="A682" t="s">
        <v>756</v>
      </c>
      <c r="B682" s="3">
        <v>28600000</v>
      </c>
      <c r="C682" s="4">
        <v>21646515331</v>
      </c>
      <c r="D682">
        <v>338</v>
      </c>
      <c r="E682" t="s">
        <v>349</v>
      </c>
      <c r="F682" t="s">
        <v>9</v>
      </c>
      <c r="G682">
        <v>2013</v>
      </c>
    </row>
    <row r="683" spans="1:7" x14ac:dyDescent="0.3">
      <c r="A683" t="s">
        <v>757</v>
      </c>
      <c r="B683" s="3">
        <v>32100000</v>
      </c>
      <c r="C683" s="4">
        <v>21768257856</v>
      </c>
      <c r="D683">
        <v>169</v>
      </c>
      <c r="E683" t="s">
        <v>8</v>
      </c>
      <c r="F683" t="s">
        <v>15</v>
      </c>
      <c r="G683">
        <v>2018</v>
      </c>
    </row>
    <row r="684" spans="1:7" x14ac:dyDescent="0.3">
      <c r="A684" t="s">
        <v>758</v>
      </c>
      <c r="B684" s="3">
        <v>33900000</v>
      </c>
      <c r="C684" s="4">
        <v>21790062603</v>
      </c>
      <c r="D684">
        <v>153</v>
      </c>
      <c r="E684" t="s">
        <v>70</v>
      </c>
      <c r="F684" t="s">
        <v>9</v>
      </c>
      <c r="G684">
        <v>2013</v>
      </c>
    </row>
    <row r="685" spans="1:7" x14ac:dyDescent="0.3">
      <c r="A685" t="s">
        <v>759</v>
      </c>
      <c r="B685" s="3">
        <v>36800000</v>
      </c>
      <c r="C685" s="4">
        <v>22147293748</v>
      </c>
      <c r="D685">
        <v>1046</v>
      </c>
      <c r="E685" t="s">
        <v>14</v>
      </c>
      <c r="F685" t="s">
        <v>15</v>
      </c>
      <c r="G685">
        <v>2015</v>
      </c>
    </row>
    <row r="686" spans="1:7" x14ac:dyDescent="0.3">
      <c r="A686" t="s">
        <v>760</v>
      </c>
      <c r="B686" s="3">
        <v>36300000</v>
      </c>
      <c r="C686" s="4">
        <v>22193761462</v>
      </c>
      <c r="D686">
        <v>1072</v>
      </c>
      <c r="E686" t="s">
        <v>8</v>
      </c>
      <c r="F686" t="s">
        <v>15</v>
      </c>
      <c r="G686">
        <v>2020</v>
      </c>
    </row>
    <row r="687" spans="1:7" x14ac:dyDescent="0.3">
      <c r="A687" t="s">
        <v>761</v>
      </c>
      <c r="B687" s="3">
        <v>28000000</v>
      </c>
      <c r="C687" s="4">
        <v>22648403625</v>
      </c>
      <c r="D687">
        <v>7507</v>
      </c>
      <c r="E687" t="s">
        <v>176</v>
      </c>
      <c r="F687" t="s">
        <v>15</v>
      </c>
      <c r="G687">
        <v>2021</v>
      </c>
    </row>
    <row r="688" spans="1:7" x14ac:dyDescent="0.3">
      <c r="A688" t="s">
        <v>762</v>
      </c>
      <c r="B688" s="3">
        <v>35700000</v>
      </c>
      <c r="C688" s="4">
        <v>22599133850</v>
      </c>
      <c r="D688">
        <v>8101</v>
      </c>
      <c r="E688" t="s">
        <v>14</v>
      </c>
      <c r="F688" t="s">
        <v>9</v>
      </c>
      <c r="G688">
        <v>2011</v>
      </c>
    </row>
    <row r="689" spans="1:7" x14ac:dyDescent="0.3">
      <c r="A689" t="s">
        <v>763</v>
      </c>
      <c r="B689" s="3">
        <v>16200000</v>
      </c>
      <c r="C689" s="4">
        <v>22844517625</v>
      </c>
      <c r="D689">
        <v>1645</v>
      </c>
      <c r="E689" t="s">
        <v>65</v>
      </c>
      <c r="F689" t="s">
        <v>15</v>
      </c>
      <c r="G689">
        <v>2021</v>
      </c>
    </row>
    <row r="690" spans="1:7" x14ac:dyDescent="0.3">
      <c r="A690" t="s">
        <v>764</v>
      </c>
      <c r="B690" s="3">
        <v>38200000</v>
      </c>
      <c r="C690" s="4">
        <v>22991199354</v>
      </c>
      <c r="D690">
        <v>16322</v>
      </c>
      <c r="E690" t="s">
        <v>8</v>
      </c>
      <c r="F690" t="s">
        <v>15</v>
      </c>
      <c r="G690">
        <v>2006</v>
      </c>
    </row>
    <row r="691" spans="1:7" x14ac:dyDescent="0.3">
      <c r="A691" t="s">
        <v>765</v>
      </c>
      <c r="B691" s="3">
        <v>28600000</v>
      </c>
      <c r="C691" s="4">
        <v>23053111916</v>
      </c>
      <c r="D691">
        <v>5343</v>
      </c>
      <c r="E691" t="s">
        <v>104</v>
      </c>
      <c r="F691" t="s">
        <v>60</v>
      </c>
      <c r="G691">
        <v>2012</v>
      </c>
    </row>
    <row r="692" spans="1:7" x14ac:dyDescent="0.3">
      <c r="A692" t="s">
        <v>766</v>
      </c>
      <c r="B692" s="3">
        <v>40400000</v>
      </c>
      <c r="C692" s="4">
        <v>23270001181</v>
      </c>
      <c r="D692">
        <v>1066</v>
      </c>
      <c r="E692" t="s">
        <v>129</v>
      </c>
      <c r="F692" t="s">
        <v>24</v>
      </c>
      <c r="G692">
        <v>2015</v>
      </c>
    </row>
    <row r="693" spans="1:7" x14ac:dyDescent="0.3">
      <c r="A693" t="s">
        <v>767</v>
      </c>
      <c r="B693" s="3">
        <v>12800000</v>
      </c>
      <c r="C693" s="4">
        <v>23198582685</v>
      </c>
      <c r="D693">
        <v>33044</v>
      </c>
      <c r="E693" t="s">
        <v>8</v>
      </c>
      <c r="F693" t="s">
        <v>41</v>
      </c>
      <c r="G693">
        <v>2012</v>
      </c>
    </row>
    <row r="694" spans="1:7" x14ac:dyDescent="0.3">
      <c r="A694" t="s">
        <v>768</v>
      </c>
      <c r="B694" s="3">
        <v>28300000</v>
      </c>
      <c r="C694" s="4">
        <v>23237687653</v>
      </c>
      <c r="D694">
        <v>2027</v>
      </c>
      <c r="E694" t="s">
        <v>8</v>
      </c>
      <c r="F694" t="s">
        <v>15</v>
      </c>
      <c r="G694">
        <v>2017</v>
      </c>
    </row>
    <row r="695" spans="1:7" x14ac:dyDescent="0.3">
      <c r="A695" t="s">
        <v>769</v>
      </c>
      <c r="B695" s="3">
        <v>23600000</v>
      </c>
      <c r="C695" s="4">
        <v>23266624662</v>
      </c>
      <c r="D695">
        <v>3661</v>
      </c>
      <c r="E695" t="s">
        <v>8</v>
      </c>
      <c r="F695" t="s">
        <v>15</v>
      </c>
      <c r="G695">
        <v>2006</v>
      </c>
    </row>
    <row r="696" spans="1:7" x14ac:dyDescent="0.3">
      <c r="A696" t="s">
        <v>770</v>
      </c>
      <c r="B696" s="3">
        <v>36800000</v>
      </c>
      <c r="C696" s="4">
        <v>23385326594</v>
      </c>
      <c r="D696">
        <v>176</v>
      </c>
      <c r="E696" t="s">
        <v>8</v>
      </c>
      <c r="F696" t="s">
        <v>9</v>
      </c>
      <c r="G696">
        <v>2006</v>
      </c>
    </row>
    <row r="697" spans="1:7" x14ac:dyDescent="0.3">
      <c r="A697" t="s">
        <v>771</v>
      </c>
      <c r="B697" s="3">
        <v>31000000</v>
      </c>
      <c r="C697" s="4">
        <v>23393703193</v>
      </c>
      <c r="D697">
        <v>1420</v>
      </c>
      <c r="E697" t="s">
        <v>20</v>
      </c>
      <c r="F697" t="s">
        <v>12</v>
      </c>
      <c r="G697">
        <v>2015</v>
      </c>
    </row>
    <row r="698" spans="1:7" x14ac:dyDescent="0.3">
      <c r="A698" t="s">
        <v>772</v>
      </c>
      <c r="B698" s="3">
        <v>34200000</v>
      </c>
      <c r="C698" s="4">
        <v>23521247266</v>
      </c>
      <c r="D698">
        <v>167</v>
      </c>
      <c r="E698" t="s">
        <v>70</v>
      </c>
      <c r="F698" t="s">
        <v>9</v>
      </c>
      <c r="G698">
        <v>2011</v>
      </c>
    </row>
    <row r="699" spans="1:7" x14ac:dyDescent="0.3">
      <c r="A699" t="s">
        <v>773</v>
      </c>
      <c r="B699" s="3">
        <v>34900000</v>
      </c>
      <c r="C699" s="4">
        <v>23702783838</v>
      </c>
      <c r="D699">
        <v>547</v>
      </c>
      <c r="E699" t="s">
        <v>14</v>
      </c>
      <c r="F699" t="s">
        <v>22</v>
      </c>
      <c r="G699">
        <v>2021</v>
      </c>
    </row>
    <row r="700" spans="1:7" x14ac:dyDescent="0.3">
      <c r="A700" t="s">
        <v>774</v>
      </c>
      <c r="B700" s="3">
        <v>38500000</v>
      </c>
      <c r="C700" s="4">
        <v>23645039650</v>
      </c>
      <c r="D700">
        <v>542</v>
      </c>
      <c r="E700" t="s">
        <v>390</v>
      </c>
      <c r="F700" t="s">
        <v>9</v>
      </c>
      <c r="G700">
        <v>2011</v>
      </c>
    </row>
    <row r="701" spans="1:7" x14ac:dyDescent="0.3">
      <c r="A701" t="s">
        <v>775</v>
      </c>
      <c r="B701" s="3">
        <v>26800000</v>
      </c>
      <c r="C701" s="4">
        <v>23697748578</v>
      </c>
      <c r="D701">
        <v>821</v>
      </c>
      <c r="E701" t="s">
        <v>8</v>
      </c>
      <c r="F701" t="s">
        <v>15</v>
      </c>
      <c r="G701">
        <v>2020</v>
      </c>
    </row>
    <row r="702" spans="1:7" x14ac:dyDescent="0.3">
      <c r="A702" t="s">
        <v>776</v>
      </c>
      <c r="B702" s="3">
        <v>41500000</v>
      </c>
      <c r="C702" s="4">
        <v>23861364574</v>
      </c>
      <c r="D702">
        <v>2522</v>
      </c>
      <c r="E702" t="s">
        <v>134</v>
      </c>
      <c r="F702" t="s">
        <v>24</v>
      </c>
      <c r="G702">
        <v>2014</v>
      </c>
    </row>
    <row r="703" spans="1:7" x14ac:dyDescent="0.3">
      <c r="A703" t="s">
        <v>777</v>
      </c>
      <c r="B703" s="3">
        <v>51200000</v>
      </c>
      <c r="C703" s="4">
        <v>23872173260</v>
      </c>
      <c r="D703">
        <v>11589</v>
      </c>
      <c r="E703" t="s">
        <v>14</v>
      </c>
      <c r="F703" t="s">
        <v>15</v>
      </c>
      <c r="G703">
        <v>2007</v>
      </c>
    </row>
    <row r="704" spans="1:7" x14ac:dyDescent="0.3">
      <c r="A704" t="s">
        <v>778</v>
      </c>
      <c r="B704" s="3">
        <v>28500000</v>
      </c>
      <c r="C704" s="4">
        <v>23929119462</v>
      </c>
      <c r="D704">
        <v>859</v>
      </c>
      <c r="E704" t="s">
        <v>8</v>
      </c>
      <c r="F704" t="s">
        <v>205</v>
      </c>
      <c r="G704">
        <v>2020</v>
      </c>
    </row>
    <row r="705" spans="1:7" x14ac:dyDescent="0.3">
      <c r="A705" t="s">
        <v>779</v>
      </c>
      <c r="B705" s="3">
        <v>36600000</v>
      </c>
      <c r="C705" s="4">
        <v>24216600793</v>
      </c>
      <c r="D705">
        <v>225</v>
      </c>
      <c r="E705" t="s">
        <v>390</v>
      </c>
      <c r="F705" t="s">
        <v>9</v>
      </c>
      <c r="G705">
        <v>2016</v>
      </c>
    </row>
    <row r="706" spans="1:7" x14ac:dyDescent="0.3">
      <c r="A706" t="s">
        <v>780</v>
      </c>
      <c r="B706" s="3">
        <v>24600000</v>
      </c>
      <c r="C706" s="4">
        <v>24269046877</v>
      </c>
      <c r="D706">
        <v>175</v>
      </c>
      <c r="E706" t="s">
        <v>8</v>
      </c>
      <c r="F706" t="s">
        <v>9</v>
      </c>
      <c r="G706">
        <v>2009</v>
      </c>
    </row>
    <row r="707" spans="1:7" x14ac:dyDescent="0.3">
      <c r="A707" t="s">
        <v>781</v>
      </c>
      <c r="B707" s="3">
        <v>27900000</v>
      </c>
      <c r="C707" s="4">
        <v>24283398457</v>
      </c>
      <c r="D707">
        <v>938</v>
      </c>
      <c r="E707" t="s">
        <v>8</v>
      </c>
      <c r="F707" t="s">
        <v>22</v>
      </c>
      <c r="G707">
        <v>2021</v>
      </c>
    </row>
    <row r="708" spans="1:7" x14ac:dyDescent="0.3">
      <c r="A708" t="s">
        <v>782</v>
      </c>
      <c r="B708" s="3">
        <v>23800000</v>
      </c>
      <c r="C708" s="4">
        <v>24331111279</v>
      </c>
      <c r="D708">
        <v>4634</v>
      </c>
      <c r="E708" t="s">
        <v>8</v>
      </c>
      <c r="F708" t="s">
        <v>24</v>
      </c>
      <c r="G708">
        <v>2021</v>
      </c>
    </row>
    <row r="709" spans="1:7" x14ac:dyDescent="0.3">
      <c r="A709" t="s">
        <v>783</v>
      </c>
      <c r="B709" s="3">
        <v>20900000</v>
      </c>
      <c r="C709" s="4">
        <v>24400682289</v>
      </c>
      <c r="D709">
        <v>3886</v>
      </c>
      <c r="E709" t="s">
        <v>8</v>
      </c>
      <c r="F709" t="s">
        <v>15</v>
      </c>
      <c r="G709">
        <v>2013</v>
      </c>
    </row>
    <row r="710" spans="1:7" x14ac:dyDescent="0.3">
      <c r="A710" t="s">
        <v>784</v>
      </c>
      <c r="B710" s="3">
        <v>33500000</v>
      </c>
      <c r="C710" s="4">
        <v>24450280102</v>
      </c>
      <c r="D710">
        <v>5058</v>
      </c>
      <c r="E710" t="s">
        <v>11</v>
      </c>
      <c r="F710" t="s">
        <v>60</v>
      </c>
      <c r="G710">
        <v>2013</v>
      </c>
    </row>
    <row r="711" spans="1:7" x14ac:dyDescent="0.3">
      <c r="A711" t="s">
        <v>785</v>
      </c>
      <c r="B711" s="3">
        <v>34300000</v>
      </c>
      <c r="C711" s="4">
        <v>24473362703</v>
      </c>
      <c r="D711">
        <v>3483</v>
      </c>
      <c r="E711" t="s">
        <v>11</v>
      </c>
      <c r="F711" t="s">
        <v>34</v>
      </c>
      <c r="G711">
        <v>2013</v>
      </c>
    </row>
    <row r="712" spans="1:7" x14ac:dyDescent="0.3">
      <c r="A712" t="s">
        <v>786</v>
      </c>
      <c r="B712" s="3">
        <v>20200000</v>
      </c>
      <c r="C712" s="4">
        <v>24514186660</v>
      </c>
      <c r="D712">
        <v>134618</v>
      </c>
      <c r="E712" t="s">
        <v>14</v>
      </c>
      <c r="F712" t="s">
        <v>15</v>
      </c>
      <c r="G712">
        <v>2010</v>
      </c>
    </row>
    <row r="713" spans="1:7" x14ac:dyDescent="0.3">
      <c r="A713" t="s">
        <v>787</v>
      </c>
      <c r="B713" s="3">
        <v>22900000</v>
      </c>
      <c r="C713" s="4">
        <v>24592539358</v>
      </c>
      <c r="D713">
        <v>1785</v>
      </c>
      <c r="E713" t="s">
        <v>8</v>
      </c>
      <c r="F713" t="s">
        <v>34</v>
      </c>
      <c r="G713">
        <v>2013</v>
      </c>
    </row>
    <row r="714" spans="1:7" x14ac:dyDescent="0.3">
      <c r="A714" t="s">
        <v>788</v>
      </c>
      <c r="B714" s="3">
        <v>38400000</v>
      </c>
      <c r="C714" s="4">
        <v>24784568343</v>
      </c>
      <c r="D714">
        <v>2025</v>
      </c>
      <c r="E714" t="s">
        <v>14</v>
      </c>
      <c r="F714" t="s">
        <v>9</v>
      </c>
      <c r="G714">
        <v>2012</v>
      </c>
    </row>
    <row r="715" spans="1:7" x14ac:dyDescent="0.3">
      <c r="A715" t="s">
        <v>789</v>
      </c>
      <c r="B715" s="3">
        <v>53400000</v>
      </c>
      <c r="C715" s="4">
        <v>24920455037</v>
      </c>
      <c r="D715">
        <v>159</v>
      </c>
      <c r="E715" t="s">
        <v>8</v>
      </c>
      <c r="F715" t="s">
        <v>9</v>
      </c>
      <c r="G715">
        <v>2007</v>
      </c>
    </row>
    <row r="716" spans="1:7" x14ac:dyDescent="0.3">
      <c r="A716" t="s">
        <v>790</v>
      </c>
      <c r="B716" s="3">
        <v>39900000</v>
      </c>
      <c r="C716" s="4">
        <v>25017392862</v>
      </c>
      <c r="D716">
        <v>563</v>
      </c>
      <c r="E716" t="s">
        <v>8</v>
      </c>
      <c r="F716" t="s">
        <v>15</v>
      </c>
      <c r="G716">
        <v>2018</v>
      </c>
    </row>
    <row r="717" spans="1:7" x14ac:dyDescent="0.3">
      <c r="A717" t="s">
        <v>791</v>
      </c>
      <c r="B717" s="3">
        <v>34000000</v>
      </c>
      <c r="C717" s="4">
        <v>25300696864</v>
      </c>
      <c r="D717">
        <v>120538</v>
      </c>
      <c r="E717" t="s">
        <v>446</v>
      </c>
      <c r="F717" t="s">
        <v>15</v>
      </c>
      <c r="G717">
        <v>2006</v>
      </c>
    </row>
    <row r="718" spans="1:7" x14ac:dyDescent="0.3">
      <c r="A718" t="s">
        <v>792</v>
      </c>
      <c r="B718" s="3">
        <v>43700000</v>
      </c>
      <c r="C718" s="4">
        <v>25908150525</v>
      </c>
      <c r="D718">
        <v>3796</v>
      </c>
      <c r="E718" t="s">
        <v>92</v>
      </c>
      <c r="F718" t="s">
        <v>34</v>
      </c>
      <c r="G718">
        <v>2012</v>
      </c>
    </row>
    <row r="719" spans="1:7" x14ac:dyDescent="0.3">
      <c r="A719" t="s">
        <v>793</v>
      </c>
      <c r="B719" s="3">
        <v>39100000</v>
      </c>
      <c r="C719" s="4">
        <v>25922590629</v>
      </c>
      <c r="D719">
        <v>781</v>
      </c>
      <c r="E719" t="s">
        <v>134</v>
      </c>
      <c r="F719" t="s">
        <v>24</v>
      </c>
      <c r="G719">
        <v>2015</v>
      </c>
    </row>
    <row r="720" spans="1:7" x14ac:dyDescent="0.3">
      <c r="A720" t="s">
        <v>794</v>
      </c>
      <c r="B720" s="3">
        <v>50100000</v>
      </c>
      <c r="C720" s="4">
        <v>25968706375</v>
      </c>
      <c r="D720">
        <v>852</v>
      </c>
      <c r="E720" t="s">
        <v>8</v>
      </c>
      <c r="F720" t="s">
        <v>34</v>
      </c>
      <c r="G720">
        <v>2014</v>
      </c>
    </row>
    <row r="721" spans="1:7" x14ac:dyDescent="0.3">
      <c r="A721" t="s">
        <v>795</v>
      </c>
      <c r="B721" s="3">
        <v>25400000</v>
      </c>
      <c r="C721" s="4">
        <v>25969412066</v>
      </c>
      <c r="D721">
        <v>2476</v>
      </c>
      <c r="E721" t="s">
        <v>796</v>
      </c>
      <c r="F721" t="s">
        <v>22</v>
      </c>
      <c r="G721">
        <v>2020</v>
      </c>
    </row>
    <row r="722" spans="1:7" x14ac:dyDescent="0.3">
      <c r="A722" t="s">
        <v>797</v>
      </c>
      <c r="B722" s="3">
        <v>44700000</v>
      </c>
      <c r="C722" s="4">
        <v>26004363145</v>
      </c>
      <c r="D722">
        <v>135</v>
      </c>
      <c r="E722" t="s">
        <v>8</v>
      </c>
      <c r="F722" t="s">
        <v>9</v>
      </c>
      <c r="G722">
        <v>2008</v>
      </c>
    </row>
    <row r="723" spans="1:7" x14ac:dyDescent="0.3">
      <c r="A723" t="s">
        <v>798</v>
      </c>
      <c r="B723" s="3">
        <v>20900000</v>
      </c>
      <c r="C723" s="4">
        <v>26154560602</v>
      </c>
      <c r="D723">
        <v>44554</v>
      </c>
      <c r="E723" t="s">
        <v>8</v>
      </c>
      <c r="F723" t="s">
        <v>24</v>
      </c>
      <c r="G723">
        <v>2014</v>
      </c>
    </row>
    <row r="724" spans="1:7" x14ac:dyDescent="0.3">
      <c r="A724" t="s">
        <v>799</v>
      </c>
      <c r="B724" s="3">
        <v>26100000</v>
      </c>
      <c r="C724" s="4">
        <v>26226696668</v>
      </c>
      <c r="D724">
        <v>77159</v>
      </c>
      <c r="E724" t="s">
        <v>14</v>
      </c>
      <c r="F724" t="s">
        <v>24</v>
      </c>
      <c r="G724">
        <v>2016</v>
      </c>
    </row>
    <row r="725" spans="1:7" x14ac:dyDescent="0.3">
      <c r="A725" t="s">
        <v>800</v>
      </c>
      <c r="B725" s="3">
        <v>23700000</v>
      </c>
      <c r="C725" s="4">
        <v>26479707300</v>
      </c>
      <c r="D725">
        <v>16421</v>
      </c>
      <c r="E725" t="s">
        <v>179</v>
      </c>
      <c r="F725" t="s">
        <v>9</v>
      </c>
      <c r="G725">
        <v>2010</v>
      </c>
    </row>
    <row r="726" spans="1:7" x14ac:dyDescent="0.3">
      <c r="A726" t="s">
        <v>801</v>
      </c>
      <c r="B726" s="3">
        <v>39100000</v>
      </c>
      <c r="C726" s="4">
        <v>26639883516</v>
      </c>
      <c r="D726">
        <v>130405</v>
      </c>
      <c r="E726" t="s">
        <v>179</v>
      </c>
      <c r="F726" t="s">
        <v>15</v>
      </c>
      <c r="G726">
        <v>2013</v>
      </c>
    </row>
    <row r="727" spans="1:7" x14ac:dyDescent="0.3">
      <c r="A727" t="s">
        <v>802</v>
      </c>
      <c r="B727" s="3">
        <v>18400000</v>
      </c>
      <c r="C727" s="4">
        <v>26717601179</v>
      </c>
      <c r="D727">
        <v>204</v>
      </c>
      <c r="E727" t="s">
        <v>70</v>
      </c>
      <c r="F727" t="s">
        <v>9</v>
      </c>
      <c r="G727">
        <v>2009</v>
      </c>
    </row>
    <row r="728" spans="1:7" x14ac:dyDescent="0.3">
      <c r="A728" t="s">
        <v>803</v>
      </c>
      <c r="B728" s="3">
        <v>39900000</v>
      </c>
      <c r="C728" s="4">
        <v>26810733877</v>
      </c>
      <c r="D728">
        <v>3202</v>
      </c>
      <c r="E728" t="s">
        <v>134</v>
      </c>
      <c r="F728" t="s">
        <v>9</v>
      </c>
      <c r="G728">
        <v>2014</v>
      </c>
    </row>
    <row r="729" spans="1:7" x14ac:dyDescent="0.3">
      <c r="A729" t="s">
        <v>804</v>
      </c>
      <c r="B729" s="3">
        <v>80500000</v>
      </c>
      <c r="C729" s="4">
        <v>26921727747</v>
      </c>
      <c r="D729">
        <v>6809</v>
      </c>
      <c r="E729" t="s">
        <v>92</v>
      </c>
      <c r="F729" t="s">
        <v>25</v>
      </c>
      <c r="G729">
        <v>2016</v>
      </c>
    </row>
    <row r="730" spans="1:7" x14ac:dyDescent="0.3">
      <c r="A730" t="s">
        <v>805</v>
      </c>
      <c r="B730" s="3">
        <v>25600000</v>
      </c>
      <c r="C730" s="4">
        <v>27340708078</v>
      </c>
      <c r="D730">
        <v>307</v>
      </c>
      <c r="E730" t="s">
        <v>8</v>
      </c>
      <c r="F730" t="s">
        <v>9</v>
      </c>
      <c r="G730">
        <v>2009</v>
      </c>
    </row>
    <row r="731" spans="1:7" x14ac:dyDescent="0.3">
      <c r="A731" t="s">
        <v>806</v>
      </c>
      <c r="B731" s="3">
        <v>34300000</v>
      </c>
      <c r="C731" s="4">
        <v>27473643705</v>
      </c>
      <c r="D731">
        <v>2318</v>
      </c>
      <c r="E731" t="s">
        <v>8</v>
      </c>
      <c r="F731" t="s">
        <v>12</v>
      </c>
      <c r="G731">
        <v>2016</v>
      </c>
    </row>
    <row r="732" spans="1:7" x14ac:dyDescent="0.3">
      <c r="A732" t="s">
        <v>807</v>
      </c>
      <c r="B732" s="3">
        <v>93400000</v>
      </c>
      <c r="C732" s="4">
        <v>27543626566</v>
      </c>
      <c r="D732">
        <v>7470</v>
      </c>
      <c r="E732" t="s">
        <v>14</v>
      </c>
      <c r="F732" t="s">
        <v>60</v>
      </c>
      <c r="G732">
        <v>2012</v>
      </c>
    </row>
    <row r="733" spans="1:7" x14ac:dyDescent="0.3">
      <c r="A733" t="s">
        <v>808</v>
      </c>
      <c r="B733" s="3">
        <v>30300000</v>
      </c>
      <c r="C733" s="4">
        <v>27802819265</v>
      </c>
      <c r="D733">
        <v>22419</v>
      </c>
      <c r="E733" t="s">
        <v>14</v>
      </c>
      <c r="F733" t="s">
        <v>9</v>
      </c>
      <c r="G733">
        <v>2008</v>
      </c>
    </row>
    <row r="734" spans="1:7" x14ac:dyDescent="0.3">
      <c r="A734" t="s">
        <v>809</v>
      </c>
      <c r="B734" s="3">
        <v>43200000</v>
      </c>
      <c r="C734" s="4">
        <v>27850668419</v>
      </c>
      <c r="D734">
        <v>11213</v>
      </c>
      <c r="E734" t="s">
        <v>14</v>
      </c>
      <c r="F734" t="s">
        <v>9</v>
      </c>
      <c r="G734">
        <v>2012</v>
      </c>
    </row>
    <row r="735" spans="1:7" x14ac:dyDescent="0.3">
      <c r="A735" t="s">
        <v>810</v>
      </c>
      <c r="B735" s="3">
        <v>37900000</v>
      </c>
      <c r="C735" s="4">
        <v>28125176834</v>
      </c>
      <c r="D735">
        <v>627</v>
      </c>
      <c r="E735" t="s">
        <v>8</v>
      </c>
      <c r="F735" t="s">
        <v>12</v>
      </c>
      <c r="G735">
        <v>2016</v>
      </c>
    </row>
    <row r="736" spans="1:7" x14ac:dyDescent="0.3">
      <c r="A736" t="s">
        <v>811</v>
      </c>
      <c r="B736" s="3">
        <v>61200000</v>
      </c>
      <c r="C736" s="4">
        <v>28219765942</v>
      </c>
      <c r="D736">
        <v>328501</v>
      </c>
      <c r="E736" t="s">
        <v>14</v>
      </c>
      <c r="F736" t="s">
        <v>41</v>
      </c>
      <c r="G736">
        <v>2009</v>
      </c>
    </row>
    <row r="737" spans="1:7" x14ac:dyDescent="0.3">
      <c r="A737" t="s">
        <v>812</v>
      </c>
      <c r="B737" s="3">
        <v>33900000</v>
      </c>
      <c r="C737" s="4">
        <v>28768247154</v>
      </c>
      <c r="D737">
        <v>123885</v>
      </c>
      <c r="E737" t="s">
        <v>198</v>
      </c>
      <c r="F737" t="s">
        <v>15</v>
      </c>
      <c r="G737">
        <v>2011</v>
      </c>
    </row>
    <row r="738" spans="1:7" x14ac:dyDescent="0.3">
      <c r="A738" t="s">
        <v>813</v>
      </c>
      <c r="B738" s="3">
        <v>45300000</v>
      </c>
      <c r="C738" s="4">
        <v>29153079577</v>
      </c>
      <c r="D738">
        <v>342</v>
      </c>
      <c r="E738" t="s">
        <v>70</v>
      </c>
      <c r="F738" t="s">
        <v>24</v>
      </c>
      <c r="G738">
        <v>2005</v>
      </c>
    </row>
    <row r="739" spans="1:7" x14ac:dyDescent="0.3">
      <c r="A739" t="s">
        <v>814</v>
      </c>
      <c r="B739" s="3">
        <v>111000000</v>
      </c>
      <c r="C739" s="4">
        <v>29207327600</v>
      </c>
      <c r="D739">
        <v>4747</v>
      </c>
      <c r="E739" t="s">
        <v>11</v>
      </c>
      <c r="F739" t="s">
        <v>34</v>
      </c>
      <c r="G739">
        <v>2010</v>
      </c>
    </row>
    <row r="740" spans="1:7" x14ac:dyDescent="0.3">
      <c r="A740" t="s">
        <v>815</v>
      </c>
      <c r="B740" s="3">
        <v>38100000</v>
      </c>
      <c r="C740" s="4">
        <v>29307500010</v>
      </c>
      <c r="D740">
        <v>692</v>
      </c>
      <c r="E740" t="s">
        <v>33</v>
      </c>
      <c r="F740" t="s">
        <v>9</v>
      </c>
      <c r="G740">
        <v>2013</v>
      </c>
    </row>
    <row r="741" spans="1:7" x14ac:dyDescent="0.3">
      <c r="A741" t="s">
        <v>816</v>
      </c>
      <c r="B741" s="3">
        <v>38000000</v>
      </c>
      <c r="C741" s="4">
        <v>29614883767</v>
      </c>
      <c r="D741">
        <v>2231</v>
      </c>
      <c r="E741" t="s">
        <v>14</v>
      </c>
      <c r="F741" t="s">
        <v>15</v>
      </c>
      <c r="G741">
        <v>2020</v>
      </c>
    </row>
    <row r="742" spans="1:7" x14ac:dyDescent="0.3">
      <c r="A742" t="s">
        <v>817</v>
      </c>
      <c r="B742" s="3">
        <v>34500000</v>
      </c>
      <c r="C742" s="4">
        <v>30440704755</v>
      </c>
      <c r="D742">
        <v>99034</v>
      </c>
      <c r="E742" t="s">
        <v>179</v>
      </c>
      <c r="F742" t="s">
        <v>15</v>
      </c>
      <c r="G742">
        <v>2014</v>
      </c>
    </row>
    <row r="743" spans="1:7" x14ac:dyDescent="0.3">
      <c r="A743" t="s">
        <v>818</v>
      </c>
      <c r="B743" s="3">
        <v>59100000</v>
      </c>
      <c r="C743" s="4">
        <v>30562215993</v>
      </c>
      <c r="D743">
        <v>4309</v>
      </c>
      <c r="E743" t="s">
        <v>14</v>
      </c>
      <c r="F743" t="s">
        <v>9</v>
      </c>
      <c r="G743">
        <v>2009</v>
      </c>
    </row>
    <row r="744" spans="1:7" x14ac:dyDescent="0.3">
      <c r="A744" t="s">
        <v>819</v>
      </c>
      <c r="B744" s="3">
        <v>30700000</v>
      </c>
      <c r="C744" s="4">
        <v>31298826092</v>
      </c>
      <c r="D744">
        <v>2441</v>
      </c>
      <c r="E744" t="s">
        <v>51</v>
      </c>
      <c r="F744" t="s">
        <v>24</v>
      </c>
      <c r="G744">
        <v>2017</v>
      </c>
    </row>
    <row r="745" spans="1:7" x14ac:dyDescent="0.3">
      <c r="A745" t="s">
        <v>820</v>
      </c>
      <c r="B745" s="3">
        <v>49200000</v>
      </c>
      <c r="C745" s="4">
        <v>31852211912</v>
      </c>
      <c r="D745">
        <v>3374</v>
      </c>
      <c r="E745" t="s">
        <v>43</v>
      </c>
      <c r="F745" t="s">
        <v>15</v>
      </c>
      <c r="G745">
        <v>2006</v>
      </c>
    </row>
    <row r="746" spans="1:7" x14ac:dyDescent="0.3">
      <c r="A746" t="s">
        <v>821</v>
      </c>
      <c r="B746" s="3">
        <v>65400000</v>
      </c>
      <c r="C746" s="4">
        <v>32331076622</v>
      </c>
      <c r="D746">
        <v>27106</v>
      </c>
      <c r="E746" t="s">
        <v>14</v>
      </c>
      <c r="F746" t="s">
        <v>9</v>
      </c>
      <c r="G746">
        <v>2011</v>
      </c>
    </row>
    <row r="747" spans="1:7" x14ac:dyDescent="0.3">
      <c r="A747" t="s">
        <v>822</v>
      </c>
      <c r="B747" s="3">
        <v>47400000</v>
      </c>
      <c r="C747" s="4">
        <v>33291156252</v>
      </c>
      <c r="D747">
        <v>154</v>
      </c>
      <c r="E747" t="s">
        <v>390</v>
      </c>
      <c r="F747" t="s">
        <v>9</v>
      </c>
      <c r="G747">
        <v>2014</v>
      </c>
    </row>
    <row r="748" spans="1:7" x14ac:dyDescent="0.3">
      <c r="A748" t="s">
        <v>823</v>
      </c>
      <c r="B748" s="3">
        <v>36200000</v>
      </c>
      <c r="C748" s="4">
        <v>33517606416</v>
      </c>
      <c r="D748">
        <v>1063</v>
      </c>
      <c r="E748" t="s">
        <v>8</v>
      </c>
      <c r="F748" t="s">
        <v>22</v>
      </c>
      <c r="G748">
        <v>2020</v>
      </c>
    </row>
    <row r="749" spans="1:7" x14ac:dyDescent="0.3">
      <c r="A749" t="s">
        <v>824</v>
      </c>
      <c r="B749" s="3">
        <v>55900000</v>
      </c>
      <c r="C749" s="4">
        <v>33768271660</v>
      </c>
      <c r="D749">
        <v>774</v>
      </c>
      <c r="E749" t="s">
        <v>8</v>
      </c>
      <c r="F749" t="s">
        <v>9</v>
      </c>
      <c r="G749">
        <v>2014</v>
      </c>
    </row>
    <row r="750" spans="1:7" x14ac:dyDescent="0.3">
      <c r="A750" t="s">
        <v>825</v>
      </c>
      <c r="B750" s="3">
        <v>58500000</v>
      </c>
      <c r="C750" s="4">
        <v>33821565836</v>
      </c>
      <c r="D750">
        <v>629</v>
      </c>
      <c r="E750" t="s">
        <v>14</v>
      </c>
      <c r="F750" t="s">
        <v>12</v>
      </c>
      <c r="G750">
        <v>2014</v>
      </c>
    </row>
    <row r="751" spans="1:7" x14ac:dyDescent="0.3">
      <c r="A751" t="s">
        <v>826</v>
      </c>
      <c r="B751" s="3">
        <v>31200000</v>
      </c>
      <c r="C751" s="4">
        <v>34149923816</v>
      </c>
      <c r="D751">
        <v>2851</v>
      </c>
      <c r="E751" t="s">
        <v>8</v>
      </c>
      <c r="F751" t="s">
        <v>24</v>
      </c>
      <c r="G751">
        <v>2021</v>
      </c>
    </row>
    <row r="752" spans="1:7" x14ac:dyDescent="0.3">
      <c r="A752" t="s">
        <v>827</v>
      </c>
      <c r="B752" s="3">
        <v>27200000</v>
      </c>
      <c r="C752" s="4">
        <v>35164968180</v>
      </c>
      <c r="D752">
        <v>3553</v>
      </c>
      <c r="E752" t="s">
        <v>121</v>
      </c>
      <c r="F752" t="s">
        <v>15</v>
      </c>
      <c r="G752">
        <v>2019</v>
      </c>
    </row>
    <row r="753" spans="1:7" x14ac:dyDescent="0.3">
      <c r="A753" t="s">
        <v>828</v>
      </c>
      <c r="B753" s="3">
        <v>22600000</v>
      </c>
      <c r="C753" s="4">
        <v>35523881437</v>
      </c>
      <c r="D753">
        <v>62043</v>
      </c>
      <c r="E753" t="s">
        <v>14</v>
      </c>
      <c r="F753" t="s">
        <v>15</v>
      </c>
      <c r="G753">
        <v>2007</v>
      </c>
    </row>
    <row r="754" spans="1:7" x14ac:dyDescent="0.3">
      <c r="A754" t="s">
        <v>829</v>
      </c>
      <c r="B754" s="3">
        <v>28400000</v>
      </c>
      <c r="C754" s="4">
        <v>35853153669</v>
      </c>
      <c r="D754">
        <v>935</v>
      </c>
      <c r="E754" t="s">
        <v>8</v>
      </c>
      <c r="F754" t="s">
        <v>15</v>
      </c>
      <c r="G754">
        <v>2019</v>
      </c>
    </row>
    <row r="755" spans="1:7" x14ac:dyDescent="0.3">
      <c r="A755" t="s">
        <v>830</v>
      </c>
      <c r="B755" s="3">
        <v>63200000</v>
      </c>
      <c r="C755" s="4">
        <v>36275470474</v>
      </c>
      <c r="D755">
        <v>5339</v>
      </c>
      <c r="E755" t="s">
        <v>14</v>
      </c>
      <c r="F755" t="s">
        <v>9</v>
      </c>
      <c r="G755">
        <v>2007</v>
      </c>
    </row>
    <row r="756" spans="1:7" x14ac:dyDescent="0.3">
      <c r="A756" t="s">
        <v>831</v>
      </c>
      <c r="B756" s="3">
        <v>66800000</v>
      </c>
      <c r="C756" s="4">
        <v>37790773506</v>
      </c>
      <c r="D756">
        <v>2715</v>
      </c>
      <c r="E756" t="s">
        <v>134</v>
      </c>
      <c r="F756" t="s">
        <v>9</v>
      </c>
      <c r="G756">
        <v>2012</v>
      </c>
    </row>
    <row r="757" spans="1:7" x14ac:dyDescent="0.3">
      <c r="A757" t="s">
        <v>832</v>
      </c>
      <c r="B757" s="3">
        <v>46200000</v>
      </c>
      <c r="C757" s="4">
        <v>38708467325</v>
      </c>
      <c r="D757">
        <v>1666</v>
      </c>
      <c r="E757" t="s">
        <v>43</v>
      </c>
      <c r="F757" t="s">
        <v>60</v>
      </c>
      <c r="G757">
        <v>2011</v>
      </c>
    </row>
    <row r="758" spans="1:7" x14ac:dyDescent="0.3">
      <c r="A758" t="s">
        <v>833</v>
      </c>
      <c r="B758" s="3">
        <v>58000000</v>
      </c>
      <c r="C758" s="4">
        <v>38804898945</v>
      </c>
      <c r="D758">
        <v>3932</v>
      </c>
      <c r="E758" t="s">
        <v>14</v>
      </c>
      <c r="F758" t="s">
        <v>60</v>
      </c>
      <c r="G758">
        <v>2006</v>
      </c>
    </row>
    <row r="759" spans="1:7" x14ac:dyDescent="0.3">
      <c r="A759" t="s">
        <v>834</v>
      </c>
      <c r="B759" s="3">
        <v>32000000</v>
      </c>
      <c r="C759" s="4">
        <v>39406939165</v>
      </c>
      <c r="D759">
        <v>10467</v>
      </c>
      <c r="E759" t="s">
        <v>8</v>
      </c>
      <c r="F759" t="s">
        <v>22</v>
      </c>
      <c r="G759">
        <v>2016</v>
      </c>
    </row>
    <row r="760" spans="1:7" x14ac:dyDescent="0.3">
      <c r="A760" t="s">
        <v>835</v>
      </c>
      <c r="B760" s="3">
        <v>40900000</v>
      </c>
      <c r="C760" s="4">
        <v>40109590274</v>
      </c>
      <c r="D760">
        <v>2539</v>
      </c>
      <c r="E760" t="s">
        <v>11</v>
      </c>
      <c r="F760" t="s">
        <v>12</v>
      </c>
      <c r="G760">
        <v>2011</v>
      </c>
    </row>
    <row r="761" spans="1:7" x14ac:dyDescent="0.3">
      <c r="A761" t="s">
        <v>836</v>
      </c>
      <c r="B761" s="3">
        <v>229000000</v>
      </c>
      <c r="C761" s="4">
        <v>40974623400</v>
      </c>
      <c r="D761">
        <v>773</v>
      </c>
      <c r="E761" t="s">
        <v>8</v>
      </c>
      <c r="F761" t="s">
        <v>15</v>
      </c>
      <c r="G761">
        <v>2012</v>
      </c>
    </row>
    <row r="762" spans="1:7" x14ac:dyDescent="0.3">
      <c r="A762" t="s">
        <v>837</v>
      </c>
      <c r="B762" s="3">
        <v>72100000</v>
      </c>
      <c r="C762" s="4">
        <v>41522679912</v>
      </c>
      <c r="D762">
        <v>3137</v>
      </c>
      <c r="E762" t="s">
        <v>8</v>
      </c>
      <c r="F762" t="s">
        <v>12</v>
      </c>
      <c r="G762">
        <v>2011</v>
      </c>
    </row>
    <row r="763" spans="1:7" x14ac:dyDescent="0.3">
      <c r="A763" t="s">
        <v>838</v>
      </c>
      <c r="B763" s="3">
        <v>60200000</v>
      </c>
      <c r="C763" s="4">
        <v>41772760393</v>
      </c>
      <c r="D763">
        <v>19831</v>
      </c>
      <c r="E763" t="s">
        <v>14</v>
      </c>
      <c r="F763" t="s">
        <v>9</v>
      </c>
      <c r="G763">
        <v>2014</v>
      </c>
    </row>
    <row r="764" spans="1:7" x14ac:dyDescent="0.3">
      <c r="A764" t="s">
        <v>839</v>
      </c>
      <c r="B764" s="3">
        <v>40800000</v>
      </c>
      <c r="C764" s="4">
        <v>48380029667</v>
      </c>
      <c r="D764">
        <v>775</v>
      </c>
      <c r="E764" t="s">
        <v>20</v>
      </c>
      <c r="F764" t="s">
        <v>12</v>
      </c>
      <c r="G764">
        <v>2006</v>
      </c>
    </row>
    <row r="765" spans="1:7" x14ac:dyDescent="0.3">
      <c r="A765" t="s">
        <v>840</v>
      </c>
      <c r="B765" s="3">
        <v>69500000</v>
      </c>
      <c r="C765" s="4">
        <v>49054172876</v>
      </c>
      <c r="D765">
        <v>759</v>
      </c>
      <c r="E765" t="s">
        <v>14</v>
      </c>
      <c r="F765" t="s">
        <v>12</v>
      </c>
      <c r="G765">
        <v>2013</v>
      </c>
    </row>
    <row r="766" spans="1:7" x14ac:dyDescent="0.3">
      <c r="A766" t="s">
        <v>841</v>
      </c>
      <c r="B766" s="3">
        <v>46500000</v>
      </c>
      <c r="C766" s="4">
        <v>51687205254</v>
      </c>
      <c r="D766">
        <v>208307</v>
      </c>
      <c r="E766" t="s">
        <v>446</v>
      </c>
      <c r="F766" t="s">
        <v>24</v>
      </c>
      <c r="G766">
        <v>2008</v>
      </c>
    </row>
    <row r="767" spans="1:7" x14ac:dyDescent="0.3">
      <c r="A767" t="s">
        <v>842</v>
      </c>
      <c r="B767" s="3">
        <v>36100000</v>
      </c>
      <c r="C767" s="4">
        <v>56537548158</v>
      </c>
      <c r="D767">
        <v>2624</v>
      </c>
      <c r="E767" t="s">
        <v>8</v>
      </c>
      <c r="F767" t="s">
        <v>15</v>
      </c>
      <c r="G767">
        <v>2015</v>
      </c>
    </row>
    <row r="768" spans="1:7" x14ac:dyDescent="0.3">
      <c r="A768" t="s">
        <v>843</v>
      </c>
      <c r="B768" s="3">
        <v>62100000</v>
      </c>
      <c r="C768" s="4">
        <v>57089974241</v>
      </c>
      <c r="D768">
        <v>1371</v>
      </c>
      <c r="E768" t="s">
        <v>33</v>
      </c>
      <c r="F768" t="s">
        <v>9</v>
      </c>
      <c r="G768">
        <v>2011</v>
      </c>
    </row>
    <row r="769" spans="1:7" x14ac:dyDescent="0.3">
      <c r="A769" t="s">
        <v>844</v>
      </c>
      <c r="B769" s="3">
        <v>50700000</v>
      </c>
      <c r="C769" s="4">
        <v>57636114044</v>
      </c>
      <c r="D769">
        <v>1138</v>
      </c>
      <c r="E769" t="s">
        <v>8</v>
      </c>
      <c r="F769" t="s">
        <v>15</v>
      </c>
      <c r="G769">
        <v>2016</v>
      </c>
    </row>
    <row r="770" spans="1:7" x14ac:dyDescent="0.3">
      <c r="A770" t="s">
        <v>845</v>
      </c>
      <c r="B770" s="3">
        <v>60400000</v>
      </c>
      <c r="C770" s="4">
        <v>60681580066</v>
      </c>
      <c r="D770">
        <v>39937</v>
      </c>
      <c r="E770" t="s">
        <v>8</v>
      </c>
      <c r="F770" t="s">
        <v>60</v>
      </c>
      <c r="G770">
        <v>2006</v>
      </c>
    </row>
    <row r="771" spans="1:7" x14ac:dyDescent="0.3">
      <c r="A771" t="s">
        <v>846</v>
      </c>
      <c r="B771" s="3">
        <v>103000000</v>
      </c>
      <c r="C771" s="4">
        <v>63212827539</v>
      </c>
      <c r="D771">
        <v>9834</v>
      </c>
      <c r="E771" t="s">
        <v>14</v>
      </c>
      <c r="F771" t="s">
        <v>9</v>
      </c>
      <c r="G771">
        <v>2014</v>
      </c>
    </row>
    <row r="772" spans="1:7" x14ac:dyDescent="0.3">
      <c r="A772" t="s">
        <v>847</v>
      </c>
      <c r="B772" s="3">
        <v>69800000</v>
      </c>
      <c r="C772" s="4">
        <v>67245978783</v>
      </c>
      <c r="D772">
        <v>128661</v>
      </c>
      <c r="E772" t="s">
        <v>14</v>
      </c>
      <c r="F772" t="s">
        <v>44</v>
      </c>
      <c r="G772">
        <v>2008</v>
      </c>
    </row>
    <row r="773" spans="1:7" x14ac:dyDescent="0.3">
      <c r="A773" t="s">
        <v>848</v>
      </c>
      <c r="B773" s="3">
        <v>98900000</v>
      </c>
      <c r="C773" s="4">
        <v>80938759069</v>
      </c>
      <c r="D773">
        <v>73331</v>
      </c>
      <c r="E773" t="s">
        <v>8</v>
      </c>
      <c r="F773" t="s">
        <v>56</v>
      </c>
      <c r="G773">
        <v>2007</v>
      </c>
    </row>
    <row r="774" spans="1:7" x14ac:dyDescent="0.3">
      <c r="A774" t="s">
        <v>849</v>
      </c>
      <c r="B774" s="3">
        <v>118000000</v>
      </c>
      <c r="C774" s="4">
        <v>99014394989</v>
      </c>
      <c r="D774">
        <v>1151</v>
      </c>
      <c r="E774" t="s">
        <v>8</v>
      </c>
      <c r="F774" t="s">
        <v>24</v>
      </c>
      <c r="G774">
        <v>2015</v>
      </c>
    </row>
    <row r="775" spans="1:7" x14ac:dyDescent="0.3">
      <c r="A775" t="s">
        <v>850</v>
      </c>
      <c r="B775" s="3">
        <v>88500000</v>
      </c>
      <c r="C775" s="4">
        <v>109043975597</v>
      </c>
      <c r="D775">
        <v>78012</v>
      </c>
      <c r="E775" t="s">
        <v>14</v>
      </c>
      <c r="F775" t="s">
        <v>44</v>
      </c>
      <c r="G775">
        <v>2007</v>
      </c>
    </row>
    <row r="776" spans="1:7" x14ac:dyDescent="0.3">
      <c r="A776" t="s">
        <v>851</v>
      </c>
      <c r="B776" s="3">
        <v>167000000</v>
      </c>
      <c r="C776" s="4">
        <v>156261852102</v>
      </c>
      <c r="D776">
        <v>125680</v>
      </c>
      <c r="E776" t="s">
        <v>14</v>
      </c>
      <c r="F776" t="s">
        <v>44</v>
      </c>
      <c r="G776">
        <v>2006</v>
      </c>
    </row>
    <row r="777" spans="1:7" x14ac:dyDescent="0.3">
      <c r="A777" t="s">
        <v>852</v>
      </c>
      <c r="B777" s="3">
        <v>170000000</v>
      </c>
      <c r="C777" s="4">
        <v>173901691000</v>
      </c>
      <c r="D777">
        <v>1060</v>
      </c>
      <c r="E777" t="s">
        <v>8</v>
      </c>
      <c r="F777" t="s">
        <v>12</v>
      </c>
      <c r="G777">
        <v>2006</v>
      </c>
    </row>
    <row r="778" spans="1:7" x14ac:dyDescent="0.3">
      <c r="A778" t="s">
        <v>853</v>
      </c>
      <c r="B778" s="3">
        <v>257000000</v>
      </c>
      <c r="C778" s="4">
        <v>243593645256</v>
      </c>
      <c r="D778">
        <v>20104</v>
      </c>
      <c r="E778" t="s">
        <v>14</v>
      </c>
      <c r="F778" t="s">
        <v>9</v>
      </c>
      <c r="G778">
        <v>2006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0D3F-3A43-4BF1-8B5C-5ACC3E4ABCB7}">
  <dimension ref="A3:E22"/>
  <sheetViews>
    <sheetView workbookViewId="0">
      <selection activeCell="G18" sqref="G18"/>
    </sheetView>
  </sheetViews>
  <sheetFormatPr defaultRowHeight="14.4" x14ac:dyDescent="0.3"/>
  <cols>
    <col min="1" max="1" width="18.88671875" bestFit="1" customWidth="1"/>
    <col min="2" max="2" width="16.21875" bestFit="1" customWidth="1"/>
    <col min="3" max="18" width="19.6640625" bestFit="1" customWidth="1"/>
    <col min="19" max="19" width="10.77734375" bestFit="1" customWidth="1"/>
  </cols>
  <sheetData>
    <row r="3" spans="1:5" x14ac:dyDescent="0.3">
      <c r="A3" s="1" t="s">
        <v>856</v>
      </c>
      <c r="B3" t="s">
        <v>855</v>
      </c>
    </row>
    <row r="4" spans="1:5" x14ac:dyDescent="0.3">
      <c r="A4" s="2" t="s">
        <v>112</v>
      </c>
      <c r="B4">
        <v>2</v>
      </c>
    </row>
    <row r="5" spans="1:5" x14ac:dyDescent="0.3">
      <c r="A5" s="2" t="s">
        <v>659</v>
      </c>
      <c r="B5">
        <v>2</v>
      </c>
    </row>
    <row r="6" spans="1:5" x14ac:dyDescent="0.3">
      <c r="A6" s="2" t="s">
        <v>56</v>
      </c>
      <c r="B6">
        <v>11</v>
      </c>
    </row>
    <row r="7" spans="1:5" x14ac:dyDescent="0.3">
      <c r="A7" s="2" t="s">
        <v>44</v>
      </c>
      <c r="B7">
        <v>14</v>
      </c>
    </row>
    <row r="8" spans="1:5" x14ac:dyDescent="0.3">
      <c r="A8" s="2" t="s">
        <v>52</v>
      </c>
      <c r="B8">
        <v>3</v>
      </c>
      <c r="D8" t="s">
        <v>857</v>
      </c>
      <c r="E8">
        <f>227+25</f>
        <v>252</v>
      </c>
    </row>
    <row r="9" spans="1:5" x14ac:dyDescent="0.3">
      <c r="A9" s="2" t="s">
        <v>205</v>
      </c>
      <c r="B9">
        <v>4</v>
      </c>
    </row>
    <row r="10" spans="1:5" x14ac:dyDescent="0.3">
      <c r="A10" s="2" t="s">
        <v>24</v>
      </c>
      <c r="B10">
        <v>103</v>
      </c>
    </row>
    <row r="11" spans="1:5" x14ac:dyDescent="0.3">
      <c r="A11" s="2" t="s">
        <v>41</v>
      </c>
      <c r="B11">
        <v>35</v>
      </c>
    </row>
    <row r="12" spans="1:5" x14ac:dyDescent="0.3">
      <c r="A12" s="2" t="s">
        <v>9</v>
      </c>
      <c r="B12">
        <v>159</v>
      </c>
    </row>
    <row r="13" spans="1:5" x14ac:dyDescent="0.3">
      <c r="A13" s="2" t="s">
        <v>526</v>
      </c>
      <c r="B13">
        <v>1</v>
      </c>
    </row>
    <row r="14" spans="1:5" x14ac:dyDescent="0.3">
      <c r="A14" s="2" t="s">
        <v>25</v>
      </c>
      <c r="B14">
        <v>8</v>
      </c>
    </row>
    <row r="15" spans="1:5" x14ac:dyDescent="0.3">
      <c r="A15" s="2" t="s">
        <v>34</v>
      </c>
      <c r="B15">
        <v>57</v>
      </c>
    </row>
    <row r="16" spans="1:5" x14ac:dyDescent="0.3">
      <c r="A16" s="2" t="s">
        <v>60</v>
      </c>
      <c r="B16">
        <v>42</v>
      </c>
    </row>
    <row r="17" spans="1:2" x14ac:dyDescent="0.3">
      <c r="A17" s="2" t="s">
        <v>15</v>
      </c>
      <c r="B17">
        <v>227</v>
      </c>
    </row>
    <row r="18" spans="1:2" x14ac:dyDescent="0.3">
      <c r="A18" s="2" t="s">
        <v>12</v>
      </c>
      <c r="B18">
        <v>29</v>
      </c>
    </row>
    <row r="19" spans="1:2" x14ac:dyDescent="0.3">
      <c r="A19" s="2" t="s">
        <v>22</v>
      </c>
      <c r="B19">
        <v>54</v>
      </c>
    </row>
    <row r="20" spans="1:2" x14ac:dyDescent="0.3">
      <c r="A20" s="2" t="s">
        <v>194</v>
      </c>
      <c r="B20">
        <v>1</v>
      </c>
    </row>
    <row r="21" spans="1:2" x14ac:dyDescent="0.3">
      <c r="A21" s="2"/>
      <c r="B21">
        <v>25</v>
      </c>
    </row>
    <row r="22" spans="1:2" x14ac:dyDescent="0.3">
      <c r="A22" s="2" t="s">
        <v>854</v>
      </c>
      <c r="B22">
        <v>777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4482A-BB86-4ED1-B1D6-4F4FEF2F471D}">
  <dimension ref="A1:P778"/>
  <sheetViews>
    <sheetView topLeftCell="B1" workbookViewId="0">
      <selection activeCell="N16" sqref="N16"/>
    </sheetView>
  </sheetViews>
  <sheetFormatPr defaultRowHeight="14.4" x14ac:dyDescent="0.3"/>
  <cols>
    <col min="1" max="1" width="80.88671875" bestFit="1" customWidth="1"/>
    <col min="2" max="2" width="12.77734375" style="5" bestFit="1" customWidth="1"/>
    <col min="3" max="3" width="12" style="4" bestFit="1" customWidth="1"/>
    <col min="4" max="4" width="13.77734375" bestFit="1" customWidth="1"/>
    <col min="5" max="5" width="28.33203125" bestFit="1" customWidth="1"/>
    <col min="6" max="6" width="18.88671875" bestFit="1" customWidth="1"/>
    <col min="7" max="7" width="16.33203125" bestFit="1" customWidth="1"/>
    <col min="10" max="10" width="10.33203125" bestFit="1" customWidth="1"/>
  </cols>
  <sheetData>
    <row r="1" spans="1:16" x14ac:dyDescent="0.3">
      <c r="A1" t="s">
        <v>0</v>
      </c>
      <c r="B1" s="5" t="s">
        <v>1</v>
      </c>
      <c r="C1" s="4" t="s">
        <v>2</v>
      </c>
      <c r="D1" t="s">
        <v>3</v>
      </c>
      <c r="E1" t="s">
        <v>859</v>
      </c>
      <c r="F1" t="s">
        <v>5</v>
      </c>
      <c r="G1" t="s">
        <v>6</v>
      </c>
    </row>
    <row r="2" spans="1:16" x14ac:dyDescent="0.3">
      <c r="A2" t="s">
        <v>7</v>
      </c>
      <c r="B2" s="5">
        <v>13600000</v>
      </c>
      <c r="C2" s="4">
        <v>6853661703</v>
      </c>
      <c r="D2">
        <v>51</v>
      </c>
      <c r="E2" t="s">
        <v>860</v>
      </c>
      <c r="F2" t="s">
        <v>9</v>
      </c>
      <c r="G2">
        <v>2005</v>
      </c>
    </row>
    <row r="3" spans="1:16" x14ac:dyDescent="0.3">
      <c r="A3" t="s">
        <v>10</v>
      </c>
      <c r="B3" s="5">
        <v>14800000</v>
      </c>
      <c r="C3" s="4">
        <v>6854831885</v>
      </c>
      <c r="D3">
        <v>1740</v>
      </c>
      <c r="E3" t="s">
        <v>861</v>
      </c>
      <c r="F3" t="s">
        <v>12</v>
      </c>
      <c r="G3">
        <v>2015</v>
      </c>
      <c r="J3" s="19">
        <f ca="1">TODAY()</f>
        <v>45385</v>
      </c>
    </row>
    <row r="4" spans="1:16" x14ac:dyDescent="0.3">
      <c r="A4" t="s">
        <v>13</v>
      </c>
      <c r="B4" s="5">
        <v>10700000</v>
      </c>
      <c r="C4" s="4">
        <v>6883810864</v>
      </c>
      <c r="D4">
        <v>1633</v>
      </c>
      <c r="E4" t="s">
        <v>862</v>
      </c>
      <c r="F4" t="s">
        <v>15</v>
      </c>
      <c r="G4">
        <v>2019</v>
      </c>
    </row>
    <row r="5" spans="1:16" x14ac:dyDescent="0.3">
      <c r="A5" t="s">
        <v>16</v>
      </c>
      <c r="B5" s="5">
        <v>5670000</v>
      </c>
      <c r="C5" s="4">
        <v>6868125791</v>
      </c>
      <c r="D5">
        <v>128</v>
      </c>
      <c r="E5" t="s">
        <v>860</v>
      </c>
      <c r="F5" t="s">
        <v>9</v>
      </c>
      <c r="G5">
        <v>2015</v>
      </c>
    </row>
    <row r="6" spans="1:16" x14ac:dyDescent="0.3">
      <c r="A6" t="s">
        <v>17</v>
      </c>
      <c r="B6" s="5">
        <v>7720000</v>
      </c>
      <c r="C6" s="4">
        <v>6868482040</v>
      </c>
      <c r="D6">
        <v>1532</v>
      </c>
      <c r="E6" t="s">
        <v>862</v>
      </c>
      <c r="F6" t="s">
        <v>9</v>
      </c>
      <c r="G6">
        <v>2012</v>
      </c>
    </row>
    <row r="7" spans="1:16" x14ac:dyDescent="0.3">
      <c r="A7" t="s">
        <v>18</v>
      </c>
      <c r="B7" s="5">
        <v>17800000</v>
      </c>
      <c r="C7" s="4">
        <v>6979542903</v>
      </c>
      <c r="D7">
        <v>1701</v>
      </c>
      <c r="E7" t="s">
        <v>862</v>
      </c>
      <c r="F7" t="s">
        <v>15</v>
      </c>
      <c r="G7">
        <v>2018</v>
      </c>
    </row>
    <row r="8" spans="1:16" x14ac:dyDescent="0.3">
      <c r="A8" t="s">
        <v>19</v>
      </c>
      <c r="B8" s="5">
        <v>23000000</v>
      </c>
      <c r="C8" s="4">
        <v>6873901961</v>
      </c>
      <c r="D8">
        <v>114</v>
      </c>
      <c r="E8" t="s">
        <v>863</v>
      </c>
      <c r="F8" t="s">
        <v>9</v>
      </c>
      <c r="G8">
        <v>2017</v>
      </c>
    </row>
    <row r="9" spans="1:16" x14ac:dyDescent="0.3">
      <c r="A9" t="s">
        <v>21</v>
      </c>
      <c r="B9" s="5">
        <v>14700000</v>
      </c>
      <c r="C9" s="4">
        <v>6879196607</v>
      </c>
      <c r="D9">
        <v>717</v>
      </c>
      <c r="E9" t="s">
        <v>860</v>
      </c>
      <c r="F9" t="s">
        <v>22</v>
      </c>
      <c r="G9">
        <v>2006</v>
      </c>
    </row>
    <row r="10" spans="1:16" x14ac:dyDescent="0.3">
      <c r="A10" t="s">
        <v>858</v>
      </c>
      <c r="B10" s="5">
        <v>5540000</v>
      </c>
      <c r="C10" s="4">
        <v>6953361052</v>
      </c>
      <c r="D10">
        <v>5017</v>
      </c>
      <c r="E10" t="s">
        <v>864</v>
      </c>
      <c r="F10" t="s">
        <v>24</v>
      </c>
      <c r="G10">
        <v>2020</v>
      </c>
    </row>
    <row r="11" spans="1:16" x14ac:dyDescent="0.3">
      <c r="A11" t="s">
        <v>26</v>
      </c>
      <c r="B11" s="5">
        <v>7120000</v>
      </c>
      <c r="C11" s="4">
        <v>6910554421</v>
      </c>
      <c r="D11">
        <v>171</v>
      </c>
      <c r="E11" t="s">
        <v>860</v>
      </c>
      <c r="F11" t="s">
        <v>9</v>
      </c>
      <c r="G11">
        <v>2005</v>
      </c>
    </row>
    <row r="12" spans="1:16" x14ac:dyDescent="0.3">
      <c r="A12" t="s">
        <v>27</v>
      </c>
      <c r="B12" s="5">
        <v>18400000</v>
      </c>
      <c r="C12" s="4">
        <v>6920340848</v>
      </c>
      <c r="D12">
        <v>441</v>
      </c>
      <c r="E12" t="s">
        <v>860</v>
      </c>
      <c r="F12" t="s">
        <v>15</v>
      </c>
      <c r="G12">
        <v>2006</v>
      </c>
    </row>
    <row r="13" spans="1:16" x14ac:dyDescent="0.3">
      <c r="A13" t="s">
        <v>28</v>
      </c>
      <c r="B13" s="5">
        <v>12100000</v>
      </c>
      <c r="C13" s="4">
        <v>6921395237</v>
      </c>
      <c r="D13">
        <v>631</v>
      </c>
      <c r="E13" t="s">
        <v>860</v>
      </c>
      <c r="F13" t="s">
        <v>22</v>
      </c>
      <c r="G13">
        <v>2017</v>
      </c>
    </row>
    <row r="14" spans="1:16" x14ac:dyDescent="0.3">
      <c r="A14" t="s">
        <v>29</v>
      </c>
      <c r="B14" s="5">
        <v>9640000</v>
      </c>
      <c r="C14" s="4">
        <v>6946645855</v>
      </c>
      <c r="D14">
        <v>27662</v>
      </c>
      <c r="E14" t="s">
        <v>860</v>
      </c>
      <c r="F14" t="s">
        <v>15</v>
      </c>
      <c r="G14">
        <v>2006</v>
      </c>
    </row>
    <row r="15" spans="1:16" x14ac:dyDescent="0.3">
      <c r="A15" t="s">
        <v>30</v>
      </c>
      <c r="B15" s="5">
        <v>8640000</v>
      </c>
      <c r="C15" s="4">
        <v>6936667077</v>
      </c>
      <c r="D15">
        <v>53409</v>
      </c>
      <c r="E15" t="s">
        <v>865</v>
      </c>
      <c r="F15" t="s">
        <v>15</v>
      </c>
      <c r="G15">
        <v>2015</v>
      </c>
    </row>
    <row r="16" spans="1:16" x14ac:dyDescent="0.3">
      <c r="A16" t="s">
        <v>32</v>
      </c>
      <c r="B16" s="5">
        <v>17100000</v>
      </c>
      <c r="C16" s="4">
        <v>6942269439</v>
      </c>
      <c r="D16">
        <v>5113</v>
      </c>
      <c r="E16" t="s">
        <v>866</v>
      </c>
      <c r="F16" t="s">
        <v>34</v>
      </c>
      <c r="G16">
        <v>2014</v>
      </c>
      <c r="N16" s="7"/>
      <c r="O16" s="8"/>
      <c r="P16" s="9"/>
    </row>
    <row r="17" spans="1:16" x14ac:dyDescent="0.3">
      <c r="A17" t="s">
        <v>35</v>
      </c>
      <c r="B17" s="5">
        <v>6460000</v>
      </c>
      <c r="C17" s="4">
        <v>6967593951</v>
      </c>
      <c r="D17">
        <v>41892</v>
      </c>
      <c r="E17" t="s">
        <v>860</v>
      </c>
      <c r="F17" t="s">
        <v>15</v>
      </c>
      <c r="G17">
        <v>2006</v>
      </c>
      <c r="N17" s="10"/>
      <c r="O17" s="11"/>
      <c r="P17" s="12"/>
    </row>
    <row r="18" spans="1:16" x14ac:dyDescent="0.3">
      <c r="A18" t="s">
        <v>36</v>
      </c>
      <c r="B18" s="5">
        <v>12300000</v>
      </c>
      <c r="C18" s="4">
        <v>6958352411</v>
      </c>
      <c r="D18">
        <v>47960</v>
      </c>
      <c r="E18" t="s">
        <v>864</v>
      </c>
      <c r="F18" t="s">
        <v>15</v>
      </c>
      <c r="G18">
        <v>2012</v>
      </c>
      <c r="N18" s="10"/>
      <c r="O18" s="11"/>
      <c r="P18" s="12"/>
    </row>
    <row r="19" spans="1:16" x14ac:dyDescent="0.3">
      <c r="A19" t="s">
        <v>37</v>
      </c>
      <c r="B19" s="5">
        <v>4910000</v>
      </c>
      <c r="C19" s="4">
        <v>6966047983</v>
      </c>
      <c r="D19">
        <v>3552</v>
      </c>
      <c r="E19" t="s">
        <v>867</v>
      </c>
      <c r="F19" t="s">
        <v>9</v>
      </c>
      <c r="G19">
        <v>2007</v>
      </c>
      <c r="N19" s="10"/>
      <c r="O19" s="11"/>
      <c r="P19" s="12"/>
    </row>
    <row r="20" spans="1:16" x14ac:dyDescent="0.3">
      <c r="A20" t="s">
        <v>39</v>
      </c>
      <c r="B20" s="5">
        <v>9160000</v>
      </c>
      <c r="C20" s="4">
        <v>6972154208</v>
      </c>
      <c r="D20">
        <v>5451</v>
      </c>
      <c r="E20" t="s">
        <v>861</v>
      </c>
      <c r="F20" t="s">
        <v>15</v>
      </c>
      <c r="G20">
        <v>2007</v>
      </c>
      <c r="N20" s="10"/>
      <c r="O20" s="11"/>
      <c r="P20" s="12"/>
    </row>
    <row r="21" spans="1:16" x14ac:dyDescent="0.3">
      <c r="A21" t="s">
        <v>40</v>
      </c>
      <c r="B21" s="5">
        <v>15700000</v>
      </c>
      <c r="C21" s="4">
        <v>6980022057</v>
      </c>
      <c r="D21">
        <v>106682</v>
      </c>
      <c r="E21" t="s">
        <v>862</v>
      </c>
      <c r="F21" t="s">
        <v>41</v>
      </c>
      <c r="G21">
        <v>2008</v>
      </c>
      <c r="N21" s="10"/>
      <c r="O21" s="11"/>
      <c r="P21" s="12"/>
    </row>
    <row r="22" spans="1:16" x14ac:dyDescent="0.3">
      <c r="A22" t="s">
        <v>42</v>
      </c>
      <c r="B22" s="5">
        <v>7190000</v>
      </c>
      <c r="C22" s="4">
        <v>6972945698</v>
      </c>
      <c r="D22">
        <v>1289</v>
      </c>
      <c r="E22" t="s">
        <v>868</v>
      </c>
      <c r="F22" t="s">
        <v>44</v>
      </c>
      <c r="G22">
        <v>2011</v>
      </c>
      <c r="N22" s="10"/>
      <c r="O22" s="11"/>
      <c r="P22" s="12"/>
    </row>
    <row r="23" spans="1:16" x14ac:dyDescent="0.3">
      <c r="A23" t="s">
        <v>45</v>
      </c>
      <c r="B23" s="5">
        <v>5440000</v>
      </c>
      <c r="C23" s="4">
        <v>6974099256</v>
      </c>
      <c r="D23">
        <v>7647</v>
      </c>
      <c r="E23" t="s">
        <v>860</v>
      </c>
      <c r="F23" t="s">
        <v>34</v>
      </c>
      <c r="G23">
        <v>2007</v>
      </c>
      <c r="N23" s="10"/>
      <c r="O23" s="11"/>
      <c r="P23" s="12"/>
    </row>
    <row r="24" spans="1:16" x14ac:dyDescent="0.3">
      <c r="A24" t="s">
        <v>46</v>
      </c>
      <c r="B24" s="5">
        <v>14400000</v>
      </c>
      <c r="C24" s="4">
        <v>7001440880</v>
      </c>
      <c r="D24">
        <v>1761</v>
      </c>
      <c r="E24" t="s">
        <v>862</v>
      </c>
      <c r="F24" t="s">
        <v>44</v>
      </c>
      <c r="G24">
        <v>2014</v>
      </c>
      <c r="N24" s="10"/>
      <c r="O24" s="11"/>
      <c r="P24" s="12"/>
    </row>
    <row r="25" spans="1:16" x14ac:dyDescent="0.3">
      <c r="A25" t="s">
        <v>47</v>
      </c>
      <c r="B25" s="5">
        <v>11800000</v>
      </c>
      <c r="C25" s="4">
        <v>7012376896</v>
      </c>
      <c r="D25">
        <v>8116</v>
      </c>
      <c r="E25" t="s">
        <v>867</v>
      </c>
      <c r="F25" t="s">
        <v>15</v>
      </c>
      <c r="G25">
        <v>2015</v>
      </c>
      <c r="N25" s="10"/>
      <c r="O25" s="11"/>
      <c r="P25" s="12"/>
    </row>
    <row r="26" spans="1:16" x14ac:dyDescent="0.3">
      <c r="A26" t="s">
        <v>48</v>
      </c>
      <c r="B26" s="5">
        <v>9620000</v>
      </c>
      <c r="C26" s="4">
        <v>6993472451</v>
      </c>
      <c r="D26">
        <v>526</v>
      </c>
      <c r="E26" t="s">
        <v>860</v>
      </c>
      <c r="F26" t="s">
        <v>15</v>
      </c>
      <c r="G26">
        <v>2007</v>
      </c>
      <c r="N26" s="10"/>
      <c r="O26" s="11"/>
      <c r="P26" s="12"/>
    </row>
    <row r="27" spans="1:16" x14ac:dyDescent="0.3">
      <c r="A27" t="s">
        <v>49</v>
      </c>
      <c r="B27" s="5">
        <v>16200000</v>
      </c>
      <c r="C27" s="4">
        <v>7072843288</v>
      </c>
      <c r="D27">
        <v>443</v>
      </c>
      <c r="E27" t="s">
        <v>860</v>
      </c>
      <c r="F27" t="s">
        <v>15</v>
      </c>
      <c r="G27">
        <v>2022</v>
      </c>
      <c r="N27" s="10"/>
      <c r="O27" s="11"/>
      <c r="P27" s="12"/>
    </row>
    <row r="28" spans="1:16" x14ac:dyDescent="0.3">
      <c r="A28" t="s">
        <v>50</v>
      </c>
      <c r="B28" s="5">
        <v>11400000</v>
      </c>
      <c r="C28" s="4">
        <v>7041293186</v>
      </c>
      <c r="D28">
        <v>2000</v>
      </c>
      <c r="E28" t="s">
        <v>869</v>
      </c>
      <c r="F28" t="s">
        <v>52</v>
      </c>
      <c r="G28">
        <v>2019</v>
      </c>
      <c r="N28" s="10"/>
      <c r="O28" s="11"/>
      <c r="P28" s="12"/>
    </row>
    <row r="29" spans="1:16" x14ac:dyDescent="0.3">
      <c r="A29" t="s">
        <v>53</v>
      </c>
      <c r="B29" s="5">
        <v>38600000</v>
      </c>
      <c r="C29" s="4">
        <v>7014561041</v>
      </c>
      <c r="D29">
        <v>3272</v>
      </c>
      <c r="E29" t="s">
        <v>870</v>
      </c>
      <c r="F29" t="s">
        <v>15</v>
      </c>
      <c r="G29">
        <v>2015</v>
      </c>
      <c r="N29" s="10"/>
      <c r="O29" s="11"/>
      <c r="P29" s="12"/>
    </row>
    <row r="30" spans="1:16" x14ac:dyDescent="0.3">
      <c r="A30" t="s">
        <v>55</v>
      </c>
      <c r="B30" s="5">
        <v>16300000</v>
      </c>
      <c r="C30" s="4">
        <v>7016479617</v>
      </c>
      <c r="D30">
        <v>177</v>
      </c>
      <c r="E30" t="s">
        <v>860</v>
      </c>
      <c r="F30" t="s">
        <v>56</v>
      </c>
      <c r="G30">
        <v>2010</v>
      </c>
      <c r="N30" s="10"/>
      <c r="O30" s="11"/>
      <c r="P30" s="12"/>
    </row>
    <row r="31" spans="1:16" x14ac:dyDescent="0.3">
      <c r="A31" t="s">
        <v>57</v>
      </c>
      <c r="B31" s="5">
        <v>6590000</v>
      </c>
      <c r="C31" s="4">
        <v>7052761184</v>
      </c>
      <c r="D31">
        <v>1387</v>
      </c>
      <c r="E31" t="s">
        <v>860</v>
      </c>
      <c r="F31" t="s">
        <v>9</v>
      </c>
      <c r="G31">
        <v>2006</v>
      </c>
      <c r="N31" s="10"/>
      <c r="O31" s="11"/>
      <c r="P31" s="12"/>
    </row>
    <row r="32" spans="1:16" x14ac:dyDescent="0.3">
      <c r="A32" t="s">
        <v>58</v>
      </c>
      <c r="B32" s="5">
        <v>18000000</v>
      </c>
      <c r="C32" s="4">
        <v>7033274137</v>
      </c>
      <c r="D32">
        <v>327</v>
      </c>
      <c r="E32" t="s">
        <v>860</v>
      </c>
      <c r="F32" t="s">
        <v>9</v>
      </c>
      <c r="G32">
        <v>2008</v>
      </c>
      <c r="N32" s="10"/>
      <c r="O32" s="11"/>
      <c r="P32" s="12"/>
    </row>
    <row r="33" spans="1:16" x14ac:dyDescent="0.3">
      <c r="A33" t="s">
        <v>59</v>
      </c>
      <c r="B33" s="5">
        <v>25900000</v>
      </c>
      <c r="C33" s="4">
        <v>7106840501</v>
      </c>
      <c r="D33">
        <v>1681</v>
      </c>
      <c r="E33" t="s">
        <v>862</v>
      </c>
      <c r="F33" t="s">
        <v>60</v>
      </c>
      <c r="G33">
        <v>2014</v>
      </c>
      <c r="N33" s="13"/>
      <c r="O33" s="14"/>
      <c r="P33" s="15"/>
    </row>
    <row r="34" spans="1:16" x14ac:dyDescent="0.3">
      <c r="A34" t="s">
        <v>61</v>
      </c>
      <c r="B34" s="5">
        <v>12500000</v>
      </c>
      <c r="C34" s="4">
        <v>7050160084</v>
      </c>
      <c r="D34">
        <v>1556</v>
      </c>
      <c r="E34" t="s">
        <v>871</v>
      </c>
      <c r="F34" t="s">
        <v>12</v>
      </c>
      <c r="G34">
        <v>2014</v>
      </c>
    </row>
    <row r="35" spans="1:16" x14ac:dyDescent="0.3">
      <c r="A35" t="s">
        <v>63</v>
      </c>
      <c r="B35" s="5">
        <v>14200000</v>
      </c>
      <c r="C35" s="4">
        <v>7054768757</v>
      </c>
      <c r="D35">
        <v>365</v>
      </c>
      <c r="E35" t="s">
        <v>863</v>
      </c>
      <c r="F35" t="s">
        <v>15</v>
      </c>
      <c r="G35">
        <v>2016</v>
      </c>
    </row>
    <row r="36" spans="1:16" x14ac:dyDescent="0.3">
      <c r="A36" t="s">
        <v>64</v>
      </c>
      <c r="B36" s="5">
        <v>15300000</v>
      </c>
      <c r="C36" s="4">
        <v>7059594809</v>
      </c>
      <c r="D36">
        <v>5338</v>
      </c>
      <c r="E36" t="s">
        <v>872</v>
      </c>
      <c r="F36" t="s">
        <v>34</v>
      </c>
      <c r="G36">
        <v>2008</v>
      </c>
    </row>
    <row r="37" spans="1:16" x14ac:dyDescent="0.3">
      <c r="A37" t="s">
        <v>66</v>
      </c>
      <c r="B37" s="5">
        <v>17100000</v>
      </c>
      <c r="C37" s="4">
        <v>7102621344</v>
      </c>
      <c r="D37">
        <v>221</v>
      </c>
      <c r="E37" t="s">
        <v>865</v>
      </c>
      <c r="F37" t="s">
        <v>9</v>
      </c>
      <c r="G37">
        <v>2010</v>
      </c>
    </row>
    <row r="38" spans="1:16" x14ac:dyDescent="0.3">
      <c r="A38" t="s">
        <v>67</v>
      </c>
      <c r="B38" s="5">
        <v>12800000</v>
      </c>
      <c r="C38" s="4">
        <v>7075812293</v>
      </c>
      <c r="D38">
        <v>3610</v>
      </c>
      <c r="E38" t="s">
        <v>860</v>
      </c>
      <c r="F38" t="s">
        <v>15</v>
      </c>
      <c r="G38">
        <v>2010</v>
      </c>
    </row>
    <row r="39" spans="1:16" x14ac:dyDescent="0.3">
      <c r="A39" t="s">
        <v>68</v>
      </c>
      <c r="B39" s="5">
        <v>15600000</v>
      </c>
      <c r="C39" s="4">
        <v>7101316055</v>
      </c>
      <c r="D39">
        <v>563</v>
      </c>
      <c r="E39" t="s">
        <v>860</v>
      </c>
      <c r="F39" t="s">
        <v>15</v>
      </c>
      <c r="G39">
        <v>2018</v>
      </c>
    </row>
    <row r="40" spans="1:16" x14ac:dyDescent="0.3">
      <c r="A40" t="s">
        <v>69</v>
      </c>
      <c r="B40" s="5">
        <v>16100000</v>
      </c>
      <c r="C40" s="4">
        <v>7153456906</v>
      </c>
      <c r="D40">
        <v>163</v>
      </c>
      <c r="E40" t="s">
        <v>873</v>
      </c>
      <c r="F40" t="s">
        <v>9</v>
      </c>
      <c r="G40">
        <v>2010</v>
      </c>
    </row>
    <row r="41" spans="1:16" x14ac:dyDescent="0.3">
      <c r="A41" t="s">
        <v>71</v>
      </c>
      <c r="B41" s="5">
        <v>18400000</v>
      </c>
      <c r="C41" s="4">
        <v>7104517216</v>
      </c>
      <c r="D41">
        <v>246</v>
      </c>
      <c r="E41" t="s">
        <v>874</v>
      </c>
      <c r="F41" t="s">
        <v>24</v>
      </c>
      <c r="G41">
        <v>2017</v>
      </c>
    </row>
    <row r="42" spans="1:16" x14ac:dyDescent="0.3">
      <c r="A42" t="s">
        <v>73</v>
      </c>
      <c r="B42" s="5">
        <v>12800000</v>
      </c>
      <c r="C42" s="4">
        <v>7091983337</v>
      </c>
      <c r="D42">
        <v>814</v>
      </c>
      <c r="E42" t="s">
        <v>860</v>
      </c>
      <c r="F42" t="s">
        <v>24</v>
      </c>
      <c r="G42">
        <v>2022</v>
      </c>
    </row>
    <row r="43" spans="1:16" x14ac:dyDescent="0.3">
      <c r="A43" t="s">
        <v>74</v>
      </c>
      <c r="B43" s="5">
        <v>42100000</v>
      </c>
      <c r="C43" s="4">
        <v>7097330051</v>
      </c>
      <c r="D43">
        <v>3692</v>
      </c>
      <c r="E43" t="s">
        <v>874</v>
      </c>
      <c r="F43" t="s">
        <v>24</v>
      </c>
      <c r="G43">
        <v>2016</v>
      </c>
    </row>
    <row r="44" spans="1:16" x14ac:dyDescent="0.3">
      <c r="A44" t="s">
        <v>75</v>
      </c>
      <c r="B44" s="5">
        <v>11300000</v>
      </c>
      <c r="C44" s="4">
        <v>7101245042</v>
      </c>
      <c r="D44">
        <v>2688</v>
      </c>
      <c r="E44" t="s">
        <v>860</v>
      </c>
      <c r="F44" t="s">
        <v>15</v>
      </c>
      <c r="G44">
        <v>2006</v>
      </c>
    </row>
    <row r="45" spans="1:16" x14ac:dyDescent="0.3">
      <c r="A45" t="s">
        <v>76</v>
      </c>
      <c r="B45" s="5">
        <v>24900000</v>
      </c>
      <c r="C45" s="4">
        <v>7083883693</v>
      </c>
      <c r="D45">
        <v>557</v>
      </c>
      <c r="E45" t="s">
        <v>860</v>
      </c>
      <c r="F45" t="s">
        <v>15</v>
      </c>
      <c r="G45">
        <v>2013</v>
      </c>
    </row>
    <row r="46" spans="1:16" x14ac:dyDescent="0.3">
      <c r="A46" t="s">
        <v>77</v>
      </c>
      <c r="B46" s="5">
        <v>12700000</v>
      </c>
      <c r="C46" s="4">
        <v>7118161807</v>
      </c>
      <c r="D46">
        <v>225</v>
      </c>
      <c r="E46" t="s">
        <v>861</v>
      </c>
      <c r="F46" t="s">
        <v>9</v>
      </c>
      <c r="G46">
        <v>2007</v>
      </c>
    </row>
    <row r="47" spans="1:16" x14ac:dyDescent="0.3">
      <c r="A47" t="s">
        <v>78</v>
      </c>
      <c r="B47" s="5">
        <v>12600000</v>
      </c>
      <c r="C47" s="4">
        <v>7131445632</v>
      </c>
      <c r="D47">
        <v>1189</v>
      </c>
      <c r="E47" t="s">
        <v>862</v>
      </c>
      <c r="F47" t="s">
        <v>24</v>
      </c>
      <c r="G47">
        <v>2021</v>
      </c>
    </row>
    <row r="48" spans="1:16" x14ac:dyDescent="0.3">
      <c r="A48" t="s">
        <v>79</v>
      </c>
      <c r="B48" s="5">
        <v>12000000</v>
      </c>
      <c r="C48" s="4">
        <v>7142221065</v>
      </c>
      <c r="D48">
        <v>3799</v>
      </c>
      <c r="E48" t="s">
        <v>862</v>
      </c>
      <c r="F48" t="s">
        <v>9</v>
      </c>
      <c r="G48">
        <v>2006</v>
      </c>
    </row>
    <row r="49" spans="1:7" x14ac:dyDescent="0.3">
      <c r="A49" t="s">
        <v>80</v>
      </c>
      <c r="B49" s="5">
        <v>14800000</v>
      </c>
      <c r="C49" s="4">
        <v>7123326599</v>
      </c>
      <c r="D49">
        <v>528</v>
      </c>
      <c r="E49" t="s">
        <v>860</v>
      </c>
      <c r="F49" t="s">
        <v>15</v>
      </c>
      <c r="G49">
        <v>2019</v>
      </c>
    </row>
    <row r="50" spans="1:7" x14ac:dyDescent="0.3">
      <c r="A50" t="s">
        <v>81</v>
      </c>
      <c r="B50" s="5">
        <v>10200000</v>
      </c>
      <c r="C50" s="4">
        <v>7125001866</v>
      </c>
      <c r="D50">
        <v>2576</v>
      </c>
      <c r="E50" t="s">
        <v>860</v>
      </c>
      <c r="F50" t="s">
        <v>34</v>
      </c>
      <c r="G50">
        <v>2019</v>
      </c>
    </row>
    <row r="51" spans="1:7" x14ac:dyDescent="0.3">
      <c r="A51" t="s">
        <v>82</v>
      </c>
      <c r="B51" s="5">
        <v>10800000</v>
      </c>
      <c r="C51" s="4">
        <v>7134413733</v>
      </c>
      <c r="D51">
        <v>623</v>
      </c>
      <c r="E51" t="s">
        <v>862</v>
      </c>
      <c r="F51" t="s">
        <v>15</v>
      </c>
      <c r="G51">
        <v>2019</v>
      </c>
    </row>
    <row r="52" spans="1:7" x14ac:dyDescent="0.3">
      <c r="A52" t="s">
        <v>83</v>
      </c>
      <c r="B52" s="5">
        <v>18100000</v>
      </c>
      <c r="C52" s="4">
        <v>7134369897</v>
      </c>
      <c r="D52">
        <v>497</v>
      </c>
      <c r="E52" t="s">
        <v>862</v>
      </c>
      <c r="F52" t="s">
        <v>24</v>
      </c>
      <c r="G52">
        <v>2017</v>
      </c>
    </row>
    <row r="53" spans="1:7" x14ac:dyDescent="0.3">
      <c r="A53" t="s">
        <v>84</v>
      </c>
      <c r="B53" s="5">
        <v>6270000</v>
      </c>
      <c r="C53" s="4">
        <v>7147717411</v>
      </c>
      <c r="D53">
        <v>5426</v>
      </c>
      <c r="E53" t="s">
        <v>860</v>
      </c>
      <c r="F53" t="s">
        <v>60</v>
      </c>
      <c r="G53">
        <v>2017</v>
      </c>
    </row>
    <row r="54" spans="1:7" x14ac:dyDescent="0.3">
      <c r="A54" t="s">
        <v>85</v>
      </c>
      <c r="B54" s="5">
        <v>6380000</v>
      </c>
      <c r="C54" s="4">
        <v>7149610913</v>
      </c>
      <c r="D54">
        <v>1171</v>
      </c>
      <c r="E54" t="s">
        <v>860</v>
      </c>
      <c r="F54" t="s">
        <v>15</v>
      </c>
      <c r="G54">
        <v>2020</v>
      </c>
    </row>
    <row r="55" spans="1:7" x14ac:dyDescent="0.3">
      <c r="A55" t="s">
        <v>86</v>
      </c>
      <c r="B55" s="5">
        <v>4310000</v>
      </c>
      <c r="C55" s="4">
        <v>7166278292</v>
      </c>
      <c r="D55">
        <v>3520</v>
      </c>
      <c r="E55" t="s">
        <v>860</v>
      </c>
      <c r="F55" t="s">
        <v>12</v>
      </c>
      <c r="G55">
        <v>2012</v>
      </c>
    </row>
    <row r="56" spans="1:7" x14ac:dyDescent="0.3">
      <c r="A56" t="s">
        <v>87</v>
      </c>
      <c r="B56" s="5">
        <v>15200000</v>
      </c>
      <c r="C56" s="4">
        <v>7185613101</v>
      </c>
      <c r="D56">
        <v>487</v>
      </c>
      <c r="E56" t="s">
        <v>862</v>
      </c>
      <c r="F56" t="s">
        <v>12</v>
      </c>
      <c r="G56">
        <v>2014</v>
      </c>
    </row>
    <row r="57" spans="1:7" x14ac:dyDescent="0.3">
      <c r="A57" t="s">
        <v>88</v>
      </c>
      <c r="B57" s="5">
        <v>11200000</v>
      </c>
      <c r="C57" s="4">
        <v>7175466712</v>
      </c>
      <c r="D57">
        <v>2017</v>
      </c>
      <c r="E57" t="s">
        <v>860</v>
      </c>
      <c r="F57" t="s">
        <v>60</v>
      </c>
      <c r="G57">
        <v>2013</v>
      </c>
    </row>
    <row r="58" spans="1:7" x14ac:dyDescent="0.3">
      <c r="A58" t="s">
        <v>89</v>
      </c>
      <c r="B58" s="5">
        <v>14300000</v>
      </c>
      <c r="C58" s="4">
        <v>7175557199</v>
      </c>
      <c r="D58">
        <v>679</v>
      </c>
      <c r="E58" t="s">
        <v>868</v>
      </c>
      <c r="F58" t="s">
        <v>24</v>
      </c>
      <c r="G58">
        <v>2015</v>
      </c>
    </row>
    <row r="59" spans="1:7" x14ac:dyDescent="0.3">
      <c r="A59" t="s">
        <v>90</v>
      </c>
      <c r="B59" s="5">
        <v>12100000</v>
      </c>
      <c r="C59" s="4">
        <v>7178410597</v>
      </c>
      <c r="D59">
        <v>633</v>
      </c>
      <c r="E59" t="s">
        <v>867</v>
      </c>
      <c r="F59" t="s">
        <v>15</v>
      </c>
      <c r="G59">
        <v>2021</v>
      </c>
    </row>
    <row r="60" spans="1:7" x14ac:dyDescent="0.3">
      <c r="A60" t="s">
        <v>91</v>
      </c>
      <c r="B60" s="5">
        <v>8300000</v>
      </c>
      <c r="C60" s="4">
        <v>7189402837</v>
      </c>
      <c r="D60">
        <v>25283</v>
      </c>
      <c r="E60" t="s">
        <v>875</v>
      </c>
      <c r="F60" t="s">
        <v>24</v>
      </c>
      <c r="G60">
        <v>2017</v>
      </c>
    </row>
    <row r="61" spans="1:7" x14ac:dyDescent="0.3">
      <c r="A61" t="s">
        <v>93</v>
      </c>
      <c r="B61" s="5">
        <v>12100000</v>
      </c>
      <c r="C61" s="4">
        <v>7192786779</v>
      </c>
      <c r="D61">
        <v>647</v>
      </c>
      <c r="E61" t="s">
        <v>860</v>
      </c>
      <c r="F61" t="s">
        <v>15</v>
      </c>
      <c r="G61">
        <v>2020</v>
      </c>
    </row>
    <row r="62" spans="1:7" x14ac:dyDescent="0.3">
      <c r="A62" t="s">
        <v>94</v>
      </c>
      <c r="B62" s="5">
        <v>15000000</v>
      </c>
      <c r="C62" s="4">
        <v>7202129786</v>
      </c>
      <c r="D62">
        <v>2591</v>
      </c>
      <c r="E62" t="s">
        <v>868</v>
      </c>
      <c r="F62" t="s">
        <v>25</v>
      </c>
      <c r="G62">
        <v>2015</v>
      </c>
    </row>
    <row r="63" spans="1:7" x14ac:dyDescent="0.3">
      <c r="A63" t="s">
        <v>95</v>
      </c>
      <c r="B63" s="5">
        <v>9020000</v>
      </c>
      <c r="C63" s="4">
        <v>7206878543</v>
      </c>
      <c r="D63">
        <v>3587</v>
      </c>
      <c r="E63" t="s">
        <v>876</v>
      </c>
      <c r="F63" t="s">
        <v>34</v>
      </c>
      <c r="G63">
        <v>2015</v>
      </c>
    </row>
    <row r="64" spans="1:7" x14ac:dyDescent="0.3">
      <c r="A64" t="s">
        <v>97</v>
      </c>
      <c r="B64" s="5">
        <v>15600000</v>
      </c>
      <c r="C64" s="4">
        <v>7207596237</v>
      </c>
      <c r="D64">
        <v>3891</v>
      </c>
      <c r="E64" t="s">
        <v>868</v>
      </c>
      <c r="F64" t="s">
        <v>34</v>
      </c>
      <c r="G64">
        <v>2013</v>
      </c>
    </row>
    <row r="65" spans="1:7" x14ac:dyDescent="0.3">
      <c r="A65" t="s">
        <v>98</v>
      </c>
      <c r="B65" s="5">
        <v>9560000</v>
      </c>
      <c r="C65" s="4">
        <v>7207790702</v>
      </c>
      <c r="D65">
        <v>183</v>
      </c>
      <c r="E65" t="s">
        <v>873</v>
      </c>
      <c r="F65" t="s">
        <v>9</v>
      </c>
      <c r="G65">
        <v>2016</v>
      </c>
    </row>
    <row r="66" spans="1:7" x14ac:dyDescent="0.3">
      <c r="A66" t="s">
        <v>99</v>
      </c>
      <c r="B66" s="5">
        <v>6790000</v>
      </c>
      <c r="C66" s="4">
        <v>7214771836</v>
      </c>
      <c r="D66">
        <v>3187</v>
      </c>
      <c r="E66" t="s">
        <v>861</v>
      </c>
      <c r="F66" t="s">
        <v>15</v>
      </c>
      <c r="G66">
        <v>2015</v>
      </c>
    </row>
    <row r="67" spans="1:7" x14ac:dyDescent="0.3">
      <c r="A67" t="s">
        <v>100</v>
      </c>
      <c r="B67" s="5">
        <v>17700000</v>
      </c>
      <c r="C67" s="4">
        <v>7216854909</v>
      </c>
      <c r="D67">
        <v>536</v>
      </c>
      <c r="E67" t="s">
        <v>860</v>
      </c>
      <c r="F67" t="s">
        <v>24</v>
      </c>
      <c r="G67">
        <v>2014</v>
      </c>
    </row>
    <row r="68" spans="1:7" x14ac:dyDescent="0.3">
      <c r="A68" t="s">
        <v>101</v>
      </c>
      <c r="B68" s="5">
        <v>22900000</v>
      </c>
      <c r="C68" s="4">
        <v>7221640719</v>
      </c>
      <c r="D68">
        <v>761</v>
      </c>
      <c r="E68" t="s">
        <v>860</v>
      </c>
      <c r="F68" t="s">
        <v>24</v>
      </c>
      <c r="G68">
        <v>2017</v>
      </c>
    </row>
    <row r="69" spans="1:7" x14ac:dyDescent="0.3">
      <c r="A69" t="s">
        <v>102</v>
      </c>
      <c r="B69" s="5">
        <v>5220000</v>
      </c>
      <c r="C69" s="4">
        <v>7235730139</v>
      </c>
      <c r="D69">
        <v>4411</v>
      </c>
      <c r="E69" t="s">
        <v>869</v>
      </c>
      <c r="F69" t="s">
        <v>60</v>
      </c>
      <c r="G69">
        <v>2011</v>
      </c>
    </row>
    <row r="70" spans="1:7" x14ac:dyDescent="0.3">
      <c r="A70" t="s">
        <v>103</v>
      </c>
      <c r="B70" s="5">
        <v>10300000</v>
      </c>
      <c r="C70" s="4">
        <v>7238165911</v>
      </c>
      <c r="D70">
        <v>470</v>
      </c>
      <c r="E70" t="s">
        <v>877</v>
      </c>
      <c r="F70" t="s">
        <v>9</v>
      </c>
      <c r="G70">
        <v>2012</v>
      </c>
    </row>
    <row r="71" spans="1:7" x14ac:dyDescent="0.3">
      <c r="A71" t="s">
        <v>105</v>
      </c>
      <c r="B71" s="5">
        <v>2930000</v>
      </c>
      <c r="C71" s="4">
        <v>7256699352</v>
      </c>
      <c r="D71">
        <v>199</v>
      </c>
      <c r="E71" t="s">
        <v>860</v>
      </c>
      <c r="F71" t="s">
        <v>9</v>
      </c>
      <c r="G71">
        <v>2009</v>
      </c>
    </row>
    <row r="72" spans="1:7" x14ac:dyDescent="0.3">
      <c r="A72" t="s">
        <v>106</v>
      </c>
      <c r="B72" s="5">
        <v>12800000</v>
      </c>
      <c r="C72" s="4">
        <v>7258170587</v>
      </c>
      <c r="D72">
        <v>12860</v>
      </c>
      <c r="E72" t="s">
        <v>871</v>
      </c>
      <c r="F72" t="s">
        <v>34</v>
      </c>
      <c r="G72">
        <v>2012</v>
      </c>
    </row>
    <row r="73" spans="1:7" x14ac:dyDescent="0.3">
      <c r="A73" t="s">
        <v>107</v>
      </c>
      <c r="B73" s="5">
        <v>9110000</v>
      </c>
      <c r="C73" s="4">
        <v>7278852412</v>
      </c>
      <c r="D73">
        <v>55678</v>
      </c>
      <c r="E73" t="s">
        <v>867</v>
      </c>
      <c r="F73" t="s">
        <v>15</v>
      </c>
      <c r="G73">
        <v>2014</v>
      </c>
    </row>
    <row r="74" spans="1:7" x14ac:dyDescent="0.3">
      <c r="A74" t="s">
        <v>108</v>
      </c>
      <c r="B74" s="5">
        <v>14700000</v>
      </c>
      <c r="C74" s="4">
        <v>7262813923</v>
      </c>
      <c r="D74">
        <v>4461</v>
      </c>
      <c r="E74" t="s">
        <v>860</v>
      </c>
      <c r="F74" t="s">
        <v>22</v>
      </c>
      <c r="G74">
        <v>2006</v>
      </c>
    </row>
    <row r="75" spans="1:7" x14ac:dyDescent="0.3">
      <c r="A75" t="s">
        <v>109</v>
      </c>
      <c r="B75" s="5">
        <v>8542367</v>
      </c>
      <c r="C75" s="4">
        <v>7263410223</v>
      </c>
      <c r="D75">
        <v>506</v>
      </c>
      <c r="E75" t="s">
        <v>860</v>
      </c>
      <c r="F75" t="s">
        <v>15</v>
      </c>
      <c r="G75">
        <v>2012</v>
      </c>
    </row>
    <row r="76" spans="1:7" x14ac:dyDescent="0.3">
      <c r="A76" t="s">
        <v>110</v>
      </c>
      <c r="B76" s="5">
        <v>8660000</v>
      </c>
      <c r="C76" s="4">
        <v>7232570772</v>
      </c>
      <c r="D76">
        <v>549</v>
      </c>
      <c r="E76" t="s">
        <v>860</v>
      </c>
      <c r="F76" t="s">
        <v>60</v>
      </c>
      <c r="G76">
        <v>2008</v>
      </c>
    </row>
    <row r="77" spans="1:7" x14ac:dyDescent="0.3">
      <c r="A77" t="s">
        <v>111</v>
      </c>
      <c r="B77" s="5">
        <v>13000000</v>
      </c>
      <c r="C77" s="4">
        <v>7268790304</v>
      </c>
      <c r="D77">
        <v>1301</v>
      </c>
      <c r="E77" t="s">
        <v>860</v>
      </c>
      <c r="F77" t="s">
        <v>112</v>
      </c>
      <c r="G77">
        <v>2011</v>
      </c>
    </row>
    <row r="78" spans="1:7" x14ac:dyDescent="0.3">
      <c r="A78" t="s">
        <v>113</v>
      </c>
      <c r="B78" s="5">
        <v>7820000</v>
      </c>
      <c r="C78" s="4">
        <v>7279539624</v>
      </c>
      <c r="D78">
        <v>4061</v>
      </c>
      <c r="E78" t="s">
        <v>861</v>
      </c>
      <c r="F78" t="s">
        <v>24</v>
      </c>
      <c r="G78">
        <v>2020</v>
      </c>
    </row>
    <row r="79" spans="1:7" x14ac:dyDescent="0.3">
      <c r="A79" t="s">
        <v>114</v>
      </c>
      <c r="B79" s="5">
        <v>41200000</v>
      </c>
      <c r="C79" s="4">
        <v>7295651816</v>
      </c>
      <c r="D79">
        <v>141</v>
      </c>
      <c r="E79" t="s">
        <v>860</v>
      </c>
      <c r="F79" t="s">
        <v>34</v>
      </c>
      <c r="G79">
        <v>2020</v>
      </c>
    </row>
    <row r="80" spans="1:7" x14ac:dyDescent="0.3">
      <c r="A80" t="s">
        <v>115</v>
      </c>
      <c r="B80" s="5">
        <v>11300000</v>
      </c>
      <c r="C80" s="4">
        <v>7297023832</v>
      </c>
      <c r="D80">
        <v>880</v>
      </c>
      <c r="E80" t="s">
        <v>878</v>
      </c>
      <c r="F80" t="s">
        <v>15</v>
      </c>
      <c r="G80">
        <v>2018</v>
      </c>
    </row>
    <row r="81" spans="1:7" x14ac:dyDescent="0.3">
      <c r="A81" t="s">
        <v>117</v>
      </c>
      <c r="B81" s="5">
        <v>7050000</v>
      </c>
      <c r="C81" s="4">
        <v>7298274091</v>
      </c>
      <c r="D81">
        <v>501</v>
      </c>
      <c r="E81" t="s">
        <v>860</v>
      </c>
      <c r="F81" t="s">
        <v>112</v>
      </c>
      <c r="G81">
        <v>2021</v>
      </c>
    </row>
    <row r="82" spans="1:7" x14ac:dyDescent="0.3">
      <c r="A82" t="s">
        <v>118</v>
      </c>
      <c r="B82" s="5">
        <v>7770000</v>
      </c>
      <c r="C82" s="4">
        <v>7300162674</v>
      </c>
      <c r="D82">
        <v>1249</v>
      </c>
      <c r="E82" t="s">
        <v>868</v>
      </c>
      <c r="F82" t="s">
        <v>9</v>
      </c>
      <c r="G82">
        <v>2011</v>
      </c>
    </row>
    <row r="83" spans="1:7" x14ac:dyDescent="0.3">
      <c r="A83" t="s">
        <v>119</v>
      </c>
      <c r="B83" s="5">
        <v>7660000</v>
      </c>
      <c r="C83" s="4">
        <v>7501374589</v>
      </c>
      <c r="D83">
        <v>499</v>
      </c>
      <c r="E83" t="s">
        <v>873</v>
      </c>
      <c r="F83" t="s">
        <v>9</v>
      </c>
      <c r="G83">
        <v>2011</v>
      </c>
    </row>
    <row r="84" spans="1:7" x14ac:dyDescent="0.3">
      <c r="A84" t="s">
        <v>120</v>
      </c>
      <c r="B84" s="5">
        <v>4440000</v>
      </c>
      <c r="C84" s="4">
        <v>7312293063</v>
      </c>
      <c r="D84">
        <v>8814</v>
      </c>
      <c r="E84" t="s">
        <v>879</v>
      </c>
      <c r="F84" t="s">
        <v>15</v>
      </c>
      <c r="G84">
        <v>2009</v>
      </c>
    </row>
    <row r="85" spans="1:7" x14ac:dyDescent="0.3">
      <c r="A85" t="s">
        <v>122</v>
      </c>
      <c r="B85" s="5">
        <v>6210000</v>
      </c>
      <c r="C85" s="4">
        <v>7313413157</v>
      </c>
      <c r="D85">
        <v>14482</v>
      </c>
      <c r="E85" t="s">
        <v>861</v>
      </c>
      <c r="F85" t="s">
        <v>15</v>
      </c>
      <c r="G85">
        <v>2011</v>
      </c>
    </row>
    <row r="86" spans="1:7" x14ac:dyDescent="0.3">
      <c r="A86" t="s">
        <v>123</v>
      </c>
      <c r="B86" s="5">
        <v>10900000</v>
      </c>
      <c r="C86" s="4">
        <v>7325643605</v>
      </c>
      <c r="D86">
        <v>1139</v>
      </c>
      <c r="E86" t="s">
        <v>871</v>
      </c>
      <c r="F86" t="s">
        <v>15</v>
      </c>
      <c r="G86">
        <v>2020</v>
      </c>
    </row>
    <row r="87" spans="1:7" x14ac:dyDescent="0.3">
      <c r="A87" t="s">
        <v>124</v>
      </c>
      <c r="B87" s="5">
        <v>12700000</v>
      </c>
      <c r="C87" s="4">
        <v>7329597654</v>
      </c>
      <c r="D87">
        <v>105887</v>
      </c>
      <c r="E87" t="s">
        <v>861</v>
      </c>
      <c r="F87" t="s">
        <v>41</v>
      </c>
      <c r="G87">
        <v>2013</v>
      </c>
    </row>
    <row r="88" spans="1:7" x14ac:dyDescent="0.3">
      <c r="A88" t="s">
        <v>125</v>
      </c>
      <c r="B88" s="5">
        <v>6710000</v>
      </c>
      <c r="C88" s="4">
        <v>7347450059</v>
      </c>
      <c r="D88">
        <v>2451</v>
      </c>
      <c r="E88" t="s">
        <v>868</v>
      </c>
      <c r="F88" t="s">
        <v>15</v>
      </c>
      <c r="G88">
        <v>2018</v>
      </c>
    </row>
    <row r="89" spans="1:7" x14ac:dyDescent="0.3">
      <c r="A89" t="s">
        <v>126</v>
      </c>
      <c r="B89" s="5">
        <v>7350000</v>
      </c>
      <c r="C89" s="4">
        <v>7340520425</v>
      </c>
      <c r="D89">
        <v>21841</v>
      </c>
      <c r="E89" t="s">
        <v>862</v>
      </c>
      <c r="F89" t="s">
        <v>44</v>
      </c>
      <c r="G89">
        <v>2011</v>
      </c>
    </row>
    <row r="90" spans="1:7" x14ac:dyDescent="0.3">
      <c r="A90" t="s">
        <v>127</v>
      </c>
      <c r="B90" s="5">
        <v>3280000</v>
      </c>
      <c r="C90" s="4">
        <v>7389610369</v>
      </c>
      <c r="D90">
        <v>40684</v>
      </c>
      <c r="E90" t="s">
        <v>869</v>
      </c>
      <c r="F90" t="s">
        <v>15</v>
      </c>
      <c r="G90">
        <v>2020</v>
      </c>
    </row>
    <row r="91" spans="1:7" x14ac:dyDescent="0.3">
      <c r="A91" t="s">
        <v>128</v>
      </c>
      <c r="B91" s="5">
        <v>12400000</v>
      </c>
      <c r="C91" s="4">
        <v>7352039782</v>
      </c>
      <c r="D91">
        <v>1018</v>
      </c>
      <c r="E91" t="s">
        <v>880</v>
      </c>
      <c r="F91" t="s">
        <v>15</v>
      </c>
      <c r="G91">
        <v>2013</v>
      </c>
    </row>
    <row r="92" spans="1:7" x14ac:dyDescent="0.3">
      <c r="A92" t="s">
        <v>130</v>
      </c>
      <c r="B92" s="5">
        <v>19800000</v>
      </c>
      <c r="C92" s="4">
        <v>7352729204</v>
      </c>
      <c r="D92">
        <v>514</v>
      </c>
      <c r="E92" t="s">
        <v>860</v>
      </c>
      <c r="F92" t="s">
        <v>15</v>
      </c>
      <c r="G92">
        <v>2019</v>
      </c>
    </row>
    <row r="93" spans="1:7" x14ac:dyDescent="0.3">
      <c r="A93" t="s">
        <v>131</v>
      </c>
      <c r="B93" s="5">
        <v>5650000</v>
      </c>
      <c r="C93" s="4">
        <v>7405088500</v>
      </c>
      <c r="D93">
        <v>6361</v>
      </c>
      <c r="E93" t="s">
        <v>869</v>
      </c>
      <c r="F93" t="s">
        <v>56</v>
      </c>
      <c r="G93">
        <v>2015</v>
      </c>
    </row>
    <row r="94" spans="1:7" x14ac:dyDescent="0.3">
      <c r="A94" t="s">
        <v>132</v>
      </c>
      <c r="B94" s="5">
        <v>3110000</v>
      </c>
      <c r="C94" s="4">
        <v>7362548800</v>
      </c>
      <c r="D94">
        <v>502</v>
      </c>
      <c r="E94" t="s">
        <v>860</v>
      </c>
      <c r="F94" t="s">
        <v>9</v>
      </c>
      <c r="G94">
        <v>2009</v>
      </c>
    </row>
    <row r="95" spans="1:7" x14ac:dyDescent="0.3">
      <c r="A95" t="s">
        <v>133</v>
      </c>
      <c r="B95" s="5">
        <v>16400000</v>
      </c>
      <c r="C95" s="4">
        <v>7354543839</v>
      </c>
      <c r="D95">
        <v>5455</v>
      </c>
      <c r="E95" t="s">
        <v>881</v>
      </c>
      <c r="F95" t="s">
        <v>9</v>
      </c>
      <c r="G95">
        <v>2013</v>
      </c>
    </row>
    <row r="96" spans="1:7" x14ac:dyDescent="0.3">
      <c r="A96" t="s">
        <v>135</v>
      </c>
      <c r="B96" s="5">
        <v>3820000</v>
      </c>
      <c r="C96" s="4">
        <v>7365433444</v>
      </c>
      <c r="D96">
        <v>1289</v>
      </c>
      <c r="E96" t="s">
        <v>882</v>
      </c>
      <c r="F96" t="s">
        <v>15</v>
      </c>
      <c r="G96">
        <v>2011</v>
      </c>
    </row>
    <row r="97" spans="1:7" x14ac:dyDescent="0.3">
      <c r="A97" t="s">
        <v>137</v>
      </c>
      <c r="B97" s="5">
        <v>11500000</v>
      </c>
      <c r="C97" s="4">
        <v>7360766030</v>
      </c>
      <c r="D97">
        <v>4187</v>
      </c>
      <c r="E97" t="s">
        <v>861</v>
      </c>
      <c r="F97" t="s">
        <v>9</v>
      </c>
      <c r="G97">
        <v>2012</v>
      </c>
    </row>
    <row r="98" spans="1:7" x14ac:dyDescent="0.3">
      <c r="A98" t="s">
        <v>138</v>
      </c>
      <c r="B98" s="5">
        <v>9670000</v>
      </c>
      <c r="C98" s="4">
        <v>7371845403</v>
      </c>
      <c r="D98">
        <v>621</v>
      </c>
      <c r="E98" t="s">
        <v>877</v>
      </c>
      <c r="F98" t="s">
        <v>15</v>
      </c>
      <c r="G98">
        <v>2020</v>
      </c>
    </row>
    <row r="99" spans="1:7" x14ac:dyDescent="0.3">
      <c r="A99" t="s">
        <v>139</v>
      </c>
      <c r="B99" s="5">
        <v>6760000</v>
      </c>
      <c r="C99" s="4">
        <v>7377571267</v>
      </c>
      <c r="D99">
        <v>4471</v>
      </c>
      <c r="E99" t="s">
        <v>875</v>
      </c>
      <c r="F99" t="s">
        <v>24</v>
      </c>
      <c r="G99">
        <v>2017</v>
      </c>
    </row>
    <row r="100" spans="1:7" x14ac:dyDescent="0.3">
      <c r="A100" t="s">
        <v>140</v>
      </c>
      <c r="B100" s="5">
        <v>11400000</v>
      </c>
      <c r="C100" s="4">
        <v>7425664906</v>
      </c>
      <c r="D100">
        <v>865</v>
      </c>
      <c r="E100" t="s">
        <v>862</v>
      </c>
      <c r="F100" t="s">
        <v>24</v>
      </c>
      <c r="G100">
        <v>2021</v>
      </c>
    </row>
    <row r="101" spans="1:7" x14ac:dyDescent="0.3">
      <c r="A101" t="s">
        <v>141</v>
      </c>
      <c r="B101" s="5">
        <v>7260000</v>
      </c>
      <c r="C101" s="4">
        <v>7449304181</v>
      </c>
      <c r="D101">
        <v>326</v>
      </c>
      <c r="E101" t="s">
        <v>883</v>
      </c>
      <c r="F101" t="s">
        <v>9</v>
      </c>
      <c r="G101">
        <v>2010</v>
      </c>
    </row>
    <row r="102" spans="1:7" x14ac:dyDescent="0.3">
      <c r="A102" t="s">
        <v>143</v>
      </c>
      <c r="B102" s="5">
        <v>12000000</v>
      </c>
      <c r="C102" s="4">
        <v>7375637998</v>
      </c>
      <c r="D102">
        <v>293</v>
      </c>
      <c r="E102" t="s">
        <v>860</v>
      </c>
      <c r="F102" t="s">
        <v>9</v>
      </c>
      <c r="G102">
        <v>2015</v>
      </c>
    </row>
    <row r="103" spans="1:7" x14ac:dyDescent="0.3">
      <c r="A103" t="s">
        <v>144</v>
      </c>
      <c r="B103" s="5">
        <v>9990000</v>
      </c>
      <c r="C103" s="4">
        <v>7388974810</v>
      </c>
      <c r="D103">
        <v>49677</v>
      </c>
      <c r="E103" t="s">
        <v>862</v>
      </c>
      <c r="F103" t="s">
        <v>22</v>
      </c>
      <c r="G103">
        <v>2006</v>
      </c>
    </row>
    <row r="104" spans="1:7" x14ac:dyDescent="0.3">
      <c r="A104" t="s">
        <v>145</v>
      </c>
      <c r="B104" s="5">
        <v>28700000</v>
      </c>
      <c r="C104" s="4">
        <v>7390152672</v>
      </c>
      <c r="D104">
        <v>590</v>
      </c>
      <c r="E104" t="s">
        <v>860</v>
      </c>
      <c r="F104" t="s">
        <v>22</v>
      </c>
      <c r="G104">
        <v>2009</v>
      </c>
    </row>
    <row r="105" spans="1:7" x14ac:dyDescent="0.3">
      <c r="A105" t="s">
        <v>146</v>
      </c>
      <c r="B105" s="5">
        <v>7960000</v>
      </c>
      <c r="C105" s="4">
        <v>7441350247</v>
      </c>
      <c r="D105">
        <v>1093</v>
      </c>
      <c r="E105" t="s">
        <v>860</v>
      </c>
      <c r="F105" t="s">
        <v>15</v>
      </c>
      <c r="G105">
        <v>2019</v>
      </c>
    </row>
    <row r="106" spans="1:7" x14ac:dyDescent="0.3">
      <c r="A106" t="s">
        <v>147</v>
      </c>
      <c r="B106" s="5">
        <v>40300000</v>
      </c>
      <c r="C106" s="4">
        <v>7431827428</v>
      </c>
      <c r="D106">
        <v>701</v>
      </c>
      <c r="E106" t="s">
        <v>871</v>
      </c>
      <c r="F106" t="s">
        <v>34</v>
      </c>
      <c r="G106">
        <v>2011</v>
      </c>
    </row>
    <row r="107" spans="1:7" x14ac:dyDescent="0.3">
      <c r="A107" t="s">
        <v>148</v>
      </c>
      <c r="B107" s="5">
        <v>13600000</v>
      </c>
      <c r="C107" s="4">
        <v>7444508241</v>
      </c>
      <c r="D107">
        <v>801</v>
      </c>
      <c r="E107" t="s">
        <v>860</v>
      </c>
      <c r="F107" t="s">
        <v>24</v>
      </c>
      <c r="G107">
        <v>2016</v>
      </c>
    </row>
    <row r="108" spans="1:7" x14ac:dyDescent="0.3">
      <c r="A108" t="s">
        <v>149</v>
      </c>
      <c r="B108" s="5">
        <v>6410000</v>
      </c>
      <c r="C108" s="4">
        <v>7458314031</v>
      </c>
      <c r="D108">
        <v>2489</v>
      </c>
      <c r="E108" t="s">
        <v>877</v>
      </c>
      <c r="F108" t="s">
        <v>15</v>
      </c>
      <c r="G108">
        <v>2015</v>
      </c>
    </row>
    <row r="109" spans="1:7" x14ac:dyDescent="0.3">
      <c r="A109" t="s">
        <v>150</v>
      </c>
      <c r="B109" s="5">
        <v>17800000</v>
      </c>
      <c r="C109" s="4">
        <v>7472155694</v>
      </c>
      <c r="D109">
        <v>2067</v>
      </c>
      <c r="E109" t="s">
        <v>869</v>
      </c>
      <c r="F109" t="s">
        <v>15</v>
      </c>
      <c r="G109">
        <v>2012</v>
      </c>
    </row>
    <row r="110" spans="1:7" x14ac:dyDescent="0.3">
      <c r="A110" t="s">
        <v>151</v>
      </c>
      <c r="B110" s="5">
        <v>5970000</v>
      </c>
      <c r="C110" s="4">
        <v>7469432163</v>
      </c>
      <c r="D110">
        <v>1398</v>
      </c>
      <c r="E110" t="s">
        <v>884</v>
      </c>
      <c r="F110" t="s">
        <v>9</v>
      </c>
      <c r="G110">
        <v>2012</v>
      </c>
    </row>
    <row r="111" spans="1:7" x14ac:dyDescent="0.3">
      <c r="A111" t="s">
        <v>153</v>
      </c>
      <c r="B111" s="5">
        <v>20500000</v>
      </c>
      <c r="C111" s="4">
        <v>7476440392</v>
      </c>
      <c r="D111">
        <v>1216</v>
      </c>
      <c r="E111" t="s">
        <v>860</v>
      </c>
      <c r="F111" t="s">
        <v>24</v>
      </c>
      <c r="G111">
        <v>2013</v>
      </c>
    </row>
    <row r="112" spans="1:7" x14ac:dyDescent="0.3">
      <c r="A112" t="s">
        <v>154</v>
      </c>
      <c r="B112" s="5">
        <v>12900000</v>
      </c>
      <c r="C112" s="4">
        <v>7550304559</v>
      </c>
      <c r="D112">
        <v>635</v>
      </c>
      <c r="E112" t="s">
        <v>862</v>
      </c>
      <c r="F112" t="s">
        <v>34</v>
      </c>
      <c r="G112">
        <v>2017</v>
      </c>
    </row>
    <row r="113" spans="1:7" x14ac:dyDescent="0.3">
      <c r="A113" t="s">
        <v>155</v>
      </c>
      <c r="B113" s="5">
        <v>12200000</v>
      </c>
      <c r="C113" s="4">
        <v>7499156527</v>
      </c>
      <c r="D113">
        <v>12539</v>
      </c>
      <c r="E113" t="s">
        <v>862</v>
      </c>
      <c r="F113" t="s">
        <v>15</v>
      </c>
      <c r="G113">
        <v>2020</v>
      </c>
    </row>
    <row r="114" spans="1:7" x14ac:dyDescent="0.3">
      <c r="A114" t="s">
        <v>156</v>
      </c>
      <c r="B114" s="5">
        <v>17500000</v>
      </c>
      <c r="C114" s="4">
        <v>7519939221</v>
      </c>
      <c r="D114">
        <v>551</v>
      </c>
      <c r="E114" t="s">
        <v>874</v>
      </c>
      <c r="F114" t="s">
        <v>15</v>
      </c>
      <c r="G114">
        <v>2019</v>
      </c>
    </row>
    <row r="115" spans="1:7" x14ac:dyDescent="0.3">
      <c r="A115" t="s">
        <v>157</v>
      </c>
      <c r="B115" s="5">
        <v>4500000</v>
      </c>
      <c r="C115" s="4">
        <v>7522358723</v>
      </c>
      <c r="D115">
        <v>873</v>
      </c>
      <c r="E115" t="s">
        <v>881</v>
      </c>
      <c r="F115" t="s">
        <v>15</v>
      </c>
      <c r="G115">
        <v>2006</v>
      </c>
    </row>
    <row r="116" spans="1:7" x14ac:dyDescent="0.3">
      <c r="A116" t="s">
        <v>158</v>
      </c>
      <c r="B116" s="5">
        <v>17700000</v>
      </c>
      <c r="C116" s="4">
        <v>7522837041</v>
      </c>
      <c r="D116">
        <v>1693</v>
      </c>
      <c r="E116" t="s">
        <v>860</v>
      </c>
      <c r="F116" t="s">
        <v>34</v>
      </c>
      <c r="G116">
        <v>2009</v>
      </c>
    </row>
    <row r="117" spans="1:7" x14ac:dyDescent="0.3">
      <c r="A117" t="s">
        <v>159</v>
      </c>
      <c r="B117" s="5">
        <v>15500000</v>
      </c>
      <c r="C117" s="4">
        <v>7528512415</v>
      </c>
      <c r="D117">
        <v>6704</v>
      </c>
      <c r="E117" t="s">
        <v>863</v>
      </c>
      <c r="F117" t="s">
        <v>52</v>
      </c>
      <c r="G117">
        <v>2008</v>
      </c>
    </row>
    <row r="118" spans="1:7" x14ac:dyDescent="0.3">
      <c r="A118" t="s">
        <v>160</v>
      </c>
      <c r="B118" s="5">
        <v>4820000</v>
      </c>
      <c r="C118" s="4">
        <v>7540518229</v>
      </c>
      <c r="D118">
        <v>2650</v>
      </c>
      <c r="E118" t="s">
        <v>885</v>
      </c>
      <c r="F118" t="s">
        <v>60</v>
      </c>
      <c r="G118">
        <v>2012</v>
      </c>
    </row>
    <row r="119" spans="1:7" x14ac:dyDescent="0.3">
      <c r="A119" t="s">
        <v>162</v>
      </c>
      <c r="B119" s="5">
        <v>4860000</v>
      </c>
      <c r="C119" s="4">
        <v>7535290120</v>
      </c>
      <c r="D119">
        <v>2698</v>
      </c>
      <c r="E119" t="s">
        <v>886</v>
      </c>
      <c r="F119" t="s">
        <v>22</v>
      </c>
      <c r="G119">
        <v>2018</v>
      </c>
    </row>
    <row r="120" spans="1:7" x14ac:dyDescent="0.3">
      <c r="A120" t="s">
        <v>164</v>
      </c>
      <c r="B120" s="5">
        <v>7660000</v>
      </c>
      <c r="C120" s="4">
        <v>7538340393</v>
      </c>
      <c r="D120">
        <v>184</v>
      </c>
      <c r="E120" t="s">
        <v>860</v>
      </c>
      <c r="F120" t="s">
        <v>9</v>
      </c>
      <c r="G120">
        <v>2007</v>
      </c>
    </row>
    <row r="121" spans="1:7" x14ac:dyDescent="0.3">
      <c r="A121" t="s">
        <v>165</v>
      </c>
      <c r="B121" s="5">
        <v>16800000</v>
      </c>
      <c r="C121" s="4">
        <v>7542913216</v>
      </c>
      <c r="D121">
        <v>758</v>
      </c>
      <c r="E121" t="s">
        <v>860</v>
      </c>
      <c r="F121" t="s">
        <v>15</v>
      </c>
      <c r="G121">
        <v>2016</v>
      </c>
    </row>
    <row r="122" spans="1:7" x14ac:dyDescent="0.3">
      <c r="A122" t="s">
        <v>166</v>
      </c>
      <c r="B122" s="5">
        <v>10400000</v>
      </c>
      <c r="C122" s="4">
        <v>7554314357</v>
      </c>
      <c r="D122">
        <v>2872</v>
      </c>
      <c r="E122" t="s">
        <v>860</v>
      </c>
      <c r="F122" t="s">
        <v>60</v>
      </c>
      <c r="G122">
        <v>2005</v>
      </c>
    </row>
    <row r="123" spans="1:7" x14ac:dyDescent="0.3">
      <c r="A123" t="s">
        <v>167</v>
      </c>
      <c r="B123" s="5">
        <v>10300000</v>
      </c>
      <c r="C123" s="4">
        <v>7608692961</v>
      </c>
      <c r="D123">
        <v>703</v>
      </c>
      <c r="E123" t="s">
        <v>862</v>
      </c>
      <c r="F123" t="s">
        <v>24</v>
      </c>
      <c r="G123">
        <v>2021</v>
      </c>
    </row>
    <row r="124" spans="1:7" x14ac:dyDescent="0.3">
      <c r="A124" t="s">
        <v>168</v>
      </c>
      <c r="B124" s="5">
        <v>11000000</v>
      </c>
      <c r="C124" s="4">
        <v>7599842910</v>
      </c>
      <c r="D124">
        <v>1773</v>
      </c>
      <c r="E124" t="s">
        <v>886</v>
      </c>
      <c r="F124" t="s">
        <v>15</v>
      </c>
      <c r="G124">
        <v>2020</v>
      </c>
    </row>
    <row r="125" spans="1:7" x14ac:dyDescent="0.3">
      <c r="A125" t="s">
        <v>169</v>
      </c>
      <c r="B125" s="5">
        <v>18900000</v>
      </c>
      <c r="C125" s="4">
        <v>7653295288</v>
      </c>
      <c r="D125">
        <v>3470</v>
      </c>
      <c r="E125" t="s">
        <v>874</v>
      </c>
      <c r="F125" t="s">
        <v>15</v>
      </c>
      <c r="G125">
        <v>2016</v>
      </c>
    </row>
    <row r="126" spans="1:7" x14ac:dyDescent="0.3">
      <c r="A126" t="s">
        <v>170</v>
      </c>
      <c r="B126" s="5">
        <v>8700000</v>
      </c>
      <c r="C126" s="4">
        <v>7667456997</v>
      </c>
      <c r="D126">
        <v>13233</v>
      </c>
      <c r="E126" t="s">
        <v>862</v>
      </c>
      <c r="F126" t="s">
        <v>15</v>
      </c>
      <c r="G126">
        <v>2014</v>
      </c>
    </row>
    <row r="127" spans="1:7" x14ac:dyDescent="0.3">
      <c r="A127" t="s">
        <v>171</v>
      </c>
      <c r="B127" s="5">
        <v>9840000</v>
      </c>
      <c r="C127" s="4">
        <v>7642452845</v>
      </c>
      <c r="D127">
        <v>1678</v>
      </c>
      <c r="E127" t="s">
        <v>860</v>
      </c>
      <c r="F127" t="s">
        <v>15</v>
      </c>
      <c r="G127">
        <v>2017</v>
      </c>
    </row>
    <row r="128" spans="1:7" x14ac:dyDescent="0.3">
      <c r="A128" t="s">
        <v>172</v>
      </c>
      <c r="B128" s="5">
        <v>24900000</v>
      </c>
      <c r="C128" s="4">
        <v>7645405925</v>
      </c>
      <c r="D128">
        <v>1161</v>
      </c>
      <c r="E128" t="s">
        <v>860</v>
      </c>
      <c r="F128" t="s">
        <v>24</v>
      </c>
      <c r="G128">
        <v>2014</v>
      </c>
    </row>
    <row r="129" spans="1:7" x14ac:dyDescent="0.3">
      <c r="A129" t="s">
        <v>173</v>
      </c>
      <c r="B129" s="5">
        <v>11100000</v>
      </c>
      <c r="C129" s="4">
        <v>7688281918</v>
      </c>
      <c r="D129">
        <v>730</v>
      </c>
      <c r="E129" t="s">
        <v>860</v>
      </c>
      <c r="F129" t="s">
        <v>15</v>
      </c>
      <c r="G129">
        <v>2022</v>
      </c>
    </row>
    <row r="130" spans="1:7" x14ac:dyDescent="0.3">
      <c r="A130" t="s">
        <v>174</v>
      </c>
      <c r="B130" s="5">
        <v>7110000</v>
      </c>
      <c r="C130" s="4">
        <v>7652464830</v>
      </c>
      <c r="D130">
        <v>1850</v>
      </c>
      <c r="E130" t="s">
        <v>868</v>
      </c>
      <c r="F130" t="s">
        <v>15</v>
      </c>
      <c r="G130">
        <v>2021</v>
      </c>
    </row>
    <row r="131" spans="1:7" x14ac:dyDescent="0.3">
      <c r="A131" t="s">
        <v>175</v>
      </c>
      <c r="B131" s="5">
        <v>5980000</v>
      </c>
      <c r="C131" s="4">
        <v>7656876615</v>
      </c>
      <c r="D131">
        <v>2134</v>
      </c>
      <c r="E131" t="s">
        <v>887</v>
      </c>
      <c r="F131" t="s">
        <v>34</v>
      </c>
      <c r="G131">
        <v>2013</v>
      </c>
    </row>
    <row r="132" spans="1:7" x14ac:dyDescent="0.3">
      <c r="A132" t="s">
        <v>177</v>
      </c>
      <c r="B132" s="5">
        <v>5940000</v>
      </c>
      <c r="C132" s="4">
        <v>7652347218</v>
      </c>
      <c r="D132">
        <v>4467</v>
      </c>
      <c r="E132" t="s">
        <v>860</v>
      </c>
      <c r="F132" t="s">
        <v>22</v>
      </c>
      <c r="G132">
        <v>2019</v>
      </c>
    </row>
    <row r="133" spans="1:7" x14ac:dyDescent="0.3">
      <c r="A133" t="s">
        <v>178</v>
      </c>
      <c r="B133" s="5">
        <v>8580000</v>
      </c>
      <c r="C133" s="4">
        <v>7653222524</v>
      </c>
      <c r="D133">
        <v>2284</v>
      </c>
      <c r="E133" t="s">
        <v>888</v>
      </c>
      <c r="F133" t="s">
        <v>15</v>
      </c>
      <c r="G133">
        <v>2019</v>
      </c>
    </row>
    <row r="134" spans="1:7" x14ac:dyDescent="0.3">
      <c r="A134" t="s">
        <v>180</v>
      </c>
      <c r="B134" s="5">
        <v>4870000</v>
      </c>
      <c r="C134" s="4">
        <v>7978201133</v>
      </c>
      <c r="D134">
        <v>1474</v>
      </c>
      <c r="E134" t="s">
        <v>863</v>
      </c>
      <c r="F134" t="s">
        <v>22</v>
      </c>
      <c r="G134">
        <v>2008</v>
      </c>
    </row>
    <row r="135" spans="1:7" x14ac:dyDescent="0.3">
      <c r="A135" t="s">
        <v>181</v>
      </c>
      <c r="B135" s="5">
        <v>4930000</v>
      </c>
      <c r="C135" s="4">
        <v>7672577787</v>
      </c>
      <c r="D135">
        <v>8224</v>
      </c>
      <c r="E135" t="s">
        <v>889</v>
      </c>
      <c r="F135" t="s">
        <v>34</v>
      </c>
      <c r="G135">
        <v>2012</v>
      </c>
    </row>
    <row r="136" spans="1:7" x14ac:dyDescent="0.3">
      <c r="A136" t="s">
        <v>183</v>
      </c>
      <c r="B136" s="5">
        <v>10600000</v>
      </c>
      <c r="C136" s="4">
        <v>7687183593</v>
      </c>
      <c r="D136">
        <v>364</v>
      </c>
      <c r="E136" t="s">
        <v>860</v>
      </c>
      <c r="F136" t="s">
        <v>60</v>
      </c>
      <c r="G136">
        <v>2017</v>
      </c>
    </row>
    <row r="137" spans="1:7" x14ac:dyDescent="0.3">
      <c r="A137" t="s">
        <v>184</v>
      </c>
      <c r="B137" s="5">
        <v>16300000</v>
      </c>
      <c r="C137" s="4">
        <v>7683055057</v>
      </c>
      <c r="D137">
        <v>278</v>
      </c>
      <c r="E137" t="s">
        <v>861</v>
      </c>
      <c r="F137" t="s">
        <v>9</v>
      </c>
      <c r="G137">
        <v>2011</v>
      </c>
    </row>
    <row r="138" spans="1:7" x14ac:dyDescent="0.3">
      <c r="A138" t="s">
        <v>185</v>
      </c>
      <c r="B138" s="5">
        <v>10400000</v>
      </c>
      <c r="C138" s="4">
        <v>7696851791</v>
      </c>
      <c r="D138">
        <v>342</v>
      </c>
      <c r="E138" t="s">
        <v>871</v>
      </c>
      <c r="F138" t="s">
        <v>9</v>
      </c>
      <c r="G138">
        <v>2013</v>
      </c>
    </row>
    <row r="139" spans="1:7" x14ac:dyDescent="0.3">
      <c r="A139" t="s">
        <v>186</v>
      </c>
      <c r="B139" s="5">
        <v>26000000</v>
      </c>
      <c r="C139" s="4">
        <v>7725969922</v>
      </c>
      <c r="D139">
        <v>1018</v>
      </c>
      <c r="E139" t="s">
        <v>867</v>
      </c>
      <c r="F139" t="s">
        <v>24</v>
      </c>
      <c r="G139">
        <v>2012</v>
      </c>
    </row>
    <row r="140" spans="1:7" x14ac:dyDescent="0.3">
      <c r="A140" t="s">
        <v>187</v>
      </c>
      <c r="B140" s="5">
        <v>13600000</v>
      </c>
      <c r="C140" s="4">
        <v>7717499910</v>
      </c>
      <c r="D140">
        <v>7184</v>
      </c>
      <c r="E140" t="s">
        <v>860</v>
      </c>
      <c r="F140" t="s">
        <v>22</v>
      </c>
      <c r="G140">
        <v>2007</v>
      </c>
    </row>
    <row r="141" spans="1:7" x14ac:dyDescent="0.3">
      <c r="A141" t="s">
        <v>188</v>
      </c>
      <c r="B141" s="5">
        <v>6790000</v>
      </c>
      <c r="C141" s="4">
        <v>7851972755</v>
      </c>
      <c r="D141">
        <v>2726</v>
      </c>
      <c r="E141" t="s">
        <v>874</v>
      </c>
      <c r="F141" t="s">
        <v>15</v>
      </c>
      <c r="G141">
        <v>2015</v>
      </c>
    </row>
    <row r="142" spans="1:7" x14ac:dyDescent="0.3">
      <c r="A142" t="s">
        <v>189</v>
      </c>
      <c r="B142" s="5">
        <v>4270000</v>
      </c>
      <c r="C142" s="4">
        <v>7810447289</v>
      </c>
      <c r="D142">
        <v>950</v>
      </c>
      <c r="E142" t="s">
        <v>860</v>
      </c>
      <c r="F142" t="s">
        <v>25</v>
      </c>
      <c r="G142">
        <v>2020</v>
      </c>
    </row>
    <row r="143" spans="1:7" x14ac:dyDescent="0.3">
      <c r="A143" t="s">
        <v>190</v>
      </c>
      <c r="B143" s="5">
        <v>16800000</v>
      </c>
      <c r="C143" s="4">
        <v>7745486588</v>
      </c>
      <c r="D143">
        <v>558</v>
      </c>
      <c r="E143" t="s">
        <v>860</v>
      </c>
      <c r="F143" t="s">
        <v>15</v>
      </c>
      <c r="G143">
        <v>2019</v>
      </c>
    </row>
    <row r="144" spans="1:7" x14ac:dyDescent="0.3">
      <c r="A144" t="s">
        <v>191</v>
      </c>
      <c r="B144" s="5">
        <v>21400000</v>
      </c>
      <c r="C144" s="4">
        <v>7760412887</v>
      </c>
      <c r="D144">
        <v>240</v>
      </c>
      <c r="E144" t="s">
        <v>862</v>
      </c>
      <c r="F144" t="s">
        <v>12</v>
      </c>
      <c r="G144">
        <v>2017</v>
      </c>
    </row>
    <row r="145" spans="1:7" x14ac:dyDescent="0.3">
      <c r="A145" t="s">
        <v>192</v>
      </c>
      <c r="B145" s="5">
        <v>8950000</v>
      </c>
      <c r="C145" s="4">
        <v>7751768688</v>
      </c>
      <c r="D145">
        <v>819</v>
      </c>
      <c r="E145" t="s">
        <v>863</v>
      </c>
      <c r="F145" t="s">
        <v>22</v>
      </c>
      <c r="G145">
        <v>2011</v>
      </c>
    </row>
    <row r="146" spans="1:7" x14ac:dyDescent="0.3">
      <c r="A146" t="s">
        <v>193</v>
      </c>
      <c r="B146" s="5">
        <v>17200000</v>
      </c>
      <c r="C146" s="4">
        <v>7759708622</v>
      </c>
      <c r="D146">
        <v>1014</v>
      </c>
      <c r="E146" t="s">
        <v>880</v>
      </c>
      <c r="F146" t="s">
        <v>194</v>
      </c>
      <c r="G146">
        <v>2007</v>
      </c>
    </row>
    <row r="147" spans="1:7" x14ac:dyDescent="0.3">
      <c r="A147" t="s">
        <v>195</v>
      </c>
      <c r="B147" s="5">
        <v>11200000</v>
      </c>
      <c r="C147" s="4">
        <v>7766459978</v>
      </c>
      <c r="D147">
        <v>3404</v>
      </c>
      <c r="E147" t="s">
        <v>887</v>
      </c>
      <c r="F147" t="s">
        <v>24</v>
      </c>
      <c r="G147">
        <v>2006</v>
      </c>
    </row>
    <row r="148" spans="1:7" x14ac:dyDescent="0.3">
      <c r="A148" t="s">
        <v>196</v>
      </c>
      <c r="B148" s="5">
        <v>9290000</v>
      </c>
      <c r="C148" s="4">
        <v>7769140597</v>
      </c>
      <c r="D148">
        <v>361</v>
      </c>
      <c r="E148" t="s">
        <v>860</v>
      </c>
      <c r="F148" t="s">
        <v>24</v>
      </c>
      <c r="G148">
        <v>2022</v>
      </c>
    </row>
    <row r="149" spans="1:7" x14ac:dyDescent="0.3">
      <c r="A149" t="s">
        <v>197</v>
      </c>
      <c r="B149" s="5">
        <v>15700000</v>
      </c>
      <c r="C149" s="4">
        <v>7888718491</v>
      </c>
      <c r="D149">
        <v>1249</v>
      </c>
      <c r="E149" t="s">
        <v>890</v>
      </c>
      <c r="F149" t="s">
        <v>15</v>
      </c>
      <c r="G149">
        <v>2014</v>
      </c>
    </row>
    <row r="150" spans="1:7" x14ac:dyDescent="0.3">
      <c r="A150" t="s">
        <v>199</v>
      </c>
      <c r="B150" s="5">
        <v>17600000</v>
      </c>
      <c r="C150" s="4">
        <v>7779466722</v>
      </c>
      <c r="D150">
        <v>23811</v>
      </c>
      <c r="E150" t="s">
        <v>861</v>
      </c>
      <c r="F150" t="s">
        <v>41</v>
      </c>
      <c r="G150">
        <v>2009</v>
      </c>
    </row>
    <row r="151" spans="1:7" x14ac:dyDescent="0.3">
      <c r="A151" t="s">
        <v>200</v>
      </c>
      <c r="B151" s="5">
        <v>19500000</v>
      </c>
      <c r="C151" s="4">
        <v>7793517339</v>
      </c>
      <c r="D151">
        <v>8336</v>
      </c>
      <c r="E151" t="s">
        <v>862</v>
      </c>
      <c r="F151" t="s">
        <v>15</v>
      </c>
      <c r="G151">
        <v>2011</v>
      </c>
    </row>
    <row r="152" spans="1:7" x14ac:dyDescent="0.3">
      <c r="A152" t="s">
        <v>201</v>
      </c>
      <c r="B152" s="5">
        <v>10900000</v>
      </c>
      <c r="C152" s="4">
        <v>7758375534</v>
      </c>
      <c r="D152">
        <v>372</v>
      </c>
      <c r="E152" t="s">
        <v>860</v>
      </c>
      <c r="F152" t="s">
        <v>9</v>
      </c>
      <c r="G152">
        <v>2009</v>
      </c>
    </row>
    <row r="153" spans="1:7" x14ac:dyDescent="0.3">
      <c r="A153" t="s">
        <v>202</v>
      </c>
      <c r="B153" s="5">
        <v>11800000</v>
      </c>
      <c r="C153" s="4">
        <v>7827100109</v>
      </c>
      <c r="D153">
        <v>3173</v>
      </c>
      <c r="E153" t="s">
        <v>862</v>
      </c>
      <c r="F153" t="s">
        <v>9</v>
      </c>
      <c r="G153">
        <v>2018</v>
      </c>
    </row>
    <row r="154" spans="1:7" x14ac:dyDescent="0.3">
      <c r="A154" t="s">
        <v>203</v>
      </c>
      <c r="B154" s="5">
        <v>9130000</v>
      </c>
      <c r="C154" s="4">
        <v>7850084804</v>
      </c>
      <c r="D154">
        <v>1681</v>
      </c>
      <c r="E154" t="s">
        <v>867</v>
      </c>
      <c r="F154" t="s">
        <v>9</v>
      </c>
      <c r="G154">
        <v>2015</v>
      </c>
    </row>
    <row r="155" spans="1:7" x14ac:dyDescent="0.3">
      <c r="A155" t="s">
        <v>204</v>
      </c>
      <c r="B155" s="5">
        <v>6300000</v>
      </c>
      <c r="C155" s="4">
        <v>7844487970</v>
      </c>
      <c r="D155">
        <v>3547</v>
      </c>
      <c r="E155" t="s">
        <v>860</v>
      </c>
      <c r="F155" t="s">
        <v>24</v>
      </c>
      <c r="G155">
        <v>2020</v>
      </c>
    </row>
    <row r="156" spans="1:7" x14ac:dyDescent="0.3">
      <c r="A156" t="s">
        <v>206</v>
      </c>
      <c r="B156" s="5">
        <v>10700000</v>
      </c>
      <c r="C156" s="4">
        <v>7871293237</v>
      </c>
      <c r="D156">
        <v>4705</v>
      </c>
      <c r="E156" t="s">
        <v>860</v>
      </c>
      <c r="F156" t="s">
        <v>15</v>
      </c>
      <c r="G156">
        <v>2005</v>
      </c>
    </row>
    <row r="157" spans="1:7" x14ac:dyDescent="0.3">
      <c r="A157" t="s">
        <v>207</v>
      </c>
      <c r="B157" s="5">
        <v>17400000</v>
      </c>
      <c r="C157" s="4">
        <v>7874018345</v>
      </c>
      <c r="D157">
        <v>120476</v>
      </c>
      <c r="E157" t="s">
        <v>862</v>
      </c>
      <c r="F157" t="s">
        <v>41</v>
      </c>
      <c r="G157">
        <v>2013</v>
      </c>
    </row>
    <row r="158" spans="1:7" x14ac:dyDescent="0.3">
      <c r="A158" t="s">
        <v>208</v>
      </c>
      <c r="B158" s="5">
        <v>8050000</v>
      </c>
      <c r="C158" s="4">
        <v>7860048127</v>
      </c>
      <c r="D158">
        <v>4087</v>
      </c>
      <c r="E158" t="s">
        <v>860</v>
      </c>
      <c r="F158" t="s">
        <v>15</v>
      </c>
      <c r="G158">
        <v>2014</v>
      </c>
    </row>
    <row r="159" spans="1:7" x14ac:dyDescent="0.3">
      <c r="A159" t="s">
        <v>209</v>
      </c>
      <c r="B159" s="5">
        <v>1740000</v>
      </c>
      <c r="C159" s="4">
        <v>7880685054</v>
      </c>
      <c r="D159">
        <v>132</v>
      </c>
      <c r="E159" t="s">
        <v>867</v>
      </c>
      <c r="F159" t="s">
        <v>9</v>
      </c>
      <c r="G159">
        <v>2017</v>
      </c>
    </row>
    <row r="160" spans="1:7" x14ac:dyDescent="0.3">
      <c r="A160" t="s">
        <v>210</v>
      </c>
      <c r="B160" s="5">
        <v>10800000</v>
      </c>
      <c r="C160" s="4">
        <v>7885417595</v>
      </c>
      <c r="D160">
        <v>126639</v>
      </c>
      <c r="E160" t="s">
        <v>888</v>
      </c>
      <c r="F160" t="s">
        <v>41</v>
      </c>
      <c r="G160">
        <v>2012</v>
      </c>
    </row>
    <row r="161" spans="1:7" x14ac:dyDescent="0.3">
      <c r="A161" t="s">
        <v>211</v>
      </c>
      <c r="B161" s="5">
        <v>4390000</v>
      </c>
      <c r="C161" s="4">
        <v>7902997714</v>
      </c>
      <c r="D161">
        <v>321</v>
      </c>
      <c r="E161" t="s">
        <v>860</v>
      </c>
      <c r="F161" t="s">
        <v>9</v>
      </c>
      <c r="G161">
        <v>2010</v>
      </c>
    </row>
    <row r="162" spans="1:7" x14ac:dyDescent="0.3">
      <c r="A162" t="s">
        <v>212</v>
      </c>
      <c r="B162" s="5">
        <v>10700000</v>
      </c>
      <c r="C162" s="4">
        <v>7921546441</v>
      </c>
      <c r="D162">
        <v>4923</v>
      </c>
      <c r="E162" t="s">
        <v>862</v>
      </c>
      <c r="F162" t="s">
        <v>24</v>
      </c>
      <c r="G162">
        <v>2017</v>
      </c>
    </row>
    <row r="163" spans="1:7" x14ac:dyDescent="0.3">
      <c r="A163" t="s">
        <v>213</v>
      </c>
      <c r="B163" s="5">
        <v>8310000</v>
      </c>
      <c r="C163" s="4">
        <v>7917013537</v>
      </c>
      <c r="D163">
        <v>2102</v>
      </c>
      <c r="E163" t="s">
        <v>860</v>
      </c>
      <c r="F163" t="s">
        <v>24</v>
      </c>
      <c r="G163">
        <v>2020</v>
      </c>
    </row>
    <row r="164" spans="1:7" x14ac:dyDescent="0.3">
      <c r="A164" t="s">
        <v>214</v>
      </c>
      <c r="B164" s="5">
        <v>10400000</v>
      </c>
      <c r="C164" s="4">
        <v>7917227030</v>
      </c>
      <c r="D164">
        <v>230</v>
      </c>
      <c r="E164" t="s">
        <v>861</v>
      </c>
      <c r="F164" t="s">
        <v>9</v>
      </c>
      <c r="G164">
        <v>2010</v>
      </c>
    </row>
    <row r="165" spans="1:7" x14ac:dyDescent="0.3">
      <c r="A165" t="s">
        <v>215</v>
      </c>
      <c r="B165" s="5">
        <v>3490000</v>
      </c>
      <c r="C165" s="4">
        <v>7936460088</v>
      </c>
      <c r="D165">
        <v>234</v>
      </c>
      <c r="E165" t="s">
        <v>867</v>
      </c>
      <c r="F165" t="s">
        <v>9</v>
      </c>
      <c r="G165">
        <v>2009</v>
      </c>
    </row>
    <row r="166" spans="1:7" x14ac:dyDescent="0.3">
      <c r="A166" t="s">
        <v>216</v>
      </c>
      <c r="B166" s="5">
        <v>11900000</v>
      </c>
      <c r="C166" s="4">
        <v>7947212070</v>
      </c>
      <c r="D166">
        <v>27130</v>
      </c>
      <c r="E166" t="s">
        <v>875</v>
      </c>
      <c r="F166" t="s">
        <v>15</v>
      </c>
      <c r="G166">
        <v>2014</v>
      </c>
    </row>
    <row r="167" spans="1:7" x14ac:dyDescent="0.3">
      <c r="A167" t="s">
        <v>217</v>
      </c>
      <c r="B167" s="5">
        <v>11200000</v>
      </c>
      <c r="C167" s="4">
        <v>7969805069</v>
      </c>
      <c r="D167">
        <v>994</v>
      </c>
      <c r="E167" t="s">
        <v>862</v>
      </c>
      <c r="F167" t="s">
        <v>24</v>
      </c>
      <c r="G167">
        <v>2021</v>
      </c>
    </row>
    <row r="168" spans="1:7" x14ac:dyDescent="0.3">
      <c r="A168" t="s">
        <v>218</v>
      </c>
      <c r="B168" s="5">
        <v>27600000</v>
      </c>
      <c r="C168" s="4">
        <v>7949217458</v>
      </c>
      <c r="D168">
        <v>6933</v>
      </c>
      <c r="E168" t="s">
        <v>860</v>
      </c>
      <c r="F168" t="s">
        <v>15</v>
      </c>
      <c r="G168">
        <v>2012</v>
      </c>
    </row>
    <row r="169" spans="1:7" x14ac:dyDescent="0.3">
      <c r="A169" t="s">
        <v>219</v>
      </c>
      <c r="B169" s="5">
        <v>10800000</v>
      </c>
      <c r="C169" s="4">
        <v>7958784068</v>
      </c>
      <c r="D169">
        <v>403</v>
      </c>
      <c r="E169" t="s">
        <v>881</v>
      </c>
      <c r="F169" t="s">
        <v>9</v>
      </c>
      <c r="G169">
        <v>2011</v>
      </c>
    </row>
    <row r="170" spans="1:7" x14ac:dyDescent="0.3">
      <c r="A170" t="s">
        <v>220</v>
      </c>
      <c r="B170" s="5">
        <v>8800000</v>
      </c>
      <c r="C170" s="4">
        <v>8141717102</v>
      </c>
      <c r="D170">
        <v>1737</v>
      </c>
      <c r="E170" t="s">
        <v>887</v>
      </c>
      <c r="F170" t="s">
        <v>24</v>
      </c>
      <c r="G170">
        <v>2022</v>
      </c>
    </row>
    <row r="171" spans="1:7" x14ac:dyDescent="0.3">
      <c r="A171" t="s">
        <v>221</v>
      </c>
      <c r="B171" s="5">
        <v>17900000</v>
      </c>
      <c r="C171" s="4">
        <v>7975738141</v>
      </c>
      <c r="D171">
        <v>2397</v>
      </c>
      <c r="E171" t="s">
        <v>881</v>
      </c>
      <c r="F171" t="s">
        <v>15</v>
      </c>
      <c r="G171">
        <v>2012</v>
      </c>
    </row>
    <row r="172" spans="1:7" x14ac:dyDescent="0.3">
      <c r="A172" t="s">
        <v>222</v>
      </c>
      <c r="B172" s="5">
        <v>12700000</v>
      </c>
      <c r="C172" s="4">
        <v>8030831849</v>
      </c>
      <c r="D172">
        <v>124924</v>
      </c>
      <c r="E172" t="s">
        <v>874</v>
      </c>
      <c r="F172" t="s">
        <v>41</v>
      </c>
      <c r="G172">
        <v>2014</v>
      </c>
    </row>
    <row r="173" spans="1:7" x14ac:dyDescent="0.3">
      <c r="A173" t="s">
        <v>223</v>
      </c>
      <c r="B173" s="5">
        <v>9610000</v>
      </c>
      <c r="C173" s="4">
        <v>8004635046</v>
      </c>
      <c r="D173">
        <v>559</v>
      </c>
      <c r="E173" t="s">
        <v>871</v>
      </c>
      <c r="F173" t="s">
        <v>9</v>
      </c>
      <c r="G173">
        <v>2011</v>
      </c>
    </row>
    <row r="174" spans="1:7" x14ac:dyDescent="0.3">
      <c r="A174" t="s">
        <v>224</v>
      </c>
      <c r="B174" s="5">
        <v>11000000</v>
      </c>
      <c r="C174" s="4">
        <v>8085792394</v>
      </c>
      <c r="D174">
        <v>1958</v>
      </c>
      <c r="E174" t="s">
        <v>862</v>
      </c>
      <c r="F174" t="s">
        <v>12</v>
      </c>
      <c r="G174">
        <v>2016</v>
      </c>
    </row>
    <row r="175" spans="1:7" x14ac:dyDescent="0.3">
      <c r="A175" t="s">
        <v>225</v>
      </c>
      <c r="B175" s="5">
        <v>10600000</v>
      </c>
      <c r="C175" s="4">
        <v>8009332187</v>
      </c>
      <c r="D175">
        <v>1873</v>
      </c>
      <c r="E175" t="s">
        <v>891</v>
      </c>
      <c r="F175" t="s">
        <v>60</v>
      </c>
      <c r="G175">
        <v>2014</v>
      </c>
    </row>
    <row r="176" spans="1:7" x14ac:dyDescent="0.3">
      <c r="A176" t="s">
        <v>227</v>
      </c>
      <c r="B176" s="5">
        <v>45200000</v>
      </c>
      <c r="C176" s="4">
        <v>7998746760</v>
      </c>
      <c r="D176">
        <v>1625</v>
      </c>
      <c r="E176" t="s">
        <v>881</v>
      </c>
      <c r="F176" t="s">
        <v>15</v>
      </c>
      <c r="G176">
        <v>2013</v>
      </c>
    </row>
    <row r="177" spans="1:7" x14ac:dyDescent="0.3">
      <c r="A177" t="s">
        <v>228</v>
      </c>
      <c r="B177" s="5">
        <v>15100000</v>
      </c>
      <c r="C177" s="4">
        <v>8112519652</v>
      </c>
      <c r="D177">
        <v>776</v>
      </c>
      <c r="E177" t="s">
        <v>869</v>
      </c>
      <c r="F177" t="s">
        <v>9</v>
      </c>
      <c r="G177">
        <v>2005</v>
      </c>
    </row>
    <row r="178" spans="1:7" x14ac:dyDescent="0.3">
      <c r="A178" t="s">
        <v>229</v>
      </c>
      <c r="B178" s="5">
        <v>11700000</v>
      </c>
      <c r="C178" s="4">
        <v>8037151301</v>
      </c>
      <c r="D178">
        <v>1521</v>
      </c>
      <c r="E178" t="s">
        <v>860</v>
      </c>
      <c r="F178" t="s">
        <v>15</v>
      </c>
      <c r="G178">
        <v>2011</v>
      </c>
    </row>
    <row r="179" spans="1:7" x14ac:dyDescent="0.3">
      <c r="A179" t="s">
        <v>230</v>
      </c>
      <c r="B179" s="5">
        <v>25300000</v>
      </c>
      <c r="C179" s="4">
        <v>8062030446</v>
      </c>
      <c r="D179">
        <v>554</v>
      </c>
      <c r="E179" t="s">
        <v>868</v>
      </c>
      <c r="F179" t="s">
        <v>24</v>
      </c>
      <c r="G179">
        <v>2011</v>
      </c>
    </row>
    <row r="180" spans="1:7" x14ac:dyDescent="0.3">
      <c r="A180" t="s">
        <v>231</v>
      </c>
      <c r="B180" s="5">
        <v>13200000</v>
      </c>
      <c r="C180" s="4">
        <v>8060506422</v>
      </c>
      <c r="D180">
        <v>1224</v>
      </c>
      <c r="E180" t="s">
        <v>862</v>
      </c>
      <c r="F180" t="s">
        <v>60</v>
      </c>
      <c r="G180">
        <v>2012</v>
      </c>
    </row>
    <row r="181" spans="1:7" x14ac:dyDescent="0.3">
      <c r="A181" t="s">
        <v>232</v>
      </c>
      <c r="B181" s="5">
        <v>12800000</v>
      </c>
      <c r="C181" s="4">
        <v>8059351065</v>
      </c>
      <c r="D181">
        <v>512</v>
      </c>
      <c r="E181" t="s">
        <v>862</v>
      </c>
      <c r="F181" t="s">
        <v>24</v>
      </c>
      <c r="G181">
        <v>2018</v>
      </c>
    </row>
    <row r="182" spans="1:7" x14ac:dyDescent="0.3">
      <c r="A182" t="s">
        <v>233</v>
      </c>
      <c r="B182" s="5">
        <v>10500000</v>
      </c>
      <c r="C182" s="4">
        <v>8054103030</v>
      </c>
      <c r="D182">
        <v>2516</v>
      </c>
      <c r="E182" t="s">
        <v>881</v>
      </c>
      <c r="F182" t="s">
        <v>34</v>
      </c>
      <c r="G182">
        <v>2015</v>
      </c>
    </row>
    <row r="183" spans="1:7" x14ac:dyDescent="0.3">
      <c r="A183" t="s">
        <v>234</v>
      </c>
      <c r="B183" s="5">
        <v>7670000</v>
      </c>
      <c r="C183" s="4">
        <v>8068692735</v>
      </c>
      <c r="D183">
        <v>992</v>
      </c>
      <c r="E183" t="s">
        <v>860</v>
      </c>
      <c r="F183" t="s">
        <v>15</v>
      </c>
      <c r="G183">
        <v>2021</v>
      </c>
    </row>
    <row r="184" spans="1:7" x14ac:dyDescent="0.3">
      <c r="A184" t="s">
        <v>235</v>
      </c>
      <c r="B184" s="5">
        <v>12800000</v>
      </c>
      <c r="C184" s="4">
        <v>8069826180</v>
      </c>
      <c r="D184">
        <v>381</v>
      </c>
      <c r="E184" t="s">
        <v>867</v>
      </c>
      <c r="F184" t="s">
        <v>9</v>
      </c>
      <c r="G184">
        <v>2008</v>
      </c>
    </row>
    <row r="185" spans="1:7" x14ac:dyDescent="0.3">
      <c r="A185" t="s">
        <v>236</v>
      </c>
      <c r="B185" s="5">
        <v>10800000</v>
      </c>
      <c r="C185" s="4">
        <v>8082820681</v>
      </c>
      <c r="D185">
        <v>4122</v>
      </c>
      <c r="E185" t="s">
        <v>861</v>
      </c>
      <c r="F185" t="s">
        <v>34</v>
      </c>
      <c r="G185">
        <v>2011</v>
      </c>
    </row>
    <row r="186" spans="1:7" x14ac:dyDescent="0.3">
      <c r="A186" t="s">
        <v>237</v>
      </c>
      <c r="B186" s="5">
        <v>8020000</v>
      </c>
      <c r="C186" s="4">
        <v>8089888241</v>
      </c>
      <c r="D186">
        <v>1655</v>
      </c>
      <c r="E186" t="s">
        <v>860</v>
      </c>
      <c r="F186" t="s">
        <v>60</v>
      </c>
      <c r="G186">
        <v>2010</v>
      </c>
    </row>
    <row r="187" spans="1:7" x14ac:dyDescent="0.3">
      <c r="A187" t="s">
        <v>238</v>
      </c>
      <c r="B187" s="5">
        <v>9230000</v>
      </c>
      <c r="C187" s="4">
        <v>8101581824</v>
      </c>
      <c r="D187">
        <v>47774</v>
      </c>
      <c r="E187" t="s">
        <v>892</v>
      </c>
      <c r="F187" t="s">
        <v>15</v>
      </c>
      <c r="G187">
        <v>2012</v>
      </c>
    </row>
    <row r="188" spans="1:7" x14ac:dyDescent="0.3">
      <c r="A188" t="s">
        <v>240</v>
      </c>
      <c r="B188" s="5">
        <v>11400000</v>
      </c>
      <c r="C188" s="4">
        <v>8105431630</v>
      </c>
      <c r="D188">
        <v>418</v>
      </c>
      <c r="E188" t="s">
        <v>875</v>
      </c>
      <c r="F188" t="s">
        <v>9</v>
      </c>
      <c r="G188">
        <v>2015</v>
      </c>
    </row>
    <row r="189" spans="1:7" x14ac:dyDescent="0.3">
      <c r="A189" t="s">
        <v>241</v>
      </c>
      <c r="B189" s="5">
        <v>26300000</v>
      </c>
      <c r="C189" s="4">
        <v>8107187982</v>
      </c>
      <c r="D189">
        <v>6677</v>
      </c>
      <c r="E189" t="s">
        <v>869</v>
      </c>
      <c r="F189" t="s">
        <v>15</v>
      </c>
      <c r="G189">
        <v>2015</v>
      </c>
    </row>
    <row r="190" spans="1:7" x14ac:dyDescent="0.3">
      <c r="A190" t="s">
        <v>242</v>
      </c>
      <c r="B190" s="5">
        <v>15200000</v>
      </c>
      <c r="C190" s="4">
        <v>8118753522</v>
      </c>
      <c r="D190">
        <v>540</v>
      </c>
      <c r="E190" t="s">
        <v>875</v>
      </c>
      <c r="F190" t="s">
        <v>15</v>
      </c>
      <c r="G190">
        <v>2014</v>
      </c>
    </row>
    <row r="191" spans="1:7" x14ac:dyDescent="0.3">
      <c r="A191" t="s">
        <v>243</v>
      </c>
      <c r="B191" s="5">
        <v>6470000</v>
      </c>
      <c r="C191" s="4">
        <v>8139359609</v>
      </c>
      <c r="D191">
        <v>2935</v>
      </c>
      <c r="E191" t="s">
        <v>875</v>
      </c>
      <c r="F191" t="s">
        <v>15</v>
      </c>
      <c r="G191">
        <v>2013</v>
      </c>
    </row>
    <row r="192" spans="1:7" x14ac:dyDescent="0.3">
      <c r="A192" t="s">
        <v>244</v>
      </c>
      <c r="B192" s="5">
        <v>7960000</v>
      </c>
      <c r="C192" s="4">
        <v>8176018034</v>
      </c>
      <c r="D192">
        <v>323062</v>
      </c>
      <c r="E192" t="s">
        <v>862</v>
      </c>
      <c r="F192" t="s">
        <v>41</v>
      </c>
      <c r="G192">
        <v>2014</v>
      </c>
    </row>
    <row r="193" spans="1:7" x14ac:dyDescent="0.3">
      <c r="A193" t="s">
        <v>245</v>
      </c>
      <c r="B193" s="5">
        <v>25000000</v>
      </c>
      <c r="C193" s="4">
        <v>8187503911</v>
      </c>
      <c r="D193">
        <v>2242</v>
      </c>
      <c r="E193" t="s">
        <v>860</v>
      </c>
      <c r="F193" t="s">
        <v>34</v>
      </c>
      <c r="G193">
        <v>2012</v>
      </c>
    </row>
    <row r="194" spans="1:7" x14ac:dyDescent="0.3">
      <c r="A194" t="s">
        <v>246</v>
      </c>
      <c r="B194" s="5">
        <v>9250000</v>
      </c>
      <c r="C194" s="4">
        <v>8254231301</v>
      </c>
      <c r="D194">
        <v>2680</v>
      </c>
      <c r="E194" t="s">
        <v>860</v>
      </c>
      <c r="F194" t="s">
        <v>24</v>
      </c>
      <c r="G194">
        <v>2011</v>
      </c>
    </row>
    <row r="195" spans="1:7" x14ac:dyDescent="0.3">
      <c r="A195" t="s">
        <v>247</v>
      </c>
      <c r="B195" s="5">
        <v>23700000</v>
      </c>
      <c r="C195" s="4">
        <v>8200399242</v>
      </c>
      <c r="D195">
        <v>1361</v>
      </c>
      <c r="E195" t="s">
        <v>881</v>
      </c>
      <c r="F195" t="s">
        <v>60</v>
      </c>
      <c r="G195">
        <v>2014</v>
      </c>
    </row>
    <row r="196" spans="1:7" x14ac:dyDescent="0.3">
      <c r="A196" t="s">
        <v>248</v>
      </c>
      <c r="B196" s="5">
        <v>7640000</v>
      </c>
      <c r="C196" s="4">
        <v>8225184747</v>
      </c>
      <c r="D196">
        <v>2336</v>
      </c>
      <c r="E196" t="s">
        <v>874</v>
      </c>
      <c r="F196" t="s">
        <v>15</v>
      </c>
      <c r="G196">
        <v>2018</v>
      </c>
    </row>
    <row r="197" spans="1:7" x14ac:dyDescent="0.3">
      <c r="A197" t="s">
        <v>249</v>
      </c>
      <c r="B197" s="5">
        <v>9600000</v>
      </c>
      <c r="C197" s="4">
        <v>8233881597</v>
      </c>
      <c r="D197">
        <v>229</v>
      </c>
      <c r="E197" t="s">
        <v>867</v>
      </c>
      <c r="F197" t="s">
        <v>9</v>
      </c>
      <c r="G197">
        <v>2008</v>
      </c>
    </row>
    <row r="198" spans="1:7" x14ac:dyDescent="0.3">
      <c r="A198" t="s">
        <v>250</v>
      </c>
      <c r="B198" s="5">
        <v>7110000</v>
      </c>
      <c r="C198" s="4">
        <v>8235855326</v>
      </c>
      <c r="D198">
        <v>3364</v>
      </c>
      <c r="E198" t="s">
        <v>860</v>
      </c>
      <c r="F198" t="s">
        <v>24</v>
      </c>
      <c r="G198">
        <v>2017</v>
      </c>
    </row>
    <row r="199" spans="1:7" x14ac:dyDescent="0.3">
      <c r="A199" t="s">
        <v>251</v>
      </c>
      <c r="B199" s="5">
        <v>7470000</v>
      </c>
      <c r="C199" s="4">
        <v>8248454630</v>
      </c>
      <c r="D199">
        <v>2777</v>
      </c>
      <c r="E199" t="s">
        <v>884</v>
      </c>
      <c r="F199" t="s">
        <v>9</v>
      </c>
      <c r="G199">
        <v>2007</v>
      </c>
    </row>
    <row r="200" spans="1:7" x14ac:dyDescent="0.3">
      <c r="A200" t="s">
        <v>252</v>
      </c>
      <c r="B200" s="5">
        <v>9080000</v>
      </c>
      <c r="C200" s="4">
        <v>8346913012</v>
      </c>
      <c r="D200">
        <v>2804</v>
      </c>
      <c r="E200" t="s">
        <v>860</v>
      </c>
      <c r="F200" t="s">
        <v>22</v>
      </c>
      <c r="G200">
        <v>2020</v>
      </c>
    </row>
    <row r="201" spans="1:7" x14ac:dyDescent="0.3">
      <c r="A201" t="s">
        <v>253</v>
      </c>
      <c r="B201" s="5">
        <v>10000000</v>
      </c>
      <c r="C201" s="4">
        <v>8266228666</v>
      </c>
      <c r="D201">
        <v>466</v>
      </c>
      <c r="E201" t="s">
        <v>881</v>
      </c>
      <c r="F201" t="s">
        <v>9</v>
      </c>
      <c r="G201">
        <v>2011</v>
      </c>
    </row>
    <row r="202" spans="1:7" x14ac:dyDescent="0.3">
      <c r="A202" t="s">
        <v>254</v>
      </c>
      <c r="B202" s="5">
        <v>6710000</v>
      </c>
      <c r="C202" s="4">
        <v>8261970815</v>
      </c>
      <c r="D202">
        <v>1148</v>
      </c>
      <c r="E202" t="s">
        <v>889</v>
      </c>
      <c r="F202" t="s">
        <v>22</v>
      </c>
      <c r="G202">
        <v>2020</v>
      </c>
    </row>
    <row r="203" spans="1:7" x14ac:dyDescent="0.3">
      <c r="A203" t="s">
        <v>255</v>
      </c>
      <c r="B203" s="5">
        <v>8490000</v>
      </c>
      <c r="C203" s="4">
        <v>8285507679</v>
      </c>
      <c r="D203">
        <v>43500</v>
      </c>
      <c r="E203" t="s">
        <v>869</v>
      </c>
      <c r="F203" t="s">
        <v>15</v>
      </c>
      <c r="G203">
        <v>2011</v>
      </c>
    </row>
    <row r="204" spans="1:7" x14ac:dyDescent="0.3">
      <c r="A204" t="s">
        <v>256</v>
      </c>
      <c r="B204" s="5">
        <v>18700000</v>
      </c>
      <c r="C204" s="4">
        <v>8293320502</v>
      </c>
      <c r="D204">
        <v>180</v>
      </c>
      <c r="E204" t="s">
        <v>862</v>
      </c>
      <c r="F204" t="s">
        <v>15</v>
      </c>
      <c r="G204">
        <v>2017</v>
      </c>
    </row>
    <row r="205" spans="1:7" x14ac:dyDescent="0.3">
      <c r="A205" t="s">
        <v>257</v>
      </c>
      <c r="B205" s="5">
        <v>8140000</v>
      </c>
      <c r="C205" s="4">
        <v>8282410982</v>
      </c>
      <c r="D205">
        <v>3884</v>
      </c>
      <c r="E205" t="s">
        <v>862</v>
      </c>
      <c r="F205" t="s">
        <v>60</v>
      </c>
      <c r="G205">
        <v>2017</v>
      </c>
    </row>
    <row r="206" spans="1:7" x14ac:dyDescent="0.3">
      <c r="A206" t="s">
        <v>258</v>
      </c>
      <c r="B206" s="5">
        <v>35000000</v>
      </c>
      <c r="C206" s="4">
        <v>8328430489</v>
      </c>
      <c r="D206">
        <v>3122</v>
      </c>
      <c r="E206" t="s">
        <v>874</v>
      </c>
      <c r="F206" t="s">
        <v>34</v>
      </c>
      <c r="G206">
        <v>2014</v>
      </c>
    </row>
    <row r="207" spans="1:7" x14ac:dyDescent="0.3">
      <c r="A207" t="s">
        <v>259</v>
      </c>
      <c r="B207" s="5">
        <v>12400000</v>
      </c>
      <c r="C207" s="4">
        <v>8313964136</v>
      </c>
      <c r="D207">
        <v>270</v>
      </c>
      <c r="E207" t="s">
        <v>860</v>
      </c>
      <c r="F207" t="s">
        <v>9</v>
      </c>
      <c r="G207">
        <v>2015</v>
      </c>
    </row>
    <row r="208" spans="1:7" x14ac:dyDescent="0.3">
      <c r="A208" t="s">
        <v>260</v>
      </c>
      <c r="B208" s="5">
        <v>27600000</v>
      </c>
      <c r="C208" s="4">
        <v>8324534704</v>
      </c>
      <c r="D208">
        <v>4184</v>
      </c>
      <c r="E208" t="s">
        <v>881</v>
      </c>
      <c r="F208" t="s">
        <v>15</v>
      </c>
      <c r="G208">
        <v>2011</v>
      </c>
    </row>
    <row r="209" spans="1:7" x14ac:dyDescent="0.3">
      <c r="A209" t="s">
        <v>261</v>
      </c>
      <c r="B209" s="5">
        <v>16400000</v>
      </c>
      <c r="C209" s="4">
        <v>8337345203</v>
      </c>
      <c r="D209">
        <v>618</v>
      </c>
      <c r="E209" t="s">
        <v>860</v>
      </c>
      <c r="F209" t="s">
        <v>15</v>
      </c>
      <c r="G209">
        <v>2018</v>
      </c>
    </row>
    <row r="210" spans="1:7" x14ac:dyDescent="0.3">
      <c r="A210" t="s">
        <v>262</v>
      </c>
      <c r="B210" s="5">
        <v>11400000</v>
      </c>
      <c r="C210" s="4">
        <v>8369720034</v>
      </c>
      <c r="D210">
        <v>5360</v>
      </c>
      <c r="E210" t="s">
        <v>862</v>
      </c>
      <c r="F210" t="s">
        <v>9</v>
      </c>
      <c r="G210">
        <v>2011</v>
      </c>
    </row>
    <row r="211" spans="1:7" x14ac:dyDescent="0.3">
      <c r="A211" t="s">
        <v>263</v>
      </c>
      <c r="B211" s="5">
        <v>13800000</v>
      </c>
      <c r="C211" s="4">
        <v>8353931113</v>
      </c>
      <c r="D211">
        <v>440</v>
      </c>
      <c r="E211" t="s">
        <v>881</v>
      </c>
      <c r="F211" t="s">
        <v>9</v>
      </c>
      <c r="G211">
        <v>2009</v>
      </c>
    </row>
    <row r="212" spans="1:7" x14ac:dyDescent="0.3">
      <c r="A212" t="s">
        <v>264</v>
      </c>
      <c r="B212" s="5">
        <v>24700000</v>
      </c>
      <c r="C212" s="4">
        <v>8385803426</v>
      </c>
      <c r="D212">
        <v>1413</v>
      </c>
      <c r="E212" t="s">
        <v>867</v>
      </c>
      <c r="F212" t="s">
        <v>60</v>
      </c>
      <c r="G212">
        <v>2014</v>
      </c>
    </row>
    <row r="213" spans="1:7" x14ac:dyDescent="0.3">
      <c r="A213" t="s">
        <v>265</v>
      </c>
      <c r="B213" s="5">
        <v>10100000</v>
      </c>
      <c r="C213" s="4">
        <v>8366845171</v>
      </c>
      <c r="D213">
        <v>4095</v>
      </c>
      <c r="E213" t="s">
        <v>888</v>
      </c>
      <c r="F213" t="s">
        <v>9</v>
      </c>
      <c r="G213">
        <v>2009</v>
      </c>
    </row>
    <row r="214" spans="1:7" x14ac:dyDescent="0.3">
      <c r="A214" t="s">
        <v>266</v>
      </c>
      <c r="B214" s="5">
        <v>6940000</v>
      </c>
      <c r="C214" s="4">
        <v>8373768429</v>
      </c>
      <c r="D214">
        <v>104</v>
      </c>
      <c r="E214" t="s">
        <v>860</v>
      </c>
      <c r="F214" t="s">
        <v>9</v>
      </c>
      <c r="G214">
        <v>2006</v>
      </c>
    </row>
    <row r="215" spans="1:7" x14ac:dyDescent="0.3">
      <c r="A215" t="s">
        <v>267</v>
      </c>
      <c r="B215" s="5">
        <v>9030000</v>
      </c>
      <c r="C215" s="4">
        <v>8380700734</v>
      </c>
      <c r="D215">
        <v>805</v>
      </c>
      <c r="E215" t="s">
        <v>893</v>
      </c>
      <c r="F215" t="s">
        <v>15</v>
      </c>
      <c r="G215">
        <v>2019</v>
      </c>
    </row>
    <row r="216" spans="1:7" x14ac:dyDescent="0.3">
      <c r="A216" t="s">
        <v>269</v>
      </c>
      <c r="B216" s="5">
        <v>10600000</v>
      </c>
      <c r="C216" s="4">
        <v>8386367731</v>
      </c>
      <c r="D216">
        <v>136</v>
      </c>
      <c r="E216" t="s">
        <v>860</v>
      </c>
      <c r="F216" t="s">
        <v>9</v>
      </c>
      <c r="G216">
        <v>2006</v>
      </c>
    </row>
    <row r="217" spans="1:7" x14ac:dyDescent="0.3">
      <c r="A217" t="s">
        <v>270</v>
      </c>
      <c r="B217" s="5">
        <v>18800000</v>
      </c>
      <c r="C217" s="4">
        <v>8399302995</v>
      </c>
      <c r="D217">
        <v>170</v>
      </c>
      <c r="E217" t="s">
        <v>860</v>
      </c>
      <c r="F217" t="s">
        <v>15</v>
      </c>
      <c r="G217">
        <v>2009</v>
      </c>
    </row>
    <row r="218" spans="1:7" x14ac:dyDescent="0.3">
      <c r="A218" t="s">
        <v>271</v>
      </c>
      <c r="B218" s="5">
        <v>8030000</v>
      </c>
      <c r="C218" s="4">
        <v>8420453191</v>
      </c>
      <c r="D218">
        <v>1278</v>
      </c>
      <c r="E218" t="s">
        <v>868</v>
      </c>
      <c r="F218" t="s">
        <v>60</v>
      </c>
      <c r="G218">
        <v>2011</v>
      </c>
    </row>
    <row r="219" spans="1:7" x14ac:dyDescent="0.3">
      <c r="A219" t="s">
        <v>272</v>
      </c>
      <c r="B219" s="5">
        <v>15700000</v>
      </c>
      <c r="C219" s="4">
        <v>8435733229</v>
      </c>
      <c r="D219">
        <v>73019</v>
      </c>
      <c r="E219" t="s">
        <v>874</v>
      </c>
      <c r="F219" t="s">
        <v>15</v>
      </c>
      <c r="G219">
        <v>2012</v>
      </c>
    </row>
    <row r="220" spans="1:7" x14ac:dyDescent="0.3">
      <c r="A220" t="s">
        <v>273</v>
      </c>
      <c r="B220" s="5">
        <v>29200000</v>
      </c>
      <c r="C220" s="4">
        <v>8450143398</v>
      </c>
      <c r="D220">
        <v>1313</v>
      </c>
      <c r="E220" t="s">
        <v>862</v>
      </c>
      <c r="F220" t="s">
        <v>15</v>
      </c>
      <c r="G220">
        <v>2017</v>
      </c>
    </row>
    <row r="221" spans="1:7" x14ac:dyDescent="0.3">
      <c r="A221" t="s">
        <v>274</v>
      </c>
      <c r="B221" s="5">
        <v>10600000</v>
      </c>
      <c r="C221" s="4">
        <v>8437270130</v>
      </c>
      <c r="D221">
        <v>22897</v>
      </c>
      <c r="E221" t="s">
        <v>865</v>
      </c>
      <c r="F221" t="s">
        <v>15</v>
      </c>
      <c r="G221">
        <v>2011</v>
      </c>
    </row>
    <row r="222" spans="1:7" x14ac:dyDescent="0.3">
      <c r="A222" t="s">
        <v>275</v>
      </c>
      <c r="B222" s="5">
        <v>8530000</v>
      </c>
      <c r="C222" s="4">
        <v>8451669666</v>
      </c>
      <c r="D222">
        <v>62019</v>
      </c>
      <c r="E222" t="s">
        <v>874</v>
      </c>
      <c r="F222" t="s">
        <v>41</v>
      </c>
      <c r="G222">
        <v>2011</v>
      </c>
    </row>
    <row r="223" spans="1:7" x14ac:dyDescent="0.3">
      <c r="A223" t="s">
        <v>276</v>
      </c>
      <c r="B223" s="5">
        <v>13400000</v>
      </c>
      <c r="C223" s="4">
        <v>8451478240</v>
      </c>
      <c r="D223">
        <v>2870</v>
      </c>
      <c r="E223" t="s">
        <v>860</v>
      </c>
      <c r="F223" t="s">
        <v>56</v>
      </c>
      <c r="G223">
        <v>2011</v>
      </c>
    </row>
    <row r="224" spans="1:7" x14ac:dyDescent="0.3">
      <c r="A224" t="s">
        <v>277</v>
      </c>
      <c r="B224" s="5">
        <v>7760000</v>
      </c>
      <c r="C224" s="4">
        <v>8447701967</v>
      </c>
      <c r="D224">
        <v>2649</v>
      </c>
      <c r="E224" t="s">
        <v>860</v>
      </c>
      <c r="F224" t="s">
        <v>22</v>
      </c>
      <c r="G224">
        <v>2021</v>
      </c>
    </row>
    <row r="225" spans="1:7" x14ac:dyDescent="0.3">
      <c r="A225" t="s">
        <v>278</v>
      </c>
      <c r="B225" s="5">
        <v>12500000</v>
      </c>
      <c r="C225" s="4">
        <v>8458938462</v>
      </c>
      <c r="D225">
        <v>2025</v>
      </c>
      <c r="E225" t="s">
        <v>875</v>
      </c>
      <c r="F225" t="s">
        <v>22</v>
      </c>
      <c r="G225">
        <v>2021</v>
      </c>
    </row>
    <row r="226" spans="1:7" x14ac:dyDescent="0.3">
      <c r="A226" t="s">
        <v>279</v>
      </c>
      <c r="B226" s="5">
        <v>17100000</v>
      </c>
      <c r="C226" s="4">
        <v>8491018421</v>
      </c>
      <c r="D226">
        <v>365</v>
      </c>
      <c r="E226" t="s">
        <v>861</v>
      </c>
      <c r="F226" t="s">
        <v>15</v>
      </c>
      <c r="G226">
        <v>2012</v>
      </c>
    </row>
    <row r="227" spans="1:7" x14ac:dyDescent="0.3">
      <c r="A227" t="s">
        <v>280</v>
      </c>
      <c r="B227" s="5">
        <v>8120000</v>
      </c>
      <c r="C227" s="4">
        <v>8493482087</v>
      </c>
      <c r="D227">
        <v>959</v>
      </c>
      <c r="E227" t="s">
        <v>886</v>
      </c>
      <c r="F227" t="s">
        <v>12</v>
      </c>
      <c r="G227">
        <v>2019</v>
      </c>
    </row>
    <row r="228" spans="1:7" x14ac:dyDescent="0.3">
      <c r="A228" t="s">
        <v>281</v>
      </c>
      <c r="B228" s="5">
        <v>21600000</v>
      </c>
      <c r="C228" s="4">
        <v>8506523060</v>
      </c>
      <c r="D228">
        <v>86</v>
      </c>
      <c r="E228" t="s">
        <v>866</v>
      </c>
      <c r="F228" t="s">
        <v>22</v>
      </c>
      <c r="G228">
        <v>2017</v>
      </c>
    </row>
    <row r="229" spans="1:7" x14ac:dyDescent="0.3">
      <c r="A229" t="s">
        <v>282</v>
      </c>
      <c r="B229" s="5">
        <v>7700000</v>
      </c>
      <c r="C229" s="4">
        <v>8555989982</v>
      </c>
      <c r="D229">
        <v>23817</v>
      </c>
      <c r="E229" t="s">
        <v>862</v>
      </c>
      <c r="F229" t="s">
        <v>24</v>
      </c>
      <c r="G229">
        <v>2018</v>
      </c>
    </row>
    <row r="230" spans="1:7" x14ac:dyDescent="0.3">
      <c r="A230" t="s">
        <v>283</v>
      </c>
      <c r="B230" s="5">
        <v>30900000</v>
      </c>
      <c r="C230" s="4">
        <v>8539183652</v>
      </c>
      <c r="D230">
        <v>3279</v>
      </c>
      <c r="E230" t="s">
        <v>862</v>
      </c>
      <c r="F230" t="s">
        <v>15</v>
      </c>
      <c r="G230">
        <v>2011</v>
      </c>
    </row>
    <row r="231" spans="1:7" x14ac:dyDescent="0.3">
      <c r="A231" t="s">
        <v>284</v>
      </c>
      <c r="B231" s="5">
        <v>9200000</v>
      </c>
      <c r="C231" s="4">
        <v>8539291446</v>
      </c>
      <c r="D231">
        <v>2503</v>
      </c>
      <c r="E231" t="s">
        <v>894</v>
      </c>
      <c r="F231" t="s">
        <v>25</v>
      </c>
      <c r="G231">
        <v>2021</v>
      </c>
    </row>
    <row r="232" spans="1:7" x14ac:dyDescent="0.3">
      <c r="A232" t="s">
        <v>286</v>
      </c>
      <c r="B232" s="5">
        <v>20200000</v>
      </c>
      <c r="C232" s="4">
        <v>8610777785</v>
      </c>
      <c r="D232">
        <v>1490</v>
      </c>
      <c r="E232" t="s">
        <v>867</v>
      </c>
      <c r="F232" t="s">
        <v>15</v>
      </c>
      <c r="G232">
        <v>2017</v>
      </c>
    </row>
    <row r="233" spans="1:7" x14ac:dyDescent="0.3">
      <c r="A233" t="s">
        <v>287</v>
      </c>
      <c r="B233" s="5">
        <v>10400000</v>
      </c>
      <c r="C233" s="4">
        <v>8544763857</v>
      </c>
      <c r="D233">
        <v>2475</v>
      </c>
      <c r="E233" t="s">
        <v>860</v>
      </c>
      <c r="F233" t="s">
        <v>15</v>
      </c>
      <c r="G233">
        <v>2015</v>
      </c>
    </row>
    <row r="234" spans="1:7" x14ac:dyDescent="0.3">
      <c r="A234" t="s">
        <v>288</v>
      </c>
      <c r="B234" s="5">
        <v>20400000</v>
      </c>
      <c r="C234" s="4">
        <v>8591067017</v>
      </c>
      <c r="D234">
        <v>232</v>
      </c>
      <c r="E234" t="s">
        <v>862</v>
      </c>
      <c r="F234" t="s">
        <v>15</v>
      </c>
      <c r="G234">
        <v>2019</v>
      </c>
    </row>
    <row r="235" spans="1:7" x14ac:dyDescent="0.3">
      <c r="A235" t="s">
        <v>289</v>
      </c>
      <c r="B235" s="5">
        <v>15800000</v>
      </c>
      <c r="C235" s="4">
        <v>8559975150</v>
      </c>
      <c r="D235">
        <v>1356</v>
      </c>
      <c r="E235" t="s">
        <v>860</v>
      </c>
      <c r="F235" t="s">
        <v>12</v>
      </c>
      <c r="G235">
        <v>2020</v>
      </c>
    </row>
    <row r="236" spans="1:7" x14ac:dyDescent="0.3">
      <c r="A236" t="s">
        <v>290</v>
      </c>
      <c r="B236" s="5">
        <v>3300000</v>
      </c>
      <c r="C236" s="4">
        <v>8560834522</v>
      </c>
      <c r="D236">
        <v>2576</v>
      </c>
      <c r="E236" t="s">
        <v>887</v>
      </c>
      <c r="F236" t="s">
        <v>24</v>
      </c>
      <c r="G236">
        <v>2014</v>
      </c>
    </row>
    <row r="237" spans="1:7" x14ac:dyDescent="0.3">
      <c r="A237" t="s">
        <v>291</v>
      </c>
      <c r="B237" s="5">
        <v>13700000</v>
      </c>
      <c r="C237" s="4">
        <v>8573493522</v>
      </c>
      <c r="D237">
        <v>1422</v>
      </c>
      <c r="E237" t="s">
        <v>868</v>
      </c>
      <c r="F237" t="s">
        <v>15</v>
      </c>
      <c r="G237">
        <v>2016</v>
      </c>
    </row>
    <row r="238" spans="1:7" x14ac:dyDescent="0.3">
      <c r="A238" t="s">
        <v>292</v>
      </c>
      <c r="B238" s="5">
        <v>12300000</v>
      </c>
      <c r="C238" s="4">
        <v>8583290511</v>
      </c>
      <c r="D238">
        <v>2140</v>
      </c>
      <c r="E238" t="s">
        <v>860</v>
      </c>
      <c r="F238" t="s">
        <v>44</v>
      </c>
      <c r="G238">
        <v>2010</v>
      </c>
    </row>
    <row r="239" spans="1:7" x14ac:dyDescent="0.3">
      <c r="A239" t="s">
        <v>293</v>
      </c>
      <c r="B239" s="5">
        <v>9650000</v>
      </c>
      <c r="C239" s="4">
        <v>8588339672</v>
      </c>
      <c r="D239">
        <v>692</v>
      </c>
      <c r="E239" t="s">
        <v>886</v>
      </c>
      <c r="F239" t="s">
        <v>205</v>
      </c>
      <c r="G239">
        <v>2016</v>
      </c>
    </row>
    <row r="240" spans="1:7" x14ac:dyDescent="0.3">
      <c r="A240" t="s">
        <v>294</v>
      </c>
      <c r="B240" s="5">
        <v>12200000</v>
      </c>
      <c r="C240" s="4">
        <v>8596879666</v>
      </c>
      <c r="D240">
        <v>868</v>
      </c>
      <c r="E240" t="s">
        <v>860</v>
      </c>
      <c r="F240" t="s">
        <v>24</v>
      </c>
      <c r="G240">
        <v>2015</v>
      </c>
    </row>
    <row r="241" spans="1:7" x14ac:dyDescent="0.3">
      <c r="A241" t="s">
        <v>295</v>
      </c>
      <c r="B241" s="5">
        <v>8550000</v>
      </c>
      <c r="C241" s="4">
        <v>8609828175</v>
      </c>
      <c r="D241">
        <v>1054</v>
      </c>
      <c r="E241" t="s">
        <v>860</v>
      </c>
      <c r="F241" t="s">
        <v>15</v>
      </c>
      <c r="G241">
        <v>2018</v>
      </c>
    </row>
    <row r="242" spans="1:7" x14ac:dyDescent="0.3">
      <c r="A242" t="s">
        <v>296</v>
      </c>
      <c r="B242" s="5">
        <v>8300000</v>
      </c>
      <c r="C242" s="4">
        <v>8619051145</v>
      </c>
      <c r="D242">
        <v>32960</v>
      </c>
      <c r="E242" t="s">
        <v>875</v>
      </c>
      <c r="F242" t="s">
        <v>15</v>
      </c>
      <c r="G242">
        <v>2006</v>
      </c>
    </row>
    <row r="243" spans="1:7" x14ac:dyDescent="0.3">
      <c r="A243" t="s">
        <v>297</v>
      </c>
      <c r="B243" s="5">
        <v>17300000</v>
      </c>
      <c r="C243" s="4">
        <v>8643681695</v>
      </c>
      <c r="D243">
        <v>16093</v>
      </c>
      <c r="E243" t="s">
        <v>862</v>
      </c>
      <c r="F243" t="s">
        <v>15</v>
      </c>
      <c r="G243">
        <v>2014</v>
      </c>
    </row>
    <row r="244" spans="1:7" x14ac:dyDescent="0.3">
      <c r="A244" t="s">
        <v>298</v>
      </c>
      <c r="B244" s="5">
        <v>26200000</v>
      </c>
      <c r="C244" s="4">
        <v>8628106122</v>
      </c>
      <c r="D244">
        <v>515</v>
      </c>
      <c r="E244" t="s">
        <v>860</v>
      </c>
      <c r="F244" t="s">
        <v>15</v>
      </c>
      <c r="G244">
        <v>2013</v>
      </c>
    </row>
    <row r="245" spans="1:7" x14ac:dyDescent="0.3">
      <c r="A245" t="s">
        <v>299</v>
      </c>
      <c r="B245" s="5">
        <v>12000000</v>
      </c>
      <c r="C245" s="4">
        <v>8663681729</v>
      </c>
      <c r="D245">
        <v>500</v>
      </c>
      <c r="E245" t="s">
        <v>860</v>
      </c>
      <c r="F245" t="s">
        <v>15</v>
      </c>
      <c r="G245">
        <v>2015</v>
      </c>
    </row>
    <row r="246" spans="1:7" x14ac:dyDescent="0.3">
      <c r="A246" t="s">
        <v>300</v>
      </c>
      <c r="B246" s="5">
        <v>13700000</v>
      </c>
      <c r="C246" s="4">
        <v>8659371551</v>
      </c>
      <c r="D246">
        <v>1194</v>
      </c>
      <c r="E246" t="s">
        <v>860</v>
      </c>
      <c r="F246" t="s">
        <v>15</v>
      </c>
      <c r="G246">
        <v>2021</v>
      </c>
    </row>
    <row r="247" spans="1:7" x14ac:dyDescent="0.3">
      <c r="A247" t="s">
        <v>301</v>
      </c>
      <c r="B247" s="5">
        <v>24100000</v>
      </c>
      <c r="C247" s="4">
        <v>8689376711</v>
      </c>
      <c r="D247">
        <v>3235</v>
      </c>
      <c r="E247" t="s">
        <v>881</v>
      </c>
      <c r="F247" t="s">
        <v>15</v>
      </c>
      <c r="G247">
        <v>2015</v>
      </c>
    </row>
    <row r="248" spans="1:7" x14ac:dyDescent="0.3">
      <c r="A248" t="s">
        <v>302</v>
      </c>
      <c r="B248" s="5">
        <v>15000000</v>
      </c>
      <c r="C248" s="4">
        <v>8723129127</v>
      </c>
      <c r="D248">
        <v>2387</v>
      </c>
      <c r="E248" t="s">
        <v>868</v>
      </c>
      <c r="F248" t="s">
        <v>34</v>
      </c>
      <c r="G248">
        <v>2013</v>
      </c>
    </row>
    <row r="249" spans="1:7" x14ac:dyDescent="0.3">
      <c r="A249" t="s">
        <v>303</v>
      </c>
      <c r="B249" s="5">
        <v>19500000</v>
      </c>
      <c r="C249" s="4">
        <v>8688670400</v>
      </c>
      <c r="D249">
        <v>548</v>
      </c>
      <c r="E249" t="s">
        <v>868</v>
      </c>
      <c r="F249" t="s">
        <v>24</v>
      </c>
      <c r="G249">
        <v>2016</v>
      </c>
    </row>
    <row r="250" spans="1:7" x14ac:dyDescent="0.3">
      <c r="A250" t="s">
        <v>304</v>
      </c>
      <c r="B250" s="5">
        <v>15700000</v>
      </c>
      <c r="C250" s="4">
        <v>8722739057</v>
      </c>
      <c r="D250">
        <v>353</v>
      </c>
      <c r="E250" t="s">
        <v>860</v>
      </c>
      <c r="F250" t="s">
        <v>24</v>
      </c>
      <c r="G250">
        <v>2020</v>
      </c>
    </row>
    <row r="251" spans="1:7" x14ac:dyDescent="0.3">
      <c r="A251" t="s">
        <v>305</v>
      </c>
      <c r="B251" s="5">
        <v>10200000</v>
      </c>
      <c r="C251" s="4">
        <v>8693780520</v>
      </c>
      <c r="D251">
        <v>741</v>
      </c>
      <c r="E251" t="s">
        <v>861</v>
      </c>
      <c r="F251" t="s">
        <v>15</v>
      </c>
      <c r="G251">
        <v>2011</v>
      </c>
    </row>
    <row r="252" spans="1:7" x14ac:dyDescent="0.3">
      <c r="A252" t="s">
        <v>306</v>
      </c>
      <c r="B252" s="5">
        <v>7830000</v>
      </c>
      <c r="C252" s="4">
        <v>8705278979</v>
      </c>
      <c r="D252">
        <v>1290</v>
      </c>
      <c r="E252" t="s">
        <v>879</v>
      </c>
      <c r="F252" t="s">
        <v>22</v>
      </c>
      <c r="G252">
        <v>2021</v>
      </c>
    </row>
    <row r="253" spans="1:7" x14ac:dyDescent="0.3">
      <c r="A253" t="s">
        <v>307</v>
      </c>
      <c r="B253" s="5">
        <v>9870000</v>
      </c>
      <c r="C253" s="4">
        <v>8717415200</v>
      </c>
      <c r="D253">
        <v>2427</v>
      </c>
      <c r="E253" t="s">
        <v>860</v>
      </c>
      <c r="F253" t="s">
        <v>15</v>
      </c>
      <c r="G253">
        <v>2007</v>
      </c>
    </row>
    <row r="254" spans="1:7" x14ac:dyDescent="0.3">
      <c r="A254" t="s">
        <v>308</v>
      </c>
      <c r="B254" s="5">
        <v>11600000</v>
      </c>
      <c r="C254" s="4">
        <v>8720166103</v>
      </c>
      <c r="D254">
        <v>6146</v>
      </c>
      <c r="E254" t="s">
        <v>861</v>
      </c>
      <c r="F254" t="s">
        <v>34</v>
      </c>
      <c r="G254">
        <v>2013</v>
      </c>
    </row>
    <row r="255" spans="1:7" x14ac:dyDescent="0.3">
      <c r="A255" t="s">
        <v>309</v>
      </c>
      <c r="B255" s="5">
        <v>26900000</v>
      </c>
      <c r="C255" s="4">
        <v>8753229382</v>
      </c>
      <c r="D255">
        <v>202195</v>
      </c>
      <c r="E255" t="s">
        <v>862</v>
      </c>
      <c r="F255" t="s">
        <v>24</v>
      </c>
      <c r="G255">
        <v>2017</v>
      </c>
    </row>
    <row r="256" spans="1:7" x14ac:dyDescent="0.3">
      <c r="A256" t="s">
        <v>310</v>
      </c>
      <c r="B256" s="5">
        <v>24300000</v>
      </c>
      <c r="C256" s="4">
        <v>8751732849</v>
      </c>
      <c r="D256">
        <v>275</v>
      </c>
      <c r="E256" t="s">
        <v>877</v>
      </c>
      <c r="F256" t="s">
        <v>9</v>
      </c>
      <c r="G256">
        <v>2008</v>
      </c>
    </row>
    <row r="257" spans="1:7" x14ac:dyDescent="0.3">
      <c r="A257" t="s">
        <v>311</v>
      </c>
      <c r="B257" s="5">
        <v>11700000</v>
      </c>
      <c r="C257" s="4">
        <v>8775495559</v>
      </c>
      <c r="D257">
        <v>2439</v>
      </c>
      <c r="E257" t="s">
        <v>862</v>
      </c>
      <c r="F257" t="s">
        <v>15</v>
      </c>
      <c r="G257">
        <v>2019</v>
      </c>
    </row>
    <row r="258" spans="1:7" x14ac:dyDescent="0.3">
      <c r="A258" t="s">
        <v>312</v>
      </c>
      <c r="B258" s="5">
        <v>14900000</v>
      </c>
      <c r="C258" s="4">
        <v>8777138778</v>
      </c>
      <c r="D258">
        <v>70318</v>
      </c>
      <c r="E258" t="s">
        <v>888</v>
      </c>
      <c r="F258" t="s">
        <v>15</v>
      </c>
      <c r="G258">
        <v>2011</v>
      </c>
    </row>
    <row r="259" spans="1:7" x14ac:dyDescent="0.3">
      <c r="A259" t="s">
        <v>313</v>
      </c>
      <c r="B259" s="5">
        <v>9810000</v>
      </c>
      <c r="C259" s="4">
        <v>8777748007</v>
      </c>
      <c r="D259">
        <v>276842</v>
      </c>
      <c r="E259" t="s">
        <v>860</v>
      </c>
      <c r="F259" t="s">
        <v>41</v>
      </c>
      <c r="G259">
        <v>2012</v>
      </c>
    </row>
    <row r="260" spans="1:7" x14ac:dyDescent="0.3">
      <c r="A260" t="s">
        <v>314</v>
      </c>
      <c r="B260" s="5">
        <v>12000000</v>
      </c>
      <c r="C260" s="4">
        <v>8804190028</v>
      </c>
      <c r="D260">
        <v>1782</v>
      </c>
      <c r="E260" t="s">
        <v>874</v>
      </c>
      <c r="F260" t="s">
        <v>24</v>
      </c>
      <c r="G260">
        <v>2014</v>
      </c>
    </row>
    <row r="261" spans="1:7" x14ac:dyDescent="0.3">
      <c r="A261" t="s">
        <v>315</v>
      </c>
      <c r="B261" s="5">
        <v>9860000</v>
      </c>
      <c r="C261" s="4">
        <v>8783713345</v>
      </c>
      <c r="D261">
        <v>216</v>
      </c>
      <c r="E261" t="s">
        <v>867</v>
      </c>
      <c r="F261" t="s">
        <v>9</v>
      </c>
      <c r="G261">
        <v>2005</v>
      </c>
    </row>
    <row r="262" spans="1:7" x14ac:dyDescent="0.3">
      <c r="A262" t="s">
        <v>316</v>
      </c>
      <c r="B262" s="5">
        <v>22200000</v>
      </c>
      <c r="C262" s="4">
        <v>8791859491</v>
      </c>
      <c r="D262">
        <v>575</v>
      </c>
      <c r="E262" t="s">
        <v>860</v>
      </c>
      <c r="F262" t="s">
        <v>24</v>
      </c>
      <c r="G262">
        <v>2018</v>
      </c>
    </row>
    <row r="263" spans="1:7" x14ac:dyDescent="0.3">
      <c r="A263" t="s">
        <v>317</v>
      </c>
      <c r="B263" s="5">
        <v>19700000</v>
      </c>
      <c r="C263" s="4">
        <v>9003373983</v>
      </c>
      <c r="D263">
        <v>2428</v>
      </c>
      <c r="E263" t="s">
        <v>860</v>
      </c>
      <c r="F263" t="s">
        <v>34</v>
      </c>
      <c r="G263">
        <v>2019</v>
      </c>
    </row>
    <row r="264" spans="1:7" x14ac:dyDescent="0.3">
      <c r="A264" t="s">
        <v>318</v>
      </c>
      <c r="B264" s="5">
        <v>14400000</v>
      </c>
      <c r="C264" s="4">
        <v>8806004258</v>
      </c>
      <c r="D264">
        <v>4974</v>
      </c>
      <c r="E264" t="s">
        <v>860</v>
      </c>
      <c r="F264" t="s">
        <v>34</v>
      </c>
      <c r="G264">
        <v>2007</v>
      </c>
    </row>
    <row r="265" spans="1:7" x14ac:dyDescent="0.3">
      <c r="A265" t="s">
        <v>319</v>
      </c>
      <c r="B265" s="5">
        <v>7350000</v>
      </c>
      <c r="C265" s="4">
        <v>8930159125</v>
      </c>
      <c r="D265">
        <v>123</v>
      </c>
      <c r="E265" t="s">
        <v>867</v>
      </c>
      <c r="F265" t="s">
        <v>9</v>
      </c>
      <c r="G265">
        <v>2006</v>
      </c>
    </row>
    <row r="266" spans="1:7" x14ac:dyDescent="0.3">
      <c r="A266" t="s">
        <v>320</v>
      </c>
      <c r="B266" s="5">
        <v>9920000</v>
      </c>
      <c r="C266" s="4">
        <v>8843598642</v>
      </c>
      <c r="D266">
        <v>1005</v>
      </c>
      <c r="E266" t="s">
        <v>895</v>
      </c>
      <c r="F266" t="s">
        <v>15</v>
      </c>
      <c r="G266">
        <v>2009</v>
      </c>
    </row>
    <row r="267" spans="1:7" x14ac:dyDescent="0.3">
      <c r="A267" t="s">
        <v>322</v>
      </c>
      <c r="B267" s="5">
        <v>11600000</v>
      </c>
      <c r="C267" s="4">
        <v>8862748789</v>
      </c>
      <c r="D267">
        <v>555</v>
      </c>
      <c r="E267" t="s">
        <v>862</v>
      </c>
      <c r="F267" t="s">
        <v>15</v>
      </c>
      <c r="G267">
        <v>2021</v>
      </c>
    </row>
    <row r="268" spans="1:7" x14ac:dyDescent="0.3">
      <c r="A268" t="s">
        <v>323</v>
      </c>
      <c r="B268" s="5">
        <v>8280000</v>
      </c>
      <c r="C268" s="4">
        <v>8952141156</v>
      </c>
      <c r="D268">
        <v>454</v>
      </c>
      <c r="E268" t="s">
        <v>860</v>
      </c>
      <c r="F268" t="s">
        <v>9</v>
      </c>
      <c r="G268">
        <v>2012</v>
      </c>
    </row>
    <row r="269" spans="1:7" x14ac:dyDescent="0.3">
      <c r="A269" t="s">
        <v>324</v>
      </c>
      <c r="B269" s="5">
        <v>21600000</v>
      </c>
      <c r="C269" s="4">
        <v>8902158100</v>
      </c>
      <c r="D269">
        <v>736</v>
      </c>
      <c r="E269" t="s">
        <v>862</v>
      </c>
      <c r="F269" t="s">
        <v>24</v>
      </c>
      <c r="G269">
        <v>2021</v>
      </c>
    </row>
    <row r="270" spans="1:7" x14ac:dyDescent="0.3">
      <c r="A270" t="s">
        <v>325</v>
      </c>
      <c r="B270" s="5">
        <v>4910000</v>
      </c>
      <c r="C270" s="4">
        <v>8872983161</v>
      </c>
      <c r="D270">
        <v>3620</v>
      </c>
      <c r="E270" t="s">
        <v>860</v>
      </c>
      <c r="F270" t="s">
        <v>15</v>
      </c>
      <c r="G270">
        <v>2013</v>
      </c>
    </row>
    <row r="271" spans="1:7" x14ac:dyDescent="0.3">
      <c r="A271" t="s">
        <v>326</v>
      </c>
      <c r="B271" s="5">
        <v>18200000</v>
      </c>
      <c r="C271" s="4">
        <v>8996291073</v>
      </c>
      <c r="D271">
        <v>689</v>
      </c>
      <c r="E271" t="s">
        <v>867</v>
      </c>
      <c r="F271" t="s">
        <v>15</v>
      </c>
      <c r="G271">
        <v>2021</v>
      </c>
    </row>
    <row r="272" spans="1:7" x14ac:dyDescent="0.3">
      <c r="A272" t="s">
        <v>327</v>
      </c>
      <c r="B272" s="5">
        <v>12500000</v>
      </c>
      <c r="C272" s="4">
        <v>8877047428</v>
      </c>
      <c r="D272">
        <v>1309</v>
      </c>
      <c r="E272" t="s">
        <v>868</v>
      </c>
      <c r="F272" t="s">
        <v>44</v>
      </c>
      <c r="G272">
        <v>2014</v>
      </c>
    </row>
    <row r="273" spans="1:7" x14ac:dyDescent="0.3">
      <c r="A273" t="s">
        <v>328</v>
      </c>
      <c r="B273" s="5">
        <v>23000000</v>
      </c>
      <c r="C273" s="4">
        <v>8902881169</v>
      </c>
      <c r="D273">
        <v>4075</v>
      </c>
      <c r="E273" t="s">
        <v>862</v>
      </c>
      <c r="F273" t="s">
        <v>24</v>
      </c>
      <c r="G273">
        <v>2016</v>
      </c>
    </row>
    <row r="274" spans="1:7" x14ac:dyDescent="0.3">
      <c r="A274" t="s">
        <v>329</v>
      </c>
      <c r="B274" s="5">
        <v>17500000</v>
      </c>
      <c r="C274" s="4">
        <v>8891150799</v>
      </c>
      <c r="D274">
        <v>408</v>
      </c>
      <c r="E274" t="s">
        <v>862</v>
      </c>
      <c r="F274" t="s">
        <v>12</v>
      </c>
      <c r="G274">
        <v>2016</v>
      </c>
    </row>
    <row r="275" spans="1:7" x14ac:dyDescent="0.3">
      <c r="A275" t="s">
        <v>330</v>
      </c>
      <c r="B275" s="5">
        <v>6360000</v>
      </c>
      <c r="C275" s="4">
        <v>8975207510</v>
      </c>
      <c r="D275">
        <v>231228</v>
      </c>
      <c r="E275" t="s">
        <v>896</v>
      </c>
      <c r="F275" t="s">
        <v>41</v>
      </c>
      <c r="G275">
        <v>2006</v>
      </c>
    </row>
    <row r="276" spans="1:7" x14ac:dyDescent="0.3">
      <c r="A276" t="s">
        <v>332</v>
      </c>
      <c r="B276" s="5">
        <v>14100000</v>
      </c>
      <c r="C276" s="4">
        <v>8943222311</v>
      </c>
      <c r="D276">
        <v>2483</v>
      </c>
      <c r="E276" t="s">
        <v>862</v>
      </c>
      <c r="F276" t="s">
        <v>12</v>
      </c>
      <c r="G276">
        <v>2020</v>
      </c>
    </row>
    <row r="277" spans="1:7" x14ac:dyDescent="0.3">
      <c r="A277" t="s">
        <v>333</v>
      </c>
      <c r="B277" s="5">
        <v>20100000</v>
      </c>
      <c r="C277" s="4">
        <v>8948042757</v>
      </c>
      <c r="D277">
        <v>5076</v>
      </c>
      <c r="E277" t="s">
        <v>881</v>
      </c>
      <c r="F277" t="s">
        <v>34</v>
      </c>
      <c r="G277">
        <v>2011</v>
      </c>
    </row>
    <row r="278" spans="1:7" x14ac:dyDescent="0.3">
      <c r="A278" t="s">
        <v>334</v>
      </c>
      <c r="B278" s="5">
        <v>14900000</v>
      </c>
      <c r="C278" s="4">
        <v>8947516587</v>
      </c>
      <c r="D278">
        <v>19677</v>
      </c>
      <c r="E278" t="s">
        <v>860</v>
      </c>
      <c r="F278" t="s">
        <v>15</v>
      </c>
      <c r="G278">
        <v>2007</v>
      </c>
    </row>
    <row r="279" spans="1:7" x14ac:dyDescent="0.3">
      <c r="A279" t="s">
        <v>335</v>
      </c>
      <c r="B279" s="5">
        <v>9620000</v>
      </c>
      <c r="C279" s="4">
        <v>8965582341</v>
      </c>
      <c r="D279">
        <v>21850</v>
      </c>
      <c r="E279" t="s">
        <v>860</v>
      </c>
      <c r="F279" t="s">
        <v>9</v>
      </c>
      <c r="G279">
        <v>2014</v>
      </c>
    </row>
    <row r="280" spans="1:7" x14ac:dyDescent="0.3">
      <c r="A280" t="s">
        <v>336</v>
      </c>
      <c r="B280" s="5">
        <v>19900000</v>
      </c>
      <c r="C280" s="4">
        <v>8958938532</v>
      </c>
      <c r="D280">
        <v>1307</v>
      </c>
      <c r="E280" t="s">
        <v>881</v>
      </c>
      <c r="F280" t="s">
        <v>44</v>
      </c>
      <c r="G280">
        <v>2016</v>
      </c>
    </row>
    <row r="281" spans="1:7" x14ac:dyDescent="0.3">
      <c r="A281" t="s">
        <v>337</v>
      </c>
      <c r="B281" s="5">
        <v>16200000</v>
      </c>
      <c r="C281" s="4">
        <v>8960571996</v>
      </c>
      <c r="D281">
        <v>6500</v>
      </c>
      <c r="E281" t="s">
        <v>862</v>
      </c>
      <c r="F281" t="s">
        <v>60</v>
      </c>
      <c r="G281">
        <v>2012</v>
      </c>
    </row>
    <row r="282" spans="1:7" x14ac:dyDescent="0.3">
      <c r="A282" t="s">
        <v>338</v>
      </c>
      <c r="B282" s="5">
        <v>17400000</v>
      </c>
      <c r="C282" s="4">
        <v>8969065206</v>
      </c>
      <c r="D282">
        <v>888</v>
      </c>
      <c r="E282" t="s">
        <v>860</v>
      </c>
      <c r="F282" t="s">
        <v>15</v>
      </c>
      <c r="G282">
        <v>2015</v>
      </c>
    </row>
    <row r="283" spans="1:7" x14ac:dyDescent="0.3">
      <c r="A283" t="s">
        <v>339</v>
      </c>
      <c r="B283" s="5">
        <v>16600000</v>
      </c>
      <c r="C283" s="4">
        <v>9003887429</v>
      </c>
      <c r="D283">
        <v>1194</v>
      </c>
      <c r="E283" t="s">
        <v>865</v>
      </c>
      <c r="F283" t="s">
        <v>44</v>
      </c>
      <c r="G283">
        <v>2017</v>
      </c>
    </row>
    <row r="284" spans="1:7" x14ac:dyDescent="0.3">
      <c r="A284" t="s">
        <v>340</v>
      </c>
      <c r="B284" s="5">
        <v>10200000</v>
      </c>
      <c r="C284" s="4">
        <v>8999084826</v>
      </c>
      <c r="D284">
        <v>2384</v>
      </c>
      <c r="E284" t="s">
        <v>874</v>
      </c>
      <c r="F284" t="s">
        <v>15</v>
      </c>
      <c r="G284">
        <v>2014</v>
      </c>
    </row>
    <row r="285" spans="1:7" x14ac:dyDescent="0.3">
      <c r="A285" t="s">
        <v>341</v>
      </c>
      <c r="B285" s="5">
        <v>5940000</v>
      </c>
      <c r="C285" s="4">
        <v>8986401678</v>
      </c>
      <c r="D285">
        <v>3117</v>
      </c>
      <c r="E285" t="s">
        <v>860</v>
      </c>
      <c r="F285" t="s">
        <v>15</v>
      </c>
      <c r="G285">
        <v>2015</v>
      </c>
    </row>
    <row r="286" spans="1:7" x14ac:dyDescent="0.3">
      <c r="A286" t="s">
        <v>342</v>
      </c>
      <c r="B286" s="5">
        <v>11500000</v>
      </c>
      <c r="C286" s="4">
        <v>9026317825</v>
      </c>
      <c r="D286">
        <v>4139</v>
      </c>
      <c r="E286" t="s">
        <v>860</v>
      </c>
      <c r="F286" t="s">
        <v>15</v>
      </c>
      <c r="G286">
        <v>2015</v>
      </c>
    </row>
    <row r="287" spans="1:7" x14ac:dyDescent="0.3">
      <c r="A287" t="s">
        <v>343</v>
      </c>
      <c r="B287" s="5">
        <v>21000000</v>
      </c>
      <c r="C287" s="4">
        <v>9078338906</v>
      </c>
      <c r="D287">
        <v>2316</v>
      </c>
      <c r="E287" t="s">
        <v>862</v>
      </c>
      <c r="F287" t="s">
        <v>60</v>
      </c>
      <c r="G287">
        <v>2017</v>
      </c>
    </row>
    <row r="288" spans="1:7" x14ac:dyDescent="0.3">
      <c r="A288" t="s">
        <v>344</v>
      </c>
      <c r="B288" s="5">
        <v>16100000</v>
      </c>
      <c r="C288" s="4">
        <v>9058650908</v>
      </c>
      <c r="D288">
        <v>6214</v>
      </c>
      <c r="E288" t="s">
        <v>862</v>
      </c>
      <c r="F288" t="s">
        <v>15</v>
      </c>
      <c r="G288">
        <v>2020</v>
      </c>
    </row>
    <row r="289" spans="1:7" x14ac:dyDescent="0.3">
      <c r="A289" t="s">
        <v>345</v>
      </c>
      <c r="B289" s="5">
        <v>23400000</v>
      </c>
      <c r="C289" s="4">
        <v>9049131672</v>
      </c>
      <c r="D289">
        <v>2446</v>
      </c>
      <c r="E289" t="s">
        <v>860</v>
      </c>
      <c r="F289" t="s">
        <v>34</v>
      </c>
      <c r="G289">
        <v>2013</v>
      </c>
    </row>
    <row r="290" spans="1:7" x14ac:dyDescent="0.3">
      <c r="A290" t="s">
        <v>346</v>
      </c>
      <c r="B290" s="5">
        <v>17300000</v>
      </c>
      <c r="C290" s="4">
        <v>9086990009</v>
      </c>
      <c r="D290">
        <v>942</v>
      </c>
      <c r="E290" t="s">
        <v>869</v>
      </c>
      <c r="F290" t="s">
        <v>15</v>
      </c>
      <c r="G290">
        <v>2012</v>
      </c>
    </row>
    <row r="291" spans="1:7" x14ac:dyDescent="0.3">
      <c r="A291" t="s">
        <v>347</v>
      </c>
      <c r="B291" s="5">
        <v>7850000</v>
      </c>
      <c r="C291" s="4">
        <v>9082608551</v>
      </c>
      <c r="D291">
        <v>1012</v>
      </c>
      <c r="E291" t="s">
        <v>860</v>
      </c>
      <c r="F291" t="s">
        <v>15</v>
      </c>
      <c r="G291">
        <v>2022</v>
      </c>
    </row>
    <row r="292" spans="1:7" x14ac:dyDescent="0.3">
      <c r="A292" t="s">
        <v>348</v>
      </c>
      <c r="B292" s="5">
        <v>10300000</v>
      </c>
      <c r="C292" s="4">
        <v>9096803610</v>
      </c>
      <c r="D292">
        <v>168</v>
      </c>
      <c r="E292" t="s">
        <v>897</v>
      </c>
      <c r="F292" t="s">
        <v>9</v>
      </c>
      <c r="G292">
        <v>2005</v>
      </c>
    </row>
    <row r="293" spans="1:7" x14ac:dyDescent="0.3">
      <c r="A293" t="s">
        <v>350</v>
      </c>
      <c r="B293" s="5">
        <v>9560000</v>
      </c>
      <c r="C293" s="4">
        <v>9096860005</v>
      </c>
      <c r="D293">
        <v>1040</v>
      </c>
      <c r="E293" t="s">
        <v>881</v>
      </c>
      <c r="F293" t="s">
        <v>60</v>
      </c>
      <c r="G293">
        <v>2013</v>
      </c>
    </row>
    <row r="294" spans="1:7" x14ac:dyDescent="0.3">
      <c r="A294" t="s">
        <v>351</v>
      </c>
      <c r="B294" s="5">
        <v>9790000</v>
      </c>
      <c r="C294" s="4">
        <v>9124691370</v>
      </c>
      <c r="D294">
        <v>994</v>
      </c>
      <c r="E294" t="s">
        <v>862</v>
      </c>
      <c r="F294" t="s">
        <v>15</v>
      </c>
      <c r="G294">
        <v>2011</v>
      </c>
    </row>
    <row r="295" spans="1:7" x14ac:dyDescent="0.3">
      <c r="A295" t="s">
        <v>352</v>
      </c>
      <c r="B295" s="5">
        <v>18600000</v>
      </c>
      <c r="C295" s="4">
        <v>9163302054</v>
      </c>
      <c r="D295">
        <v>3518</v>
      </c>
      <c r="E295" t="s">
        <v>860</v>
      </c>
      <c r="F295" t="s">
        <v>15</v>
      </c>
      <c r="G295">
        <v>2008</v>
      </c>
    </row>
    <row r="296" spans="1:7" x14ac:dyDescent="0.3">
      <c r="A296" t="s">
        <v>353</v>
      </c>
      <c r="B296" s="5">
        <v>21500000</v>
      </c>
      <c r="C296" s="4">
        <v>9164527800</v>
      </c>
      <c r="D296">
        <v>1332</v>
      </c>
      <c r="E296" t="s">
        <v>897</v>
      </c>
      <c r="F296" t="s">
        <v>34</v>
      </c>
      <c r="G296">
        <v>2015</v>
      </c>
    </row>
    <row r="297" spans="1:7" x14ac:dyDescent="0.3">
      <c r="A297" t="s">
        <v>354</v>
      </c>
      <c r="B297" s="5">
        <v>17700000</v>
      </c>
      <c r="C297" s="4">
        <v>9177733539</v>
      </c>
      <c r="D297">
        <v>2263</v>
      </c>
      <c r="E297" t="s">
        <v>862</v>
      </c>
      <c r="F297" t="s">
        <v>9</v>
      </c>
      <c r="G297">
        <v>2011</v>
      </c>
    </row>
    <row r="298" spans="1:7" x14ac:dyDescent="0.3">
      <c r="A298" t="s">
        <v>355</v>
      </c>
      <c r="B298" s="5">
        <v>20000000</v>
      </c>
      <c r="C298" s="4">
        <v>9187603588</v>
      </c>
      <c r="D298">
        <v>6817</v>
      </c>
      <c r="E298" t="s">
        <v>865</v>
      </c>
      <c r="F298" t="s">
        <v>34</v>
      </c>
      <c r="G298">
        <v>2013</v>
      </c>
    </row>
    <row r="299" spans="1:7" x14ac:dyDescent="0.3">
      <c r="A299" t="s">
        <v>356</v>
      </c>
      <c r="B299" s="5">
        <v>8750000</v>
      </c>
      <c r="C299" s="4">
        <v>9178915787</v>
      </c>
      <c r="D299">
        <v>2488</v>
      </c>
      <c r="E299" t="s">
        <v>863</v>
      </c>
      <c r="F299" t="s">
        <v>15</v>
      </c>
      <c r="G299">
        <v>2020</v>
      </c>
    </row>
    <row r="300" spans="1:7" x14ac:dyDescent="0.3">
      <c r="A300" t="s">
        <v>357</v>
      </c>
      <c r="B300" s="5">
        <v>6150000</v>
      </c>
      <c r="C300" s="4">
        <v>9189285737</v>
      </c>
      <c r="D300">
        <v>1359</v>
      </c>
      <c r="E300" t="s">
        <v>891</v>
      </c>
      <c r="F300" t="s">
        <v>22</v>
      </c>
      <c r="G300">
        <v>2021</v>
      </c>
    </row>
    <row r="301" spans="1:7" x14ac:dyDescent="0.3">
      <c r="A301" t="s">
        <v>358</v>
      </c>
      <c r="B301" s="5">
        <v>41600000</v>
      </c>
      <c r="C301" s="4">
        <v>9192535990</v>
      </c>
      <c r="D301">
        <v>1327</v>
      </c>
      <c r="E301" t="s">
        <v>867</v>
      </c>
      <c r="F301" t="s">
        <v>22</v>
      </c>
      <c r="G301">
        <v>2012</v>
      </c>
    </row>
    <row r="302" spans="1:7" x14ac:dyDescent="0.3">
      <c r="A302" t="s">
        <v>359</v>
      </c>
      <c r="B302" s="5">
        <v>16900000</v>
      </c>
      <c r="C302" s="4">
        <v>9198338897</v>
      </c>
      <c r="D302">
        <v>1925</v>
      </c>
      <c r="E302" t="s">
        <v>860</v>
      </c>
      <c r="F302" t="s">
        <v>34</v>
      </c>
      <c r="G302">
        <v>2006</v>
      </c>
    </row>
    <row r="303" spans="1:7" x14ac:dyDescent="0.3">
      <c r="A303" t="s">
        <v>360</v>
      </c>
      <c r="B303" s="5">
        <v>13200000</v>
      </c>
      <c r="C303" s="4">
        <v>9222301784</v>
      </c>
      <c r="D303">
        <v>972</v>
      </c>
      <c r="E303" t="s">
        <v>862</v>
      </c>
      <c r="F303" t="s">
        <v>15</v>
      </c>
      <c r="G303">
        <v>2020</v>
      </c>
    </row>
    <row r="304" spans="1:7" x14ac:dyDescent="0.3">
      <c r="A304" t="s">
        <v>361</v>
      </c>
      <c r="B304" s="5">
        <v>25600000</v>
      </c>
      <c r="C304" s="4">
        <v>9237852411</v>
      </c>
      <c r="D304">
        <v>4075</v>
      </c>
      <c r="E304" t="s">
        <v>860</v>
      </c>
      <c r="F304" t="s">
        <v>34</v>
      </c>
      <c r="G304">
        <v>2012</v>
      </c>
    </row>
    <row r="305" spans="1:7" x14ac:dyDescent="0.3">
      <c r="A305" t="s">
        <v>362</v>
      </c>
      <c r="B305" s="5">
        <v>9340000</v>
      </c>
      <c r="C305" s="4">
        <v>9257732078</v>
      </c>
      <c r="D305">
        <v>2151</v>
      </c>
      <c r="E305" t="s">
        <v>860</v>
      </c>
      <c r="F305" t="s">
        <v>15</v>
      </c>
      <c r="G305">
        <v>2017</v>
      </c>
    </row>
    <row r="306" spans="1:7" x14ac:dyDescent="0.3">
      <c r="A306" t="s">
        <v>363</v>
      </c>
      <c r="B306" s="5">
        <v>18600000</v>
      </c>
      <c r="C306" s="4">
        <v>9279958530</v>
      </c>
      <c r="D306">
        <v>261392</v>
      </c>
      <c r="E306" t="s">
        <v>862</v>
      </c>
      <c r="F306" t="s">
        <v>41</v>
      </c>
      <c r="G306">
        <v>2014</v>
      </c>
    </row>
    <row r="307" spans="1:7" x14ac:dyDescent="0.3">
      <c r="A307" t="s">
        <v>364</v>
      </c>
      <c r="B307" s="5">
        <v>16000000</v>
      </c>
      <c r="C307" s="4">
        <v>9276154296</v>
      </c>
      <c r="D307">
        <v>1186</v>
      </c>
      <c r="E307" t="s">
        <v>862</v>
      </c>
      <c r="F307" t="s">
        <v>15</v>
      </c>
      <c r="G307">
        <v>2016</v>
      </c>
    </row>
    <row r="308" spans="1:7" x14ac:dyDescent="0.3">
      <c r="A308" t="s">
        <v>365</v>
      </c>
      <c r="B308" s="5">
        <v>5370000</v>
      </c>
      <c r="C308" s="4">
        <v>9267913872</v>
      </c>
      <c r="D308">
        <v>652</v>
      </c>
      <c r="E308" t="s">
        <v>898</v>
      </c>
      <c r="F308" t="s">
        <v>22</v>
      </c>
      <c r="G308">
        <v>2021</v>
      </c>
    </row>
    <row r="309" spans="1:7" x14ac:dyDescent="0.3">
      <c r="A309" t="s">
        <v>367</v>
      </c>
      <c r="B309" s="5">
        <v>2790000</v>
      </c>
      <c r="C309" s="4">
        <v>9290362093</v>
      </c>
      <c r="D309">
        <v>122</v>
      </c>
      <c r="E309" t="s">
        <v>873</v>
      </c>
      <c r="F309" t="s">
        <v>9</v>
      </c>
      <c r="G309">
        <v>2014</v>
      </c>
    </row>
    <row r="310" spans="1:7" x14ac:dyDescent="0.3">
      <c r="A310" t="s">
        <v>368</v>
      </c>
      <c r="B310" s="5">
        <v>17800000</v>
      </c>
      <c r="C310" s="4">
        <v>9317746036</v>
      </c>
      <c r="D310">
        <v>1713</v>
      </c>
      <c r="E310" t="s">
        <v>862</v>
      </c>
      <c r="F310" t="s">
        <v>15</v>
      </c>
      <c r="G310">
        <v>2019</v>
      </c>
    </row>
    <row r="311" spans="1:7" x14ac:dyDescent="0.3">
      <c r="A311" t="s">
        <v>369</v>
      </c>
      <c r="B311" s="5">
        <v>15500000</v>
      </c>
      <c r="C311" s="4">
        <v>9308250085</v>
      </c>
      <c r="D311">
        <v>550</v>
      </c>
      <c r="E311" t="s">
        <v>860</v>
      </c>
      <c r="F311" t="s">
        <v>15</v>
      </c>
      <c r="G311">
        <v>2018</v>
      </c>
    </row>
    <row r="312" spans="1:7" x14ac:dyDescent="0.3">
      <c r="A312" t="s">
        <v>370</v>
      </c>
      <c r="B312" s="5">
        <v>18600000</v>
      </c>
      <c r="C312" s="4">
        <v>9312256232</v>
      </c>
      <c r="D312">
        <v>2434</v>
      </c>
      <c r="E312" t="s">
        <v>867</v>
      </c>
      <c r="F312" t="s">
        <v>15</v>
      </c>
      <c r="G312">
        <v>2016</v>
      </c>
    </row>
    <row r="313" spans="1:7" x14ac:dyDescent="0.3">
      <c r="A313" t="s">
        <v>371</v>
      </c>
      <c r="B313" s="5">
        <v>7370000</v>
      </c>
      <c r="C313" s="4">
        <v>9314404337</v>
      </c>
      <c r="D313">
        <v>927</v>
      </c>
      <c r="E313" t="s">
        <v>860</v>
      </c>
      <c r="F313" t="s">
        <v>15</v>
      </c>
      <c r="G313">
        <v>2018</v>
      </c>
    </row>
    <row r="314" spans="1:7" x14ac:dyDescent="0.3">
      <c r="A314" t="s">
        <v>372</v>
      </c>
      <c r="B314" s="5">
        <v>12300000</v>
      </c>
      <c r="C314" s="4">
        <v>9320399066</v>
      </c>
      <c r="D314">
        <v>2058</v>
      </c>
      <c r="E314" t="s">
        <v>881</v>
      </c>
      <c r="F314" t="s">
        <v>15</v>
      </c>
      <c r="G314">
        <v>2008</v>
      </c>
    </row>
    <row r="315" spans="1:7" x14ac:dyDescent="0.3">
      <c r="A315" t="s">
        <v>373</v>
      </c>
      <c r="B315" s="5">
        <v>28700000</v>
      </c>
      <c r="C315" s="4">
        <v>9372591881</v>
      </c>
      <c r="D315">
        <v>4257</v>
      </c>
      <c r="E315" t="s">
        <v>862</v>
      </c>
      <c r="F315" t="s">
        <v>60</v>
      </c>
      <c r="G315">
        <v>2015</v>
      </c>
    </row>
    <row r="316" spans="1:7" x14ac:dyDescent="0.3">
      <c r="A316" t="s">
        <v>374</v>
      </c>
      <c r="B316" s="5">
        <v>29900000</v>
      </c>
      <c r="C316" s="4">
        <v>9391190947</v>
      </c>
      <c r="D316">
        <v>4536</v>
      </c>
      <c r="E316" t="s">
        <v>862</v>
      </c>
      <c r="F316" t="s">
        <v>60</v>
      </c>
      <c r="G316">
        <v>2016</v>
      </c>
    </row>
    <row r="317" spans="1:7" x14ac:dyDescent="0.3">
      <c r="A317" t="s">
        <v>375</v>
      </c>
      <c r="B317" s="5">
        <v>19400000</v>
      </c>
      <c r="C317" s="4">
        <v>9377505072</v>
      </c>
      <c r="D317">
        <v>981</v>
      </c>
      <c r="E317" t="s">
        <v>860</v>
      </c>
      <c r="F317" t="s">
        <v>15</v>
      </c>
      <c r="G317">
        <v>2015</v>
      </c>
    </row>
    <row r="318" spans="1:7" x14ac:dyDescent="0.3">
      <c r="A318" t="s">
        <v>376</v>
      </c>
      <c r="B318" s="5">
        <v>6680000</v>
      </c>
      <c r="C318" s="4">
        <v>9390610514</v>
      </c>
      <c r="D318">
        <v>2005</v>
      </c>
      <c r="E318" t="s">
        <v>860</v>
      </c>
      <c r="F318" t="s">
        <v>34</v>
      </c>
      <c r="G318">
        <v>2020</v>
      </c>
    </row>
    <row r="319" spans="1:7" x14ac:dyDescent="0.3">
      <c r="A319" t="s">
        <v>377</v>
      </c>
      <c r="B319" s="5">
        <v>7530000</v>
      </c>
      <c r="C319" s="4">
        <v>9396735333</v>
      </c>
      <c r="D319">
        <v>527</v>
      </c>
      <c r="E319" t="s">
        <v>860</v>
      </c>
      <c r="F319" t="s">
        <v>15</v>
      </c>
      <c r="G319">
        <v>2020</v>
      </c>
    </row>
    <row r="320" spans="1:7" x14ac:dyDescent="0.3">
      <c r="A320" t="s">
        <v>378</v>
      </c>
      <c r="B320" s="5">
        <v>11100000</v>
      </c>
      <c r="C320" s="4">
        <v>9396885617</v>
      </c>
      <c r="D320">
        <v>15</v>
      </c>
      <c r="E320" t="s">
        <v>867</v>
      </c>
      <c r="F320" t="s">
        <v>24</v>
      </c>
      <c r="G320">
        <v>2017</v>
      </c>
    </row>
    <row r="321" spans="1:7" x14ac:dyDescent="0.3">
      <c r="A321" t="s">
        <v>379</v>
      </c>
      <c r="B321" s="5">
        <v>3970000</v>
      </c>
      <c r="C321" s="4">
        <v>9418500772</v>
      </c>
      <c r="D321">
        <v>207469</v>
      </c>
      <c r="E321" t="s">
        <v>869</v>
      </c>
      <c r="F321" t="s">
        <v>41</v>
      </c>
      <c r="G321">
        <v>2014</v>
      </c>
    </row>
    <row r="322" spans="1:7" x14ac:dyDescent="0.3">
      <c r="A322" t="s">
        <v>380</v>
      </c>
      <c r="B322" s="5">
        <v>10600000</v>
      </c>
      <c r="C322" s="4">
        <v>9431518864</v>
      </c>
      <c r="D322">
        <v>141</v>
      </c>
      <c r="E322" t="s">
        <v>899</v>
      </c>
      <c r="F322" t="s">
        <v>9</v>
      </c>
      <c r="G322">
        <v>2011</v>
      </c>
    </row>
    <row r="323" spans="1:7" x14ac:dyDescent="0.3">
      <c r="A323" t="s">
        <v>382</v>
      </c>
      <c r="B323" s="5">
        <v>21700000</v>
      </c>
      <c r="C323" s="4">
        <v>9427737326</v>
      </c>
      <c r="D323">
        <v>801</v>
      </c>
      <c r="E323" t="s">
        <v>899</v>
      </c>
      <c r="F323" t="s">
        <v>22</v>
      </c>
      <c r="G323">
        <v>2020</v>
      </c>
    </row>
    <row r="324" spans="1:7" x14ac:dyDescent="0.3">
      <c r="A324" t="s">
        <v>383</v>
      </c>
      <c r="B324" s="5">
        <v>19900000</v>
      </c>
      <c r="C324" s="4">
        <v>9455391148</v>
      </c>
      <c r="D324">
        <v>1663</v>
      </c>
      <c r="E324" t="s">
        <v>890</v>
      </c>
      <c r="F324" t="s">
        <v>15</v>
      </c>
      <c r="G324">
        <v>2020</v>
      </c>
    </row>
    <row r="325" spans="1:7" x14ac:dyDescent="0.3">
      <c r="A325" t="s">
        <v>384</v>
      </c>
      <c r="B325" s="5">
        <v>10200000</v>
      </c>
      <c r="C325" s="4">
        <v>9485683589</v>
      </c>
      <c r="D325">
        <v>2790</v>
      </c>
      <c r="E325" t="s">
        <v>860</v>
      </c>
      <c r="F325" t="s">
        <v>24</v>
      </c>
      <c r="G325">
        <v>2020</v>
      </c>
    </row>
    <row r="326" spans="1:7" x14ac:dyDescent="0.3">
      <c r="A326" t="s">
        <v>385</v>
      </c>
      <c r="B326" s="5">
        <v>9150000</v>
      </c>
      <c r="C326" s="4">
        <v>9492112563</v>
      </c>
      <c r="D326">
        <v>764</v>
      </c>
      <c r="E326" t="s">
        <v>860</v>
      </c>
      <c r="F326" t="s">
        <v>24</v>
      </c>
      <c r="G326">
        <v>2011</v>
      </c>
    </row>
    <row r="327" spans="1:7" x14ac:dyDescent="0.3">
      <c r="A327" t="s">
        <v>386</v>
      </c>
      <c r="B327" s="5">
        <v>20200000</v>
      </c>
      <c r="C327" s="4">
        <v>9506463488</v>
      </c>
      <c r="D327">
        <v>53208</v>
      </c>
      <c r="E327" t="s">
        <v>874</v>
      </c>
      <c r="F327" t="s">
        <v>15</v>
      </c>
      <c r="G327">
        <v>2011</v>
      </c>
    </row>
    <row r="328" spans="1:7" x14ac:dyDescent="0.3">
      <c r="A328" t="s">
        <v>387</v>
      </c>
      <c r="B328" s="5">
        <v>16200000</v>
      </c>
      <c r="C328" s="4">
        <v>9505371047</v>
      </c>
      <c r="D328">
        <v>663</v>
      </c>
      <c r="E328" t="s">
        <v>867</v>
      </c>
      <c r="F328" t="s">
        <v>24</v>
      </c>
      <c r="G328">
        <v>2017</v>
      </c>
    </row>
    <row r="329" spans="1:7" x14ac:dyDescent="0.3">
      <c r="A329" t="s">
        <v>388</v>
      </c>
      <c r="B329" s="5">
        <v>8960000</v>
      </c>
      <c r="C329" s="4">
        <v>9521006883</v>
      </c>
      <c r="D329">
        <v>2416</v>
      </c>
      <c r="E329" t="s">
        <v>863</v>
      </c>
      <c r="F329" t="s">
        <v>22</v>
      </c>
      <c r="G329">
        <v>2020</v>
      </c>
    </row>
    <row r="330" spans="1:7" x14ac:dyDescent="0.3">
      <c r="A330" t="s">
        <v>389</v>
      </c>
      <c r="B330" s="5">
        <v>14700000</v>
      </c>
      <c r="C330" s="4">
        <v>9523884158</v>
      </c>
      <c r="D330">
        <v>40</v>
      </c>
      <c r="E330" t="s">
        <v>900</v>
      </c>
      <c r="F330" t="s">
        <v>9</v>
      </c>
      <c r="G330">
        <v>2016</v>
      </c>
    </row>
    <row r="331" spans="1:7" x14ac:dyDescent="0.3">
      <c r="A331" t="s">
        <v>391</v>
      </c>
      <c r="B331" s="5">
        <v>3860000</v>
      </c>
      <c r="C331" s="4">
        <v>9545787846</v>
      </c>
      <c r="D331">
        <v>118</v>
      </c>
      <c r="E331" t="s">
        <v>860</v>
      </c>
      <c r="F331" t="s">
        <v>9</v>
      </c>
      <c r="G331">
        <v>2014</v>
      </c>
    </row>
    <row r="332" spans="1:7" x14ac:dyDescent="0.3">
      <c r="A332" t="s">
        <v>392</v>
      </c>
      <c r="B332" s="5">
        <v>11700000</v>
      </c>
      <c r="C332" s="4">
        <v>9529300526</v>
      </c>
      <c r="D332">
        <v>50</v>
      </c>
      <c r="E332" t="s">
        <v>860</v>
      </c>
      <c r="F332" t="s">
        <v>9</v>
      </c>
      <c r="G332">
        <v>2018</v>
      </c>
    </row>
    <row r="333" spans="1:7" x14ac:dyDescent="0.3">
      <c r="A333" t="s">
        <v>393</v>
      </c>
      <c r="B333" s="5">
        <v>14800000</v>
      </c>
      <c r="C333" s="4">
        <v>9581304606</v>
      </c>
      <c r="D333">
        <v>451</v>
      </c>
      <c r="E333" t="s">
        <v>860</v>
      </c>
      <c r="F333" t="s">
        <v>9</v>
      </c>
      <c r="G333">
        <v>2009</v>
      </c>
    </row>
    <row r="334" spans="1:7" x14ac:dyDescent="0.3">
      <c r="A334" t="s">
        <v>394</v>
      </c>
      <c r="B334" s="5">
        <v>14900000</v>
      </c>
      <c r="C334" s="4">
        <v>9590405859</v>
      </c>
      <c r="D334">
        <v>332</v>
      </c>
      <c r="E334" t="s">
        <v>881</v>
      </c>
      <c r="F334" t="s">
        <v>9</v>
      </c>
      <c r="G334">
        <v>2008</v>
      </c>
    </row>
    <row r="335" spans="1:7" x14ac:dyDescent="0.3">
      <c r="A335" t="s">
        <v>395</v>
      </c>
      <c r="B335" s="5">
        <v>15800000</v>
      </c>
      <c r="C335" s="4">
        <v>9630006806</v>
      </c>
      <c r="D335">
        <v>2228</v>
      </c>
      <c r="E335" t="s">
        <v>860</v>
      </c>
      <c r="F335" t="s">
        <v>12</v>
      </c>
      <c r="G335">
        <v>2012</v>
      </c>
    </row>
    <row r="336" spans="1:7" x14ac:dyDescent="0.3">
      <c r="A336" t="s">
        <v>396</v>
      </c>
      <c r="B336" s="5">
        <v>7630000</v>
      </c>
      <c r="C336" s="4">
        <v>9600602204</v>
      </c>
      <c r="D336">
        <v>5764</v>
      </c>
      <c r="E336" t="s">
        <v>860</v>
      </c>
      <c r="F336" t="s">
        <v>15</v>
      </c>
      <c r="G336">
        <v>2022</v>
      </c>
    </row>
    <row r="337" spans="1:7" x14ac:dyDescent="0.3">
      <c r="A337" t="s">
        <v>397</v>
      </c>
      <c r="B337" s="5">
        <v>13400000</v>
      </c>
      <c r="C337" s="4">
        <v>9664526578</v>
      </c>
      <c r="D337">
        <v>20818</v>
      </c>
      <c r="E337" t="s">
        <v>862</v>
      </c>
      <c r="F337" t="s">
        <v>24</v>
      </c>
      <c r="G337">
        <v>2007</v>
      </c>
    </row>
    <row r="338" spans="1:7" x14ac:dyDescent="0.3">
      <c r="A338" t="s">
        <v>398</v>
      </c>
      <c r="B338" s="5">
        <v>12400000</v>
      </c>
      <c r="C338" s="4">
        <v>9648041909</v>
      </c>
      <c r="D338">
        <v>37332</v>
      </c>
      <c r="E338" t="s">
        <v>860</v>
      </c>
      <c r="F338" t="s">
        <v>56</v>
      </c>
      <c r="G338">
        <v>2014</v>
      </c>
    </row>
    <row r="339" spans="1:7" x14ac:dyDescent="0.3">
      <c r="A339" t="s">
        <v>399</v>
      </c>
      <c r="B339" s="5">
        <v>13100000</v>
      </c>
      <c r="C339" s="4">
        <v>9678673125</v>
      </c>
      <c r="D339">
        <v>3060</v>
      </c>
      <c r="E339" t="s">
        <v>860</v>
      </c>
      <c r="F339" t="s">
        <v>24</v>
      </c>
      <c r="G339">
        <v>2015</v>
      </c>
    </row>
    <row r="340" spans="1:7" x14ac:dyDescent="0.3">
      <c r="A340" t="s">
        <v>400</v>
      </c>
      <c r="B340" s="5">
        <v>18500000</v>
      </c>
      <c r="C340" s="4">
        <v>9680706436</v>
      </c>
      <c r="D340">
        <v>1822</v>
      </c>
      <c r="E340" t="s">
        <v>901</v>
      </c>
      <c r="F340" t="s">
        <v>60</v>
      </c>
      <c r="G340">
        <v>2009</v>
      </c>
    </row>
    <row r="341" spans="1:7" x14ac:dyDescent="0.3">
      <c r="A341" t="s">
        <v>402</v>
      </c>
      <c r="B341" s="5">
        <v>10700000</v>
      </c>
      <c r="C341" s="4">
        <v>9671316691</v>
      </c>
      <c r="D341">
        <v>778</v>
      </c>
      <c r="E341" t="s">
        <v>860</v>
      </c>
      <c r="F341" t="s">
        <v>22</v>
      </c>
      <c r="G341">
        <v>2018</v>
      </c>
    </row>
    <row r="342" spans="1:7" x14ac:dyDescent="0.3">
      <c r="A342" t="s">
        <v>403</v>
      </c>
      <c r="B342" s="5">
        <v>9980000</v>
      </c>
      <c r="C342" s="4">
        <v>9675972206</v>
      </c>
      <c r="D342">
        <v>4944</v>
      </c>
      <c r="E342" t="s">
        <v>861</v>
      </c>
      <c r="F342" t="s">
        <v>15</v>
      </c>
      <c r="G342">
        <v>2007</v>
      </c>
    </row>
    <row r="343" spans="1:7" x14ac:dyDescent="0.3">
      <c r="A343" t="s">
        <v>404</v>
      </c>
      <c r="B343" s="5">
        <v>24200000</v>
      </c>
      <c r="C343" s="4">
        <v>9707545042</v>
      </c>
      <c r="D343">
        <v>563</v>
      </c>
      <c r="E343" t="s">
        <v>860</v>
      </c>
      <c r="F343" t="s">
        <v>15</v>
      </c>
      <c r="G343">
        <v>2018</v>
      </c>
    </row>
    <row r="344" spans="1:7" x14ac:dyDescent="0.3">
      <c r="A344" t="s">
        <v>405</v>
      </c>
      <c r="B344" s="5">
        <v>22600000</v>
      </c>
      <c r="C344" s="4">
        <v>9717059274</v>
      </c>
      <c r="D344">
        <v>1689</v>
      </c>
      <c r="E344" t="s">
        <v>862</v>
      </c>
      <c r="F344" t="s">
        <v>15</v>
      </c>
      <c r="G344">
        <v>2017</v>
      </c>
    </row>
    <row r="345" spans="1:7" x14ac:dyDescent="0.3">
      <c r="A345" t="s">
        <v>406</v>
      </c>
      <c r="B345" s="5">
        <v>13800000</v>
      </c>
      <c r="C345" s="4">
        <v>9720946038</v>
      </c>
      <c r="D345">
        <v>2963</v>
      </c>
      <c r="E345" t="s">
        <v>887</v>
      </c>
      <c r="F345" t="s">
        <v>24</v>
      </c>
      <c r="G345">
        <v>2011</v>
      </c>
    </row>
    <row r="346" spans="1:7" x14ac:dyDescent="0.3">
      <c r="A346" t="s">
        <v>407</v>
      </c>
      <c r="B346" s="5">
        <v>8850000</v>
      </c>
      <c r="C346" s="4">
        <v>9756218275</v>
      </c>
      <c r="D346">
        <v>258594</v>
      </c>
      <c r="E346" t="s">
        <v>868</v>
      </c>
      <c r="F346" t="s">
        <v>41</v>
      </c>
      <c r="G346">
        <v>2012</v>
      </c>
    </row>
    <row r="347" spans="1:7" x14ac:dyDescent="0.3">
      <c r="A347" t="s">
        <v>408</v>
      </c>
      <c r="B347" s="5">
        <v>15400000</v>
      </c>
      <c r="C347" s="4">
        <v>9808279426</v>
      </c>
      <c r="D347">
        <v>2015</v>
      </c>
      <c r="E347" t="s">
        <v>874</v>
      </c>
      <c r="F347" t="s">
        <v>15</v>
      </c>
      <c r="G347">
        <v>2021</v>
      </c>
    </row>
    <row r="348" spans="1:7" x14ac:dyDescent="0.3">
      <c r="A348" t="s">
        <v>409</v>
      </c>
      <c r="B348" s="5">
        <v>25400000</v>
      </c>
      <c r="C348" s="4">
        <v>9796777053</v>
      </c>
      <c r="D348">
        <v>225</v>
      </c>
      <c r="E348" t="s">
        <v>871</v>
      </c>
      <c r="F348" t="s">
        <v>24</v>
      </c>
      <c r="G348">
        <v>2015</v>
      </c>
    </row>
    <row r="349" spans="1:7" x14ac:dyDescent="0.3">
      <c r="A349" t="s">
        <v>410</v>
      </c>
      <c r="B349" s="5">
        <v>22600000</v>
      </c>
      <c r="C349" s="4">
        <v>9819453951</v>
      </c>
      <c r="D349">
        <v>586</v>
      </c>
      <c r="E349" t="s">
        <v>862</v>
      </c>
      <c r="F349" t="s">
        <v>24</v>
      </c>
      <c r="G349">
        <v>2018</v>
      </c>
    </row>
    <row r="350" spans="1:7" x14ac:dyDescent="0.3">
      <c r="A350" t="s">
        <v>411</v>
      </c>
      <c r="B350" s="5">
        <v>14600000</v>
      </c>
      <c r="C350" s="4">
        <v>9806161584</v>
      </c>
      <c r="D350">
        <v>2329</v>
      </c>
      <c r="E350" t="s">
        <v>902</v>
      </c>
      <c r="F350" t="s">
        <v>15</v>
      </c>
      <c r="G350">
        <v>2012</v>
      </c>
    </row>
    <row r="351" spans="1:7" x14ac:dyDescent="0.3">
      <c r="A351" t="s">
        <v>413</v>
      </c>
      <c r="B351" s="5">
        <v>18400000</v>
      </c>
      <c r="C351" s="4">
        <v>9829853051</v>
      </c>
      <c r="D351">
        <v>3406</v>
      </c>
      <c r="E351" t="s">
        <v>888</v>
      </c>
      <c r="F351" t="s">
        <v>34</v>
      </c>
      <c r="G351">
        <v>2014</v>
      </c>
    </row>
    <row r="352" spans="1:7" x14ac:dyDescent="0.3">
      <c r="A352" t="s">
        <v>414</v>
      </c>
      <c r="B352" s="5">
        <v>8580000</v>
      </c>
      <c r="C352" s="4">
        <v>9871118264</v>
      </c>
      <c r="D352">
        <v>453930</v>
      </c>
      <c r="E352" t="s">
        <v>862</v>
      </c>
      <c r="F352" t="s">
        <v>41</v>
      </c>
      <c r="G352">
        <v>2014</v>
      </c>
    </row>
    <row r="353" spans="1:7" x14ac:dyDescent="0.3">
      <c r="A353" t="s">
        <v>415</v>
      </c>
      <c r="B353" s="5">
        <v>18200000</v>
      </c>
      <c r="C353" s="4">
        <v>9861162402</v>
      </c>
      <c r="D353">
        <v>838</v>
      </c>
      <c r="E353" t="s">
        <v>860</v>
      </c>
      <c r="F353" t="s">
        <v>12</v>
      </c>
      <c r="G353">
        <v>2015</v>
      </c>
    </row>
    <row r="354" spans="1:7" x14ac:dyDescent="0.3">
      <c r="A354" t="s">
        <v>416</v>
      </c>
      <c r="B354" s="5">
        <v>17300000</v>
      </c>
      <c r="C354" s="4">
        <v>9886177189</v>
      </c>
      <c r="D354">
        <v>486</v>
      </c>
      <c r="E354" t="s">
        <v>862</v>
      </c>
      <c r="F354" t="s">
        <v>22</v>
      </c>
      <c r="G354">
        <v>2017</v>
      </c>
    </row>
    <row r="355" spans="1:7" x14ac:dyDescent="0.3">
      <c r="A355" t="s">
        <v>417</v>
      </c>
      <c r="B355" s="5">
        <v>20400000</v>
      </c>
      <c r="C355" s="4">
        <v>9870894520</v>
      </c>
      <c r="D355">
        <v>1699</v>
      </c>
      <c r="E355" t="s">
        <v>862</v>
      </c>
      <c r="F355" t="s">
        <v>60</v>
      </c>
      <c r="G355">
        <v>2011</v>
      </c>
    </row>
    <row r="356" spans="1:7" x14ac:dyDescent="0.3">
      <c r="A356" t="s">
        <v>418</v>
      </c>
      <c r="B356" s="5">
        <v>14500000</v>
      </c>
      <c r="C356" s="4">
        <v>9879624496</v>
      </c>
      <c r="D356">
        <v>7424</v>
      </c>
      <c r="E356" t="s">
        <v>860</v>
      </c>
      <c r="F356" t="s">
        <v>24</v>
      </c>
      <c r="G356">
        <v>2011</v>
      </c>
    </row>
    <row r="357" spans="1:7" x14ac:dyDescent="0.3">
      <c r="A357" t="s">
        <v>419</v>
      </c>
      <c r="B357" s="5">
        <v>16800000</v>
      </c>
      <c r="C357" s="4">
        <v>9884711159</v>
      </c>
      <c r="D357">
        <v>857</v>
      </c>
      <c r="E357" t="s">
        <v>860</v>
      </c>
      <c r="F357" t="s">
        <v>34</v>
      </c>
      <c r="G357">
        <v>2016</v>
      </c>
    </row>
    <row r="358" spans="1:7" x14ac:dyDescent="0.3">
      <c r="A358" t="s">
        <v>420</v>
      </c>
      <c r="B358" s="5">
        <v>10800000</v>
      </c>
      <c r="C358" s="4">
        <v>9900983648</v>
      </c>
      <c r="D358">
        <v>10968</v>
      </c>
      <c r="E358" t="s">
        <v>869</v>
      </c>
      <c r="F358" t="s">
        <v>9</v>
      </c>
      <c r="G358">
        <v>2011</v>
      </c>
    </row>
    <row r="359" spans="1:7" x14ac:dyDescent="0.3">
      <c r="A359" t="s">
        <v>421</v>
      </c>
      <c r="B359" s="5">
        <v>16100000</v>
      </c>
      <c r="C359" s="4">
        <v>9906731398</v>
      </c>
      <c r="D359">
        <v>1986</v>
      </c>
      <c r="E359" t="s">
        <v>875</v>
      </c>
      <c r="F359" t="s">
        <v>34</v>
      </c>
      <c r="G359">
        <v>2012</v>
      </c>
    </row>
    <row r="360" spans="1:7" x14ac:dyDescent="0.3">
      <c r="A360" t="s">
        <v>422</v>
      </c>
      <c r="B360" s="5">
        <v>19400000</v>
      </c>
      <c r="C360" s="4">
        <v>9964826507</v>
      </c>
      <c r="D360">
        <v>883</v>
      </c>
      <c r="E360" t="s">
        <v>860</v>
      </c>
      <c r="F360" t="s">
        <v>60</v>
      </c>
      <c r="G360">
        <v>2019</v>
      </c>
    </row>
    <row r="361" spans="1:7" x14ac:dyDescent="0.3">
      <c r="A361" t="s">
        <v>423</v>
      </c>
      <c r="B361" s="5">
        <v>19400000</v>
      </c>
      <c r="C361" s="4">
        <v>10003858650</v>
      </c>
      <c r="D361">
        <v>510</v>
      </c>
      <c r="E361" t="s">
        <v>896</v>
      </c>
      <c r="F361" t="s">
        <v>15</v>
      </c>
      <c r="G361">
        <v>2014</v>
      </c>
    </row>
    <row r="362" spans="1:7" x14ac:dyDescent="0.3">
      <c r="A362" t="s">
        <v>424</v>
      </c>
      <c r="B362" s="5">
        <v>17000000</v>
      </c>
      <c r="C362" s="4">
        <v>9985074382</v>
      </c>
      <c r="D362">
        <v>64830</v>
      </c>
      <c r="E362" t="s">
        <v>888</v>
      </c>
      <c r="F362" t="s">
        <v>15</v>
      </c>
      <c r="G362">
        <v>2010</v>
      </c>
    </row>
    <row r="363" spans="1:7" x14ac:dyDescent="0.3">
      <c r="A363" t="s">
        <v>425</v>
      </c>
      <c r="B363" s="5">
        <v>17500000</v>
      </c>
      <c r="C363" s="4">
        <v>10008385531</v>
      </c>
      <c r="D363">
        <v>155255</v>
      </c>
      <c r="E363" t="s">
        <v>874</v>
      </c>
      <c r="F363" t="s">
        <v>15</v>
      </c>
      <c r="G363">
        <v>2014</v>
      </c>
    </row>
    <row r="364" spans="1:7" x14ac:dyDescent="0.3">
      <c r="A364" t="s">
        <v>426</v>
      </c>
      <c r="B364" s="5">
        <v>13700000</v>
      </c>
      <c r="C364" s="4">
        <v>10005182228</v>
      </c>
      <c r="D364">
        <v>1078</v>
      </c>
      <c r="E364" t="s">
        <v>860</v>
      </c>
      <c r="F364" t="s">
        <v>15</v>
      </c>
      <c r="G364">
        <v>2015</v>
      </c>
    </row>
    <row r="365" spans="1:7" x14ac:dyDescent="0.3">
      <c r="A365" t="s">
        <v>427</v>
      </c>
      <c r="B365" s="5">
        <v>15900000</v>
      </c>
      <c r="C365" s="4">
        <v>10014867029</v>
      </c>
      <c r="D365">
        <v>2045</v>
      </c>
      <c r="E365" t="s">
        <v>903</v>
      </c>
      <c r="F365" t="s">
        <v>9</v>
      </c>
      <c r="G365">
        <v>2016</v>
      </c>
    </row>
    <row r="366" spans="1:7" x14ac:dyDescent="0.3">
      <c r="A366" t="s">
        <v>429</v>
      </c>
      <c r="B366" s="5">
        <v>19400000</v>
      </c>
      <c r="C366" s="4">
        <v>10068961260</v>
      </c>
      <c r="D366">
        <v>8921</v>
      </c>
      <c r="E366" t="s">
        <v>862</v>
      </c>
      <c r="F366" t="s">
        <v>15</v>
      </c>
      <c r="G366">
        <v>2016</v>
      </c>
    </row>
    <row r="367" spans="1:7" x14ac:dyDescent="0.3">
      <c r="A367" t="s">
        <v>430</v>
      </c>
      <c r="B367" s="5">
        <v>28400000</v>
      </c>
      <c r="C367" s="4">
        <v>10072189055</v>
      </c>
      <c r="D367">
        <v>5793</v>
      </c>
      <c r="E367" t="s">
        <v>861</v>
      </c>
      <c r="F367" t="s">
        <v>15</v>
      </c>
      <c r="G367">
        <v>2006</v>
      </c>
    </row>
    <row r="368" spans="1:7" x14ac:dyDescent="0.3">
      <c r="A368" t="s">
        <v>431</v>
      </c>
      <c r="B368" s="5">
        <v>17600000</v>
      </c>
      <c r="C368" s="4">
        <v>10094824985</v>
      </c>
      <c r="D368">
        <v>22882</v>
      </c>
      <c r="E368" t="s">
        <v>862</v>
      </c>
      <c r="F368" t="s">
        <v>15</v>
      </c>
      <c r="G368">
        <v>2011</v>
      </c>
    </row>
    <row r="369" spans="1:7" x14ac:dyDescent="0.3">
      <c r="A369" t="s">
        <v>432</v>
      </c>
      <c r="B369" s="5">
        <v>6760000</v>
      </c>
      <c r="C369" s="4">
        <v>10085125073</v>
      </c>
      <c r="D369">
        <v>2801</v>
      </c>
      <c r="E369" t="s">
        <v>889</v>
      </c>
      <c r="F369" t="s">
        <v>15</v>
      </c>
      <c r="G369">
        <v>2014</v>
      </c>
    </row>
    <row r="370" spans="1:7" x14ac:dyDescent="0.3">
      <c r="A370" t="s">
        <v>433</v>
      </c>
      <c r="B370" s="5">
        <v>19100000</v>
      </c>
      <c r="C370" s="4">
        <v>10085908203</v>
      </c>
      <c r="D370">
        <v>238</v>
      </c>
      <c r="E370" t="s">
        <v>860</v>
      </c>
      <c r="F370" t="s">
        <v>9</v>
      </c>
      <c r="G370">
        <v>2009</v>
      </c>
    </row>
    <row r="371" spans="1:7" x14ac:dyDescent="0.3">
      <c r="A371" t="s">
        <v>434</v>
      </c>
      <c r="B371" s="5">
        <v>12500000</v>
      </c>
      <c r="C371" s="4">
        <v>10086256340</v>
      </c>
      <c r="D371">
        <v>1305</v>
      </c>
      <c r="E371" t="s">
        <v>868</v>
      </c>
      <c r="F371" t="s">
        <v>24</v>
      </c>
      <c r="G371">
        <v>2015</v>
      </c>
    </row>
    <row r="372" spans="1:7" x14ac:dyDescent="0.3">
      <c r="A372" t="s">
        <v>435</v>
      </c>
      <c r="B372" s="5">
        <v>11400000</v>
      </c>
      <c r="C372" s="4">
        <v>10159050275</v>
      </c>
      <c r="D372">
        <v>297480</v>
      </c>
      <c r="E372" t="s">
        <v>862</v>
      </c>
      <c r="F372" t="s">
        <v>15</v>
      </c>
      <c r="G372">
        <v>2011</v>
      </c>
    </row>
    <row r="373" spans="1:7" x14ac:dyDescent="0.3">
      <c r="A373" t="s">
        <v>436</v>
      </c>
      <c r="B373" s="5">
        <v>22600000</v>
      </c>
      <c r="C373" s="4">
        <v>10136524174</v>
      </c>
      <c r="D373">
        <v>278</v>
      </c>
      <c r="E373" t="s">
        <v>860</v>
      </c>
      <c r="F373" t="s">
        <v>15</v>
      </c>
      <c r="G373">
        <v>2019</v>
      </c>
    </row>
    <row r="374" spans="1:7" x14ac:dyDescent="0.3">
      <c r="A374" t="s">
        <v>437</v>
      </c>
      <c r="B374" s="5">
        <v>14000000</v>
      </c>
      <c r="C374" s="4">
        <v>10158071745</v>
      </c>
      <c r="D374">
        <v>17789</v>
      </c>
      <c r="E374" t="s">
        <v>861</v>
      </c>
      <c r="F374" t="s">
        <v>205</v>
      </c>
      <c r="G374">
        <v>2005</v>
      </c>
    </row>
    <row r="375" spans="1:7" x14ac:dyDescent="0.3">
      <c r="A375" t="s">
        <v>438</v>
      </c>
      <c r="B375" s="5">
        <v>9420000</v>
      </c>
      <c r="C375" s="4">
        <v>10308609949</v>
      </c>
      <c r="D375">
        <v>847</v>
      </c>
      <c r="E375" t="s">
        <v>868</v>
      </c>
      <c r="F375" t="s">
        <v>34</v>
      </c>
      <c r="G375">
        <v>2021</v>
      </c>
    </row>
    <row r="376" spans="1:7" x14ac:dyDescent="0.3">
      <c r="A376" t="s">
        <v>439</v>
      </c>
      <c r="B376" s="5">
        <v>6100000</v>
      </c>
      <c r="C376" s="4">
        <v>10381920771</v>
      </c>
      <c r="D376">
        <v>1011</v>
      </c>
      <c r="E376" t="s">
        <v>886</v>
      </c>
      <c r="F376" t="s">
        <v>15</v>
      </c>
      <c r="G376">
        <v>2009</v>
      </c>
    </row>
    <row r="377" spans="1:7" x14ac:dyDescent="0.3">
      <c r="A377" t="s">
        <v>440</v>
      </c>
      <c r="B377" s="5">
        <v>7500000</v>
      </c>
      <c r="C377" s="4">
        <v>10256849282</v>
      </c>
      <c r="D377">
        <v>623</v>
      </c>
      <c r="E377" t="s">
        <v>867</v>
      </c>
      <c r="F377" t="s">
        <v>9</v>
      </c>
      <c r="G377">
        <v>2014</v>
      </c>
    </row>
    <row r="378" spans="1:7" x14ac:dyDescent="0.3">
      <c r="A378" t="s">
        <v>441</v>
      </c>
      <c r="B378" s="5">
        <v>9060000</v>
      </c>
      <c r="C378" s="4">
        <v>10295102186</v>
      </c>
      <c r="D378">
        <v>1177</v>
      </c>
      <c r="E378" t="s">
        <v>875</v>
      </c>
      <c r="F378" t="s">
        <v>12</v>
      </c>
      <c r="G378">
        <v>2013</v>
      </c>
    </row>
    <row r="379" spans="1:7" x14ac:dyDescent="0.3">
      <c r="A379" t="s">
        <v>442</v>
      </c>
      <c r="B379" s="5">
        <v>1100000</v>
      </c>
      <c r="C379" s="4">
        <v>10279659204</v>
      </c>
      <c r="D379">
        <v>124</v>
      </c>
      <c r="E379" t="s">
        <v>860</v>
      </c>
      <c r="F379" t="s">
        <v>9</v>
      </c>
      <c r="G379">
        <v>2016</v>
      </c>
    </row>
    <row r="380" spans="1:7" x14ac:dyDescent="0.3">
      <c r="A380" t="s">
        <v>443</v>
      </c>
      <c r="B380" s="5">
        <v>15200000</v>
      </c>
      <c r="C380" s="4">
        <v>10293160116</v>
      </c>
      <c r="D380">
        <v>323</v>
      </c>
      <c r="E380" t="s">
        <v>871</v>
      </c>
      <c r="F380" t="s">
        <v>9</v>
      </c>
      <c r="G380">
        <v>2012</v>
      </c>
    </row>
    <row r="381" spans="1:7" x14ac:dyDescent="0.3">
      <c r="A381" t="s">
        <v>444</v>
      </c>
      <c r="B381" s="5">
        <v>3180000</v>
      </c>
      <c r="C381" s="4">
        <v>10305856996</v>
      </c>
      <c r="D381">
        <v>6806</v>
      </c>
      <c r="E381" t="s">
        <v>874</v>
      </c>
      <c r="F381" t="s">
        <v>24</v>
      </c>
      <c r="G381">
        <v>2015</v>
      </c>
    </row>
    <row r="382" spans="1:7" x14ac:dyDescent="0.3">
      <c r="A382" t="s">
        <v>445</v>
      </c>
      <c r="B382" s="5">
        <v>14200000</v>
      </c>
      <c r="C382" s="4">
        <v>10329380983</v>
      </c>
      <c r="D382">
        <v>312949</v>
      </c>
      <c r="E382" t="s">
        <v>904</v>
      </c>
      <c r="F382" t="s">
        <v>41</v>
      </c>
      <c r="G382">
        <v>2007</v>
      </c>
    </row>
    <row r="383" spans="1:7" x14ac:dyDescent="0.3">
      <c r="A383" t="s">
        <v>447</v>
      </c>
      <c r="B383" s="5">
        <v>18600000</v>
      </c>
      <c r="C383" s="4">
        <v>10371550984</v>
      </c>
      <c r="D383">
        <v>1597</v>
      </c>
      <c r="E383" t="s">
        <v>877</v>
      </c>
      <c r="F383" t="s">
        <v>34</v>
      </c>
      <c r="G383">
        <v>2011</v>
      </c>
    </row>
    <row r="384" spans="1:7" x14ac:dyDescent="0.3">
      <c r="A384" t="s">
        <v>448</v>
      </c>
      <c r="B384" s="5">
        <v>13200000</v>
      </c>
      <c r="C384" s="4">
        <v>10383727180</v>
      </c>
      <c r="D384">
        <v>739</v>
      </c>
      <c r="E384" t="s">
        <v>860</v>
      </c>
      <c r="F384" t="s">
        <v>15</v>
      </c>
      <c r="G384">
        <v>2007</v>
      </c>
    </row>
    <row r="385" spans="1:7" x14ac:dyDescent="0.3">
      <c r="A385" t="s">
        <v>449</v>
      </c>
      <c r="B385" s="5">
        <v>17100000</v>
      </c>
      <c r="C385" s="4">
        <v>10440057279</v>
      </c>
      <c r="D385">
        <v>3705</v>
      </c>
      <c r="E385" t="s">
        <v>862</v>
      </c>
      <c r="F385" t="s">
        <v>15</v>
      </c>
      <c r="G385">
        <v>2017</v>
      </c>
    </row>
    <row r="386" spans="1:7" x14ac:dyDescent="0.3">
      <c r="A386" t="s">
        <v>450</v>
      </c>
      <c r="B386" s="5">
        <v>20200000</v>
      </c>
      <c r="C386" s="4">
        <v>10484278762</v>
      </c>
      <c r="D386">
        <v>129079</v>
      </c>
      <c r="E386" t="s">
        <v>862</v>
      </c>
      <c r="F386" t="s">
        <v>41</v>
      </c>
      <c r="G386">
        <v>2019</v>
      </c>
    </row>
    <row r="387" spans="1:7" x14ac:dyDescent="0.3">
      <c r="A387" t="s">
        <v>451</v>
      </c>
      <c r="B387" s="5">
        <v>10700000</v>
      </c>
      <c r="C387" s="4">
        <v>10417187626</v>
      </c>
      <c r="D387">
        <v>2944</v>
      </c>
      <c r="E387" t="s">
        <v>887</v>
      </c>
      <c r="F387" t="s">
        <v>15</v>
      </c>
      <c r="G387">
        <v>2012</v>
      </c>
    </row>
    <row r="388" spans="1:7" x14ac:dyDescent="0.3">
      <c r="A388" t="s">
        <v>452</v>
      </c>
      <c r="B388" s="5">
        <v>18600000</v>
      </c>
      <c r="C388" s="4">
        <v>10420763871</v>
      </c>
      <c r="D388">
        <v>651</v>
      </c>
      <c r="E388" t="s">
        <v>886</v>
      </c>
      <c r="F388" t="s">
        <v>15</v>
      </c>
      <c r="G388">
        <v>2019</v>
      </c>
    </row>
    <row r="389" spans="1:7" x14ac:dyDescent="0.3">
      <c r="A389" t="s">
        <v>453</v>
      </c>
      <c r="B389" s="5">
        <v>33800000</v>
      </c>
      <c r="C389" s="4">
        <v>10429582695</v>
      </c>
      <c r="D389">
        <v>130</v>
      </c>
      <c r="E389" t="s">
        <v>862</v>
      </c>
      <c r="F389" t="s">
        <v>9</v>
      </c>
      <c r="G389">
        <v>2014</v>
      </c>
    </row>
    <row r="390" spans="1:7" x14ac:dyDescent="0.3">
      <c r="A390" t="s">
        <v>454</v>
      </c>
      <c r="B390" s="5">
        <v>9560000</v>
      </c>
      <c r="C390" s="4">
        <v>10486030906</v>
      </c>
      <c r="D390">
        <v>25822</v>
      </c>
      <c r="E390" t="s">
        <v>862</v>
      </c>
      <c r="F390" t="s">
        <v>15</v>
      </c>
      <c r="G390">
        <v>2018</v>
      </c>
    </row>
    <row r="391" spans="1:7" x14ac:dyDescent="0.3">
      <c r="A391" t="s">
        <v>455</v>
      </c>
      <c r="B391" s="5">
        <v>46800000</v>
      </c>
      <c r="C391" s="4">
        <v>10495259585</v>
      </c>
      <c r="D391">
        <v>544</v>
      </c>
      <c r="E391" t="s">
        <v>885</v>
      </c>
      <c r="F391" t="s">
        <v>34</v>
      </c>
      <c r="G391">
        <v>2011</v>
      </c>
    </row>
    <row r="392" spans="1:7" x14ac:dyDescent="0.3">
      <c r="A392" t="s">
        <v>456</v>
      </c>
      <c r="B392" s="5">
        <v>12800000</v>
      </c>
      <c r="C392" s="4">
        <v>10539200955</v>
      </c>
      <c r="D392">
        <v>1106</v>
      </c>
      <c r="E392" t="s">
        <v>863</v>
      </c>
      <c r="F392" t="s">
        <v>15</v>
      </c>
      <c r="G392">
        <v>2012</v>
      </c>
    </row>
    <row r="393" spans="1:7" x14ac:dyDescent="0.3">
      <c r="A393" t="s">
        <v>457</v>
      </c>
      <c r="B393" s="5">
        <v>3820000</v>
      </c>
      <c r="C393" s="4">
        <v>10554074985</v>
      </c>
      <c r="D393">
        <v>2798</v>
      </c>
      <c r="E393" t="s">
        <v>887</v>
      </c>
      <c r="F393" t="s">
        <v>24</v>
      </c>
      <c r="G393">
        <v>2010</v>
      </c>
    </row>
    <row r="394" spans="1:7" x14ac:dyDescent="0.3">
      <c r="A394" t="s">
        <v>458</v>
      </c>
      <c r="B394" s="5">
        <v>17600000</v>
      </c>
      <c r="C394" s="4">
        <v>10581226766</v>
      </c>
      <c r="D394">
        <v>9298</v>
      </c>
      <c r="E394" t="s">
        <v>867</v>
      </c>
      <c r="F394" t="s">
        <v>15</v>
      </c>
      <c r="G394">
        <v>2015</v>
      </c>
    </row>
    <row r="395" spans="1:7" x14ac:dyDescent="0.3">
      <c r="A395" t="s">
        <v>459</v>
      </c>
      <c r="B395" s="5">
        <v>27100000</v>
      </c>
      <c r="C395" s="4">
        <v>10566558633</v>
      </c>
      <c r="D395">
        <v>1782</v>
      </c>
      <c r="E395" t="s">
        <v>905</v>
      </c>
      <c r="F395" t="s">
        <v>22</v>
      </c>
      <c r="G395">
        <v>2011</v>
      </c>
    </row>
    <row r="396" spans="1:7" x14ac:dyDescent="0.3">
      <c r="A396" t="s">
        <v>461</v>
      </c>
      <c r="B396" s="5">
        <v>11800000</v>
      </c>
      <c r="C396" s="4">
        <v>10633508520</v>
      </c>
      <c r="D396">
        <v>7484</v>
      </c>
      <c r="E396" t="s">
        <v>887</v>
      </c>
      <c r="F396" t="s">
        <v>22</v>
      </c>
      <c r="G396">
        <v>2020</v>
      </c>
    </row>
    <row r="397" spans="1:7" x14ac:dyDescent="0.3">
      <c r="A397" t="s">
        <v>462</v>
      </c>
      <c r="B397" s="5">
        <v>23900000</v>
      </c>
      <c r="C397" s="4">
        <v>10574528442</v>
      </c>
      <c r="D397">
        <v>2667</v>
      </c>
      <c r="E397" t="s">
        <v>860</v>
      </c>
      <c r="F397" t="s">
        <v>25</v>
      </c>
      <c r="G397">
        <v>2015</v>
      </c>
    </row>
    <row r="398" spans="1:7" x14ac:dyDescent="0.3">
      <c r="A398" t="s">
        <v>463</v>
      </c>
      <c r="B398" s="5">
        <v>16500000</v>
      </c>
      <c r="C398" s="4">
        <v>10579401741</v>
      </c>
      <c r="D398">
        <v>291</v>
      </c>
      <c r="E398" t="s">
        <v>860</v>
      </c>
      <c r="F398" t="s">
        <v>9</v>
      </c>
      <c r="G398">
        <v>2005</v>
      </c>
    </row>
    <row r="399" spans="1:7" x14ac:dyDescent="0.3">
      <c r="A399" t="s">
        <v>464</v>
      </c>
      <c r="B399" s="5">
        <v>32600000</v>
      </c>
      <c r="C399" s="4">
        <v>10624925411</v>
      </c>
      <c r="D399">
        <v>769</v>
      </c>
      <c r="E399" t="s">
        <v>862</v>
      </c>
      <c r="F399" t="s">
        <v>15</v>
      </c>
      <c r="G399">
        <v>2017</v>
      </c>
    </row>
    <row r="400" spans="1:7" x14ac:dyDescent="0.3">
      <c r="A400" t="s">
        <v>465</v>
      </c>
      <c r="B400" s="5">
        <v>9340000</v>
      </c>
      <c r="C400" s="4">
        <v>10693393676</v>
      </c>
      <c r="D400">
        <v>355029</v>
      </c>
      <c r="E400" t="s">
        <v>862</v>
      </c>
      <c r="F400" t="s">
        <v>41</v>
      </c>
      <c r="G400">
        <v>2012</v>
      </c>
    </row>
    <row r="401" spans="1:7" x14ac:dyDescent="0.3">
      <c r="A401" t="s">
        <v>466</v>
      </c>
      <c r="B401" s="5">
        <v>20800000</v>
      </c>
      <c r="C401" s="4">
        <v>10674586845</v>
      </c>
      <c r="D401">
        <v>173</v>
      </c>
      <c r="E401" t="s">
        <v>899</v>
      </c>
      <c r="F401" t="s">
        <v>9</v>
      </c>
      <c r="G401">
        <v>2009</v>
      </c>
    </row>
    <row r="402" spans="1:7" x14ac:dyDescent="0.3">
      <c r="A402" t="s">
        <v>467</v>
      </c>
      <c r="B402" s="5">
        <v>26500000</v>
      </c>
      <c r="C402" s="4">
        <v>10688249553</v>
      </c>
      <c r="D402">
        <v>1751</v>
      </c>
      <c r="E402" t="s">
        <v>860</v>
      </c>
      <c r="F402" t="s">
        <v>22</v>
      </c>
      <c r="G402">
        <v>2005</v>
      </c>
    </row>
    <row r="403" spans="1:7" x14ac:dyDescent="0.3">
      <c r="A403" t="s">
        <v>468</v>
      </c>
      <c r="B403" s="5">
        <v>20700000</v>
      </c>
      <c r="C403" s="4">
        <v>10807498452</v>
      </c>
      <c r="D403">
        <v>884</v>
      </c>
      <c r="E403" t="s">
        <v>875</v>
      </c>
      <c r="F403" t="s">
        <v>15</v>
      </c>
      <c r="G403">
        <v>2019</v>
      </c>
    </row>
    <row r="404" spans="1:7" x14ac:dyDescent="0.3">
      <c r="A404" t="s">
        <v>469</v>
      </c>
      <c r="B404" s="5">
        <v>12300000</v>
      </c>
      <c r="C404" s="4">
        <v>10702067286</v>
      </c>
      <c r="D404">
        <v>2506</v>
      </c>
      <c r="E404" t="s">
        <v>860</v>
      </c>
      <c r="F404" t="s">
        <v>34</v>
      </c>
      <c r="G404">
        <v>2017</v>
      </c>
    </row>
    <row r="405" spans="1:7" x14ac:dyDescent="0.3">
      <c r="A405" t="s">
        <v>470</v>
      </c>
      <c r="B405" s="5">
        <v>12200000</v>
      </c>
      <c r="C405" s="4">
        <v>10751808407</v>
      </c>
      <c r="D405">
        <v>357496</v>
      </c>
      <c r="E405" t="s">
        <v>862</v>
      </c>
      <c r="F405" t="s">
        <v>41</v>
      </c>
      <c r="G405">
        <v>2014</v>
      </c>
    </row>
    <row r="406" spans="1:7" x14ac:dyDescent="0.3">
      <c r="A406" t="s">
        <v>471</v>
      </c>
      <c r="B406" s="5">
        <v>20500000</v>
      </c>
      <c r="C406" s="4">
        <v>10718420550</v>
      </c>
      <c r="D406">
        <v>4172</v>
      </c>
      <c r="E406" t="s">
        <v>881</v>
      </c>
      <c r="F406" t="s">
        <v>15</v>
      </c>
      <c r="G406">
        <v>2014</v>
      </c>
    </row>
    <row r="407" spans="1:7" x14ac:dyDescent="0.3">
      <c r="A407" t="s">
        <v>472</v>
      </c>
      <c r="B407" s="5">
        <v>9930000</v>
      </c>
      <c r="C407" s="4">
        <v>10759431954</v>
      </c>
      <c r="D407">
        <v>287763</v>
      </c>
      <c r="E407" t="s">
        <v>862</v>
      </c>
      <c r="F407" t="s">
        <v>41</v>
      </c>
      <c r="G407">
        <v>2013</v>
      </c>
    </row>
    <row r="408" spans="1:7" x14ac:dyDescent="0.3">
      <c r="A408" t="s">
        <v>473</v>
      </c>
      <c r="B408" s="5">
        <v>39800000</v>
      </c>
      <c r="C408" s="4">
        <v>10746216533</v>
      </c>
      <c r="D408">
        <v>135</v>
      </c>
      <c r="E408" t="s">
        <v>860</v>
      </c>
      <c r="F408" t="s">
        <v>9</v>
      </c>
      <c r="G408">
        <v>2015</v>
      </c>
    </row>
    <row r="409" spans="1:7" x14ac:dyDescent="0.3">
      <c r="A409" t="s">
        <v>474</v>
      </c>
      <c r="B409" s="5">
        <v>9380000</v>
      </c>
      <c r="C409" s="4">
        <v>10762267780</v>
      </c>
      <c r="D409">
        <v>197</v>
      </c>
      <c r="E409" t="s">
        <v>860</v>
      </c>
      <c r="F409" t="s">
        <v>9</v>
      </c>
      <c r="G409">
        <v>2009</v>
      </c>
    </row>
    <row r="410" spans="1:7" x14ac:dyDescent="0.3">
      <c r="A410" t="s">
        <v>475</v>
      </c>
      <c r="B410" s="5">
        <v>26700000</v>
      </c>
      <c r="C410" s="4">
        <v>10794858636</v>
      </c>
      <c r="D410">
        <v>582</v>
      </c>
      <c r="E410" t="s">
        <v>862</v>
      </c>
      <c r="F410" t="s">
        <v>9</v>
      </c>
      <c r="G410">
        <v>2016</v>
      </c>
    </row>
    <row r="411" spans="1:7" x14ac:dyDescent="0.3">
      <c r="A411" t="s">
        <v>476</v>
      </c>
      <c r="B411" s="5">
        <v>16800000</v>
      </c>
      <c r="C411" s="4">
        <v>10774065140</v>
      </c>
      <c r="D411">
        <v>3392</v>
      </c>
      <c r="E411" t="s">
        <v>886</v>
      </c>
      <c r="F411" t="s">
        <v>9</v>
      </c>
      <c r="G411">
        <v>2014</v>
      </c>
    </row>
    <row r="412" spans="1:7" x14ac:dyDescent="0.3">
      <c r="A412" t="s">
        <v>477</v>
      </c>
      <c r="B412" s="5">
        <v>10400000</v>
      </c>
      <c r="C412" s="4">
        <v>11045399515</v>
      </c>
      <c r="D412">
        <v>2230</v>
      </c>
      <c r="E412" t="s">
        <v>868</v>
      </c>
      <c r="F412" t="s">
        <v>22</v>
      </c>
      <c r="G412">
        <v>2019</v>
      </c>
    </row>
    <row r="413" spans="1:7" x14ac:dyDescent="0.3">
      <c r="A413" t="s">
        <v>478</v>
      </c>
      <c r="B413" s="5">
        <v>9200000</v>
      </c>
      <c r="C413" s="4">
        <v>10784889159</v>
      </c>
      <c r="D413">
        <v>2939</v>
      </c>
      <c r="E413" t="s">
        <v>888</v>
      </c>
      <c r="F413" t="s">
        <v>24</v>
      </c>
      <c r="G413">
        <v>2015</v>
      </c>
    </row>
    <row r="414" spans="1:7" x14ac:dyDescent="0.3">
      <c r="A414" t="s">
        <v>479</v>
      </c>
      <c r="B414" s="5">
        <v>15500000</v>
      </c>
      <c r="C414" s="4">
        <v>10789641631</v>
      </c>
      <c r="D414">
        <v>422</v>
      </c>
      <c r="E414" t="s">
        <v>860</v>
      </c>
      <c r="F414" t="s">
        <v>9</v>
      </c>
      <c r="G414">
        <v>2007</v>
      </c>
    </row>
    <row r="415" spans="1:7" x14ac:dyDescent="0.3">
      <c r="A415" t="s">
        <v>480</v>
      </c>
      <c r="B415" s="5">
        <v>39600000</v>
      </c>
      <c r="C415" s="4">
        <v>10843202139</v>
      </c>
      <c r="D415">
        <v>1193</v>
      </c>
      <c r="E415" t="s">
        <v>866</v>
      </c>
      <c r="F415" t="s">
        <v>25</v>
      </c>
      <c r="G415">
        <v>2009</v>
      </c>
    </row>
    <row r="416" spans="1:7" x14ac:dyDescent="0.3">
      <c r="A416" t="s">
        <v>481</v>
      </c>
      <c r="B416" s="5">
        <v>12500000</v>
      </c>
      <c r="C416" s="4">
        <v>10812143329</v>
      </c>
      <c r="D416">
        <v>758</v>
      </c>
      <c r="E416" t="s">
        <v>890</v>
      </c>
      <c r="F416" t="s">
        <v>15</v>
      </c>
      <c r="G416">
        <v>2021</v>
      </c>
    </row>
    <row r="417" spans="1:7" x14ac:dyDescent="0.3">
      <c r="A417" t="s">
        <v>482</v>
      </c>
      <c r="B417" s="5">
        <v>23400000</v>
      </c>
      <c r="C417" s="4">
        <v>10863906984</v>
      </c>
      <c r="D417">
        <v>545</v>
      </c>
      <c r="E417" t="s">
        <v>860</v>
      </c>
      <c r="F417" t="s">
        <v>15</v>
      </c>
      <c r="G417">
        <v>2018</v>
      </c>
    </row>
    <row r="418" spans="1:7" x14ac:dyDescent="0.3">
      <c r="A418" t="s">
        <v>483</v>
      </c>
      <c r="B418" s="5">
        <v>32700000</v>
      </c>
      <c r="C418" s="4">
        <v>10950806988</v>
      </c>
      <c r="D418">
        <v>3297</v>
      </c>
      <c r="E418" t="s">
        <v>861</v>
      </c>
      <c r="F418" t="s">
        <v>44</v>
      </c>
      <c r="G418">
        <v>2006</v>
      </c>
    </row>
    <row r="419" spans="1:7" x14ac:dyDescent="0.3">
      <c r="A419" t="s">
        <v>484</v>
      </c>
      <c r="B419" s="5">
        <v>37700000</v>
      </c>
      <c r="C419" s="4">
        <v>10945177321</v>
      </c>
      <c r="D419">
        <v>996</v>
      </c>
      <c r="E419" t="s">
        <v>862</v>
      </c>
      <c r="F419" t="s">
        <v>34</v>
      </c>
      <c r="G419">
        <v>2017</v>
      </c>
    </row>
    <row r="420" spans="1:7" x14ac:dyDescent="0.3">
      <c r="A420" t="s">
        <v>485</v>
      </c>
      <c r="B420" s="5">
        <v>16500000</v>
      </c>
      <c r="C420" s="4">
        <v>10989514083</v>
      </c>
      <c r="D420">
        <v>1222</v>
      </c>
      <c r="E420" t="s">
        <v>862</v>
      </c>
      <c r="F420" t="s">
        <v>22</v>
      </c>
      <c r="G420">
        <v>2021</v>
      </c>
    </row>
    <row r="421" spans="1:7" x14ac:dyDescent="0.3">
      <c r="A421" t="s">
        <v>486</v>
      </c>
      <c r="B421" s="5">
        <v>17400000</v>
      </c>
      <c r="C421" s="4">
        <v>10949772910</v>
      </c>
      <c r="D421">
        <v>1077</v>
      </c>
      <c r="E421" t="s">
        <v>861</v>
      </c>
      <c r="F421" t="s">
        <v>9</v>
      </c>
      <c r="G421">
        <v>2008</v>
      </c>
    </row>
    <row r="422" spans="1:7" x14ac:dyDescent="0.3">
      <c r="A422" t="s">
        <v>487</v>
      </c>
      <c r="B422" s="5">
        <v>11300000</v>
      </c>
      <c r="C422" s="4">
        <v>10989628793</v>
      </c>
      <c r="D422">
        <v>793</v>
      </c>
      <c r="E422" t="s">
        <v>891</v>
      </c>
      <c r="F422" t="s">
        <v>22</v>
      </c>
      <c r="G422">
        <v>2018</v>
      </c>
    </row>
    <row r="423" spans="1:7" x14ac:dyDescent="0.3">
      <c r="A423" t="s">
        <v>488</v>
      </c>
      <c r="B423" s="5">
        <v>15700000</v>
      </c>
      <c r="C423" s="4">
        <v>10975153922</v>
      </c>
      <c r="D423">
        <v>219410</v>
      </c>
      <c r="E423" t="s">
        <v>904</v>
      </c>
      <c r="F423" t="s">
        <v>41</v>
      </c>
      <c r="G423">
        <v>2009</v>
      </c>
    </row>
    <row r="424" spans="1:7" x14ac:dyDescent="0.3">
      <c r="A424" t="s">
        <v>489</v>
      </c>
      <c r="B424" s="5">
        <v>18500000</v>
      </c>
      <c r="C424" s="4">
        <v>10975386715</v>
      </c>
      <c r="D424">
        <v>131</v>
      </c>
      <c r="E424" t="s">
        <v>869</v>
      </c>
      <c r="F424" t="s">
        <v>9</v>
      </c>
      <c r="G424">
        <v>2010</v>
      </c>
    </row>
    <row r="425" spans="1:7" x14ac:dyDescent="0.3">
      <c r="A425" t="s">
        <v>490</v>
      </c>
      <c r="B425" s="5">
        <v>17000000</v>
      </c>
      <c r="C425" s="4">
        <v>10993222661</v>
      </c>
      <c r="D425">
        <v>985</v>
      </c>
      <c r="E425" t="s">
        <v>862</v>
      </c>
      <c r="F425" t="s">
        <v>24</v>
      </c>
      <c r="G425">
        <v>2014</v>
      </c>
    </row>
    <row r="426" spans="1:7" x14ac:dyDescent="0.3">
      <c r="A426" t="s">
        <v>491</v>
      </c>
      <c r="B426" s="5">
        <v>15200000</v>
      </c>
      <c r="C426" s="4">
        <v>11048887273</v>
      </c>
      <c r="D426">
        <v>8495</v>
      </c>
      <c r="E426" t="s">
        <v>860</v>
      </c>
      <c r="F426" t="s">
        <v>205</v>
      </c>
      <c r="G426">
        <v>2014</v>
      </c>
    </row>
    <row r="427" spans="1:7" x14ac:dyDescent="0.3">
      <c r="A427" t="s">
        <v>492</v>
      </c>
      <c r="B427" s="5">
        <v>13500000</v>
      </c>
      <c r="C427" s="4">
        <v>11077440996</v>
      </c>
      <c r="D427">
        <v>1650</v>
      </c>
      <c r="E427" t="s">
        <v>888</v>
      </c>
      <c r="F427" t="s">
        <v>15</v>
      </c>
      <c r="G427">
        <v>2018</v>
      </c>
    </row>
    <row r="428" spans="1:7" x14ac:dyDescent="0.3">
      <c r="A428" t="s">
        <v>493</v>
      </c>
      <c r="B428" s="5">
        <v>21600000</v>
      </c>
      <c r="C428" s="4">
        <v>11054228662</v>
      </c>
      <c r="D428">
        <v>430</v>
      </c>
      <c r="E428" t="s">
        <v>860</v>
      </c>
      <c r="F428" t="s">
        <v>15</v>
      </c>
      <c r="G428">
        <v>2013</v>
      </c>
    </row>
    <row r="429" spans="1:7" x14ac:dyDescent="0.3">
      <c r="A429" t="s">
        <v>494</v>
      </c>
      <c r="B429" s="5">
        <v>10300000</v>
      </c>
      <c r="C429" s="4">
        <v>11054773581</v>
      </c>
      <c r="D429">
        <v>147</v>
      </c>
      <c r="E429" t="s">
        <v>863</v>
      </c>
      <c r="F429" t="s">
        <v>9</v>
      </c>
      <c r="G429">
        <v>2014</v>
      </c>
    </row>
    <row r="430" spans="1:7" x14ac:dyDescent="0.3">
      <c r="A430" t="s">
        <v>495</v>
      </c>
      <c r="B430" s="5">
        <v>12100000</v>
      </c>
      <c r="C430" s="4">
        <v>11081299332</v>
      </c>
      <c r="D430">
        <v>9928</v>
      </c>
      <c r="E430" t="s">
        <v>886</v>
      </c>
      <c r="F430" t="s">
        <v>60</v>
      </c>
      <c r="G430">
        <v>2014</v>
      </c>
    </row>
    <row r="431" spans="1:7" x14ac:dyDescent="0.3">
      <c r="A431" t="s">
        <v>496</v>
      </c>
      <c r="B431" s="5">
        <v>24200000</v>
      </c>
      <c r="C431" s="4">
        <v>11144691392</v>
      </c>
      <c r="D431">
        <v>1568</v>
      </c>
      <c r="E431" t="s">
        <v>862</v>
      </c>
      <c r="F431" t="s">
        <v>24</v>
      </c>
      <c r="G431">
        <v>2019</v>
      </c>
    </row>
    <row r="432" spans="1:7" x14ac:dyDescent="0.3">
      <c r="A432" t="s">
        <v>497</v>
      </c>
      <c r="B432" s="5">
        <v>11000000</v>
      </c>
      <c r="C432" s="4">
        <v>11130348044</v>
      </c>
      <c r="D432">
        <v>3579</v>
      </c>
      <c r="E432" t="s">
        <v>860</v>
      </c>
      <c r="F432" t="s">
        <v>15</v>
      </c>
      <c r="G432">
        <v>2021</v>
      </c>
    </row>
    <row r="433" spans="1:7" x14ac:dyDescent="0.3">
      <c r="A433" t="s">
        <v>498</v>
      </c>
      <c r="B433" s="5">
        <v>13300000</v>
      </c>
      <c r="C433" s="4">
        <v>11101264573</v>
      </c>
      <c r="D433">
        <v>949</v>
      </c>
      <c r="E433" t="s">
        <v>869</v>
      </c>
      <c r="F433" t="s">
        <v>15</v>
      </c>
      <c r="G433">
        <v>2017</v>
      </c>
    </row>
    <row r="434" spans="1:7" x14ac:dyDescent="0.3">
      <c r="A434" t="s">
        <v>499</v>
      </c>
      <c r="B434" s="5">
        <v>15500000</v>
      </c>
      <c r="C434" s="4">
        <v>11130832851</v>
      </c>
      <c r="D434">
        <v>927</v>
      </c>
      <c r="E434" t="s">
        <v>860</v>
      </c>
      <c r="F434" t="s">
        <v>12</v>
      </c>
      <c r="G434">
        <v>2014</v>
      </c>
    </row>
    <row r="435" spans="1:7" x14ac:dyDescent="0.3">
      <c r="A435" t="s">
        <v>500</v>
      </c>
      <c r="B435" s="5">
        <v>9650000</v>
      </c>
      <c r="C435" s="4">
        <v>11165844001</v>
      </c>
      <c r="D435">
        <v>216926</v>
      </c>
      <c r="E435" t="s">
        <v>862</v>
      </c>
      <c r="F435" t="s">
        <v>41</v>
      </c>
      <c r="G435">
        <v>2014</v>
      </c>
    </row>
    <row r="436" spans="1:7" x14ac:dyDescent="0.3">
      <c r="A436" t="s">
        <v>501</v>
      </c>
      <c r="B436" s="5">
        <v>23700000</v>
      </c>
      <c r="C436" s="4">
        <v>11190657960</v>
      </c>
      <c r="D436">
        <v>573</v>
      </c>
      <c r="E436" t="s">
        <v>860</v>
      </c>
      <c r="F436" t="s">
        <v>15</v>
      </c>
      <c r="G436">
        <v>2018</v>
      </c>
    </row>
    <row r="437" spans="1:7" x14ac:dyDescent="0.3">
      <c r="A437" t="s">
        <v>502</v>
      </c>
      <c r="B437" s="5">
        <v>13200000</v>
      </c>
      <c r="C437" s="4">
        <v>11224280216</v>
      </c>
      <c r="D437">
        <v>3060</v>
      </c>
      <c r="E437" t="s">
        <v>868</v>
      </c>
      <c r="F437" t="s">
        <v>15</v>
      </c>
      <c r="G437">
        <v>2012</v>
      </c>
    </row>
    <row r="438" spans="1:7" x14ac:dyDescent="0.3">
      <c r="A438" t="s">
        <v>503</v>
      </c>
      <c r="B438" s="5">
        <v>13800000</v>
      </c>
      <c r="C438" s="4">
        <v>11317649099</v>
      </c>
      <c r="D438">
        <v>2579</v>
      </c>
      <c r="E438" t="s">
        <v>860</v>
      </c>
      <c r="F438" t="s">
        <v>24</v>
      </c>
      <c r="G438">
        <v>2014</v>
      </c>
    </row>
    <row r="439" spans="1:7" x14ac:dyDescent="0.3">
      <c r="A439" t="s">
        <v>504</v>
      </c>
      <c r="B439" s="5">
        <v>17800000</v>
      </c>
      <c r="C439" s="4">
        <v>11345489889</v>
      </c>
      <c r="D439">
        <v>1105</v>
      </c>
      <c r="E439" t="s">
        <v>862</v>
      </c>
      <c r="F439" t="s">
        <v>15</v>
      </c>
      <c r="G439">
        <v>2021</v>
      </c>
    </row>
    <row r="440" spans="1:7" x14ac:dyDescent="0.3">
      <c r="A440" t="s">
        <v>505</v>
      </c>
      <c r="B440" s="5">
        <v>11600000</v>
      </c>
      <c r="C440" s="4">
        <v>11237242204</v>
      </c>
      <c r="D440">
        <v>955</v>
      </c>
      <c r="E440" t="s">
        <v>875</v>
      </c>
      <c r="F440" t="s">
        <v>15</v>
      </c>
      <c r="G440">
        <v>2016</v>
      </c>
    </row>
    <row r="441" spans="1:7" x14ac:dyDescent="0.3">
      <c r="A441" t="s">
        <v>506</v>
      </c>
      <c r="B441" s="5">
        <v>14200000</v>
      </c>
      <c r="C441" s="4">
        <v>11263843614</v>
      </c>
      <c r="D441">
        <v>2016</v>
      </c>
      <c r="E441" t="s">
        <v>862</v>
      </c>
      <c r="F441" t="s">
        <v>15</v>
      </c>
      <c r="G441">
        <v>2017</v>
      </c>
    </row>
    <row r="442" spans="1:7" x14ac:dyDescent="0.3">
      <c r="A442" t="s">
        <v>507</v>
      </c>
      <c r="B442" s="5">
        <v>28100000</v>
      </c>
      <c r="C442" s="4">
        <v>11310681374</v>
      </c>
      <c r="D442">
        <v>8817</v>
      </c>
      <c r="E442" t="s">
        <v>862</v>
      </c>
      <c r="F442" t="s">
        <v>60</v>
      </c>
      <c r="G442">
        <v>2020</v>
      </c>
    </row>
    <row r="443" spans="1:7" x14ac:dyDescent="0.3">
      <c r="A443" t="s">
        <v>508</v>
      </c>
      <c r="B443" s="5">
        <v>20300000</v>
      </c>
      <c r="C443" s="4">
        <v>11266026832</v>
      </c>
      <c r="D443">
        <v>681</v>
      </c>
      <c r="E443" t="s">
        <v>897</v>
      </c>
      <c r="F443" t="s">
        <v>56</v>
      </c>
      <c r="G443">
        <v>2009</v>
      </c>
    </row>
    <row r="444" spans="1:7" x14ac:dyDescent="0.3">
      <c r="A444" t="s">
        <v>509</v>
      </c>
      <c r="B444" s="5">
        <v>11100000</v>
      </c>
      <c r="C444" s="4">
        <v>11293980046</v>
      </c>
      <c r="D444">
        <v>9177</v>
      </c>
      <c r="E444" t="s">
        <v>906</v>
      </c>
      <c r="F444" t="s">
        <v>9</v>
      </c>
      <c r="G444">
        <v>2013</v>
      </c>
    </row>
    <row r="445" spans="1:7" x14ac:dyDescent="0.3">
      <c r="A445" t="s">
        <v>511</v>
      </c>
      <c r="B445" s="5">
        <v>8780000</v>
      </c>
      <c r="C445" s="4">
        <v>11346985240</v>
      </c>
      <c r="D445">
        <v>291</v>
      </c>
      <c r="E445" t="s">
        <v>886</v>
      </c>
      <c r="F445" t="s">
        <v>24</v>
      </c>
      <c r="G445">
        <v>2012</v>
      </c>
    </row>
    <row r="446" spans="1:7" x14ac:dyDescent="0.3">
      <c r="A446" t="s">
        <v>512</v>
      </c>
      <c r="B446" s="5">
        <v>31100000</v>
      </c>
      <c r="C446" s="4">
        <v>11451460389</v>
      </c>
      <c r="D446">
        <v>577</v>
      </c>
      <c r="E446" t="s">
        <v>862</v>
      </c>
      <c r="F446" t="s">
        <v>22</v>
      </c>
      <c r="G446">
        <v>2020</v>
      </c>
    </row>
    <row r="447" spans="1:7" x14ac:dyDescent="0.3">
      <c r="A447" t="s">
        <v>513</v>
      </c>
      <c r="B447" s="5">
        <v>22800000</v>
      </c>
      <c r="C447" s="4">
        <v>11351740814</v>
      </c>
      <c r="D447">
        <v>2549</v>
      </c>
      <c r="E447" t="s">
        <v>860</v>
      </c>
      <c r="F447" t="s">
        <v>24</v>
      </c>
      <c r="G447">
        <v>2016</v>
      </c>
    </row>
    <row r="448" spans="1:7" x14ac:dyDescent="0.3">
      <c r="A448" t="s">
        <v>514</v>
      </c>
      <c r="B448" s="5">
        <v>16200000</v>
      </c>
      <c r="C448" s="4">
        <v>11388437813</v>
      </c>
      <c r="D448">
        <v>629</v>
      </c>
      <c r="E448" t="s">
        <v>860</v>
      </c>
      <c r="F448" t="s">
        <v>15</v>
      </c>
      <c r="G448">
        <v>2021</v>
      </c>
    </row>
    <row r="449" spans="1:7" x14ac:dyDescent="0.3">
      <c r="A449" t="s">
        <v>515</v>
      </c>
      <c r="B449" s="5">
        <v>28300000</v>
      </c>
      <c r="C449" s="4">
        <v>11503161721</v>
      </c>
      <c r="D449">
        <v>985</v>
      </c>
      <c r="E449" t="s">
        <v>868</v>
      </c>
      <c r="F449" t="s">
        <v>24</v>
      </c>
      <c r="G449">
        <v>2015</v>
      </c>
    </row>
    <row r="450" spans="1:7" x14ac:dyDescent="0.3">
      <c r="A450" t="s">
        <v>516</v>
      </c>
      <c r="B450" s="5">
        <v>1640000</v>
      </c>
      <c r="C450" s="4">
        <v>11428024397</v>
      </c>
      <c r="D450">
        <v>110</v>
      </c>
      <c r="E450" t="s">
        <v>867</v>
      </c>
      <c r="F450" t="s">
        <v>9</v>
      </c>
      <c r="G450">
        <v>2009</v>
      </c>
    </row>
    <row r="451" spans="1:7" x14ac:dyDescent="0.3">
      <c r="A451" t="s">
        <v>517</v>
      </c>
      <c r="B451" s="5">
        <v>12500000</v>
      </c>
      <c r="C451" s="4">
        <v>11431677220</v>
      </c>
      <c r="D451">
        <v>132</v>
      </c>
      <c r="E451" t="s">
        <v>860</v>
      </c>
      <c r="F451" t="s">
        <v>9</v>
      </c>
      <c r="G451">
        <v>2007</v>
      </c>
    </row>
    <row r="452" spans="1:7" x14ac:dyDescent="0.3">
      <c r="A452" t="s">
        <v>518</v>
      </c>
      <c r="B452" s="5">
        <v>20000000</v>
      </c>
      <c r="C452" s="4">
        <v>11431706581</v>
      </c>
      <c r="D452">
        <v>1569</v>
      </c>
      <c r="E452" t="s">
        <v>860</v>
      </c>
      <c r="F452" t="s">
        <v>60</v>
      </c>
      <c r="G452">
        <v>2007</v>
      </c>
    </row>
    <row r="453" spans="1:7" x14ac:dyDescent="0.3">
      <c r="A453" t="s">
        <v>519</v>
      </c>
      <c r="B453" s="5">
        <v>17600000</v>
      </c>
      <c r="C453" s="4">
        <v>11457849287</v>
      </c>
      <c r="D453">
        <v>2205</v>
      </c>
      <c r="E453" t="s">
        <v>907</v>
      </c>
      <c r="F453" t="s">
        <v>9</v>
      </c>
      <c r="G453">
        <v>2013</v>
      </c>
    </row>
    <row r="454" spans="1:7" x14ac:dyDescent="0.3">
      <c r="A454" t="s">
        <v>521</v>
      </c>
      <c r="B454" s="5">
        <v>23500000</v>
      </c>
      <c r="C454" s="4">
        <v>11485453045</v>
      </c>
      <c r="D454">
        <v>6342</v>
      </c>
      <c r="E454" t="s">
        <v>862</v>
      </c>
      <c r="F454" t="s">
        <v>15</v>
      </c>
      <c r="G454">
        <v>2014</v>
      </c>
    </row>
    <row r="455" spans="1:7" x14ac:dyDescent="0.3">
      <c r="A455" t="s">
        <v>522</v>
      </c>
      <c r="B455" s="5">
        <v>17900000</v>
      </c>
      <c r="C455" s="4">
        <v>11499829434</v>
      </c>
      <c r="D455">
        <v>835</v>
      </c>
      <c r="E455" t="s">
        <v>866</v>
      </c>
      <c r="F455" t="s">
        <v>12</v>
      </c>
      <c r="G455">
        <v>2015</v>
      </c>
    </row>
    <row r="456" spans="1:7" x14ac:dyDescent="0.3">
      <c r="A456" t="s">
        <v>523</v>
      </c>
      <c r="B456" s="5">
        <v>19300000</v>
      </c>
      <c r="C456" s="4">
        <v>11505112071</v>
      </c>
      <c r="D456">
        <v>906</v>
      </c>
      <c r="E456" t="s">
        <v>890</v>
      </c>
      <c r="F456" t="s">
        <v>15</v>
      </c>
      <c r="G456">
        <v>2013</v>
      </c>
    </row>
    <row r="457" spans="1:7" x14ac:dyDescent="0.3">
      <c r="A457" t="s">
        <v>524</v>
      </c>
      <c r="B457" s="5">
        <v>27900000</v>
      </c>
      <c r="C457" s="4">
        <v>11546764336</v>
      </c>
      <c r="D457">
        <v>783</v>
      </c>
      <c r="E457" t="s">
        <v>862</v>
      </c>
      <c r="F457" t="s">
        <v>15</v>
      </c>
      <c r="G457">
        <v>2021</v>
      </c>
    </row>
    <row r="458" spans="1:7" x14ac:dyDescent="0.3">
      <c r="A458" t="s">
        <v>525</v>
      </c>
      <c r="B458" s="5">
        <v>31100000</v>
      </c>
      <c r="C458" s="4">
        <v>11594683724</v>
      </c>
      <c r="D458">
        <v>6577</v>
      </c>
      <c r="E458" t="s">
        <v>862</v>
      </c>
      <c r="F458" t="s">
        <v>526</v>
      </c>
      <c r="G458">
        <v>2012</v>
      </c>
    </row>
    <row r="459" spans="1:7" x14ac:dyDescent="0.3">
      <c r="A459" t="s">
        <v>527</v>
      </c>
      <c r="B459" s="5">
        <v>20100000</v>
      </c>
      <c r="C459" s="4">
        <v>11558220633</v>
      </c>
      <c r="D459">
        <v>4335</v>
      </c>
      <c r="E459" t="s">
        <v>861</v>
      </c>
      <c r="F459" t="s">
        <v>15</v>
      </c>
      <c r="G459">
        <v>2008</v>
      </c>
    </row>
    <row r="460" spans="1:7" x14ac:dyDescent="0.3">
      <c r="A460" t="s">
        <v>528</v>
      </c>
      <c r="B460" s="5">
        <v>19100000</v>
      </c>
      <c r="C460" s="4">
        <v>11579140427</v>
      </c>
      <c r="D460">
        <v>1055</v>
      </c>
      <c r="E460" t="s">
        <v>866</v>
      </c>
      <c r="F460" t="s">
        <v>22</v>
      </c>
      <c r="G460">
        <v>2016</v>
      </c>
    </row>
    <row r="461" spans="1:7" x14ac:dyDescent="0.3">
      <c r="A461" t="s">
        <v>529</v>
      </c>
      <c r="B461" s="5">
        <v>16600000</v>
      </c>
      <c r="C461" s="4">
        <v>11580324732</v>
      </c>
      <c r="D461">
        <v>3150</v>
      </c>
      <c r="E461" t="s">
        <v>862</v>
      </c>
      <c r="F461" t="s">
        <v>9</v>
      </c>
      <c r="G461">
        <v>2014</v>
      </c>
    </row>
    <row r="462" spans="1:7" x14ac:dyDescent="0.3">
      <c r="A462" t="s">
        <v>530</v>
      </c>
      <c r="B462" s="5">
        <v>33600000</v>
      </c>
      <c r="C462" s="4">
        <v>11591428178</v>
      </c>
      <c r="D462">
        <v>228</v>
      </c>
      <c r="E462" t="s">
        <v>862</v>
      </c>
      <c r="F462" t="s">
        <v>22</v>
      </c>
      <c r="G462">
        <v>2013</v>
      </c>
    </row>
    <row r="463" spans="1:7" x14ac:dyDescent="0.3">
      <c r="A463" t="s">
        <v>531</v>
      </c>
      <c r="B463" s="5">
        <v>16600000</v>
      </c>
      <c r="C463" s="4">
        <v>11625234858</v>
      </c>
      <c r="D463">
        <v>649</v>
      </c>
      <c r="E463" t="s">
        <v>860</v>
      </c>
      <c r="F463" t="s">
        <v>25</v>
      </c>
      <c r="G463">
        <v>2020</v>
      </c>
    </row>
    <row r="464" spans="1:7" x14ac:dyDescent="0.3">
      <c r="A464" t="s">
        <v>532</v>
      </c>
      <c r="B464" s="5">
        <v>25100000</v>
      </c>
      <c r="C464" s="4">
        <v>11740811650</v>
      </c>
      <c r="D464">
        <v>1126</v>
      </c>
      <c r="E464" t="s">
        <v>868</v>
      </c>
      <c r="F464" t="s">
        <v>24</v>
      </c>
      <c r="G464">
        <v>2015</v>
      </c>
    </row>
    <row r="465" spans="1:7" x14ac:dyDescent="0.3">
      <c r="A465" t="s">
        <v>533</v>
      </c>
      <c r="B465" s="5">
        <v>25600000</v>
      </c>
      <c r="C465" s="4">
        <v>11683737898</v>
      </c>
      <c r="D465">
        <v>634</v>
      </c>
      <c r="E465" t="s">
        <v>860</v>
      </c>
      <c r="F465" t="s">
        <v>15</v>
      </c>
      <c r="G465">
        <v>2019</v>
      </c>
    </row>
    <row r="466" spans="1:7" x14ac:dyDescent="0.3">
      <c r="A466" t="s">
        <v>534</v>
      </c>
      <c r="B466" s="5">
        <v>20300000</v>
      </c>
      <c r="C466" s="4">
        <v>11696518800</v>
      </c>
      <c r="D466">
        <v>481</v>
      </c>
      <c r="E466" t="s">
        <v>893</v>
      </c>
      <c r="F466" t="s">
        <v>56</v>
      </c>
      <c r="G466">
        <v>2023</v>
      </c>
    </row>
    <row r="467" spans="1:7" x14ac:dyDescent="0.3">
      <c r="A467" t="s">
        <v>535</v>
      </c>
      <c r="B467" s="5">
        <v>12000000</v>
      </c>
      <c r="C467" s="4">
        <v>11727596611</v>
      </c>
      <c r="D467">
        <v>5110</v>
      </c>
      <c r="E467" t="s">
        <v>860</v>
      </c>
      <c r="F467" t="s">
        <v>15</v>
      </c>
      <c r="G467">
        <v>2006</v>
      </c>
    </row>
    <row r="468" spans="1:7" x14ac:dyDescent="0.3">
      <c r="A468" t="s">
        <v>536</v>
      </c>
      <c r="B468" s="5">
        <v>21100000</v>
      </c>
      <c r="C468" s="4">
        <v>11720424277</v>
      </c>
      <c r="D468">
        <v>314</v>
      </c>
      <c r="E468" t="s">
        <v>860</v>
      </c>
      <c r="F468" t="s">
        <v>15</v>
      </c>
      <c r="G468">
        <v>2017</v>
      </c>
    </row>
    <row r="469" spans="1:7" x14ac:dyDescent="0.3">
      <c r="A469" t="s">
        <v>537</v>
      </c>
      <c r="B469" s="5">
        <v>15600000</v>
      </c>
      <c r="C469" s="4">
        <v>11734314964</v>
      </c>
      <c r="D469">
        <v>381</v>
      </c>
      <c r="E469" t="s">
        <v>880</v>
      </c>
      <c r="F469" t="s">
        <v>34</v>
      </c>
      <c r="G469">
        <v>2018</v>
      </c>
    </row>
    <row r="470" spans="1:7" x14ac:dyDescent="0.3">
      <c r="A470" t="s">
        <v>538</v>
      </c>
      <c r="B470" s="5">
        <v>30200000</v>
      </c>
      <c r="C470" s="4">
        <v>11806509891</v>
      </c>
      <c r="D470">
        <v>665</v>
      </c>
      <c r="E470" t="s">
        <v>860</v>
      </c>
      <c r="F470" t="s">
        <v>24</v>
      </c>
      <c r="G470">
        <v>2015</v>
      </c>
    </row>
    <row r="471" spans="1:7" x14ac:dyDescent="0.3">
      <c r="A471" t="s">
        <v>539</v>
      </c>
      <c r="B471" s="5">
        <v>29600000</v>
      </c>
      <c r="C471" s="4">
        <v>12045171643</v>
      </c>
      <c r="D471">
        <v>479</v>
      </c>
      <c r="E471" t="s">
        <v>862</v>
      </c>
      <c r="F471" t="s">
        <v>24</v>
      </c>
      <c r="G471">
        <v>2021</v>
      </c>
    </row>
    <row r="472" spans="1:7" x14ac:dyDescent="0.3">
      <c r="A472" t="s">
        <v>540</v>
      </c>
      <c r="B472" s="5">
        <v>11300000</v>
      </c>
      <c r="C472" s="4">
        <v>11858220870</v>
      </c>
      <c r="D472">
        <v>705</v>
      </c>
      <c r="E472" t="s">
        <v>860</v>
      </c>
      <c r="F472" t="s">
        <v>24</v>
      </c>
      <c r="G472">
        <v>2015</v>
      </c>
    </row>
    <row r="473" spans="1:7" x14ac:dyDescent="0.3">
      <c r="A473" t="s">
        <v>541</v>
      </c>
      <c r="B473" s="5">
        <v>10300000</v>
      </c>
      <c r="C473" s="4">
        <v>11930717939</v>
      </c>
      <c r="D473">
        <v>4824</v>
      </c>
      <c r="E473" t="s">
        <v>860</v>
      </c>
      <c r="F473" t="s">
        <v>24</v>
      </c>
      <c r="G473">
        <v>2013</v>
      </c>
    </row>
    <row r="474" spans="1:7" x14ac:dyDescent="0.3">
      <c r="A474" t="s">
        <v>542</v>
      </c>
      <c r="B474" s="5">
        <v>26600000</v>
      </c>
      <c r="C474" s="4">
        <v>11931682022</v>
      </c>
      <c r="D474">
        <v>2152</v>
      </c>
      <c r="E474" t="s">
        <v>860</v>
      </c>
      <c r="F474" t="s">
        <v>24</v>
      </c>
      <c r="G474">
        <v>2015</v>
      </c>
    </row>
    <row r="475" spans="1:7" x14ac:dyDescent="0.3">
      <c r="A475" t="s">
        <v>543</v>
      </c>
      <c r="B475" s="5">
        <v>9110000</v>
      </c>
      <c r="C475" s="4">
        <v>11993025340</v>
      </c>
      <c r="D475">
        <v>23392</v>
      </c>
      <c r="E475" t="s">
        <v>869</v>
      </c>
      <c r="F475" t="s">
        <v>15</v>
      </c>
      <c r="G475">
        <v>2013</v>
      </c>
    </row>
    <row r="476" spans="1:7" x14ac:dyDescent="0.3">
      <c r="A476" t="s">
        <v>544</v>
      </c>
      <c r="B476" s="5">
        <v>15800000</v>
      </c>
      <c r="C476" s="4">
        <v>12001466116</v>
      </c>
      <c r="D476">
        <v>756</v>
      </c>
      <c r="E476" t="s">
        <v>860</v>
      </c>
      <c r="F476" t="s">
        <v>22</v>
      </c>
      <c r="G476">
        <v>2015</v>
      </c>
    </row>
    <row r="477" spans="1:7" x14ac:dyDescent="0.3">
      <c r="A477" t="s">
        <v>545</v>
      </c>
      <c r="B477" s="5">
        <v>11500000</v>
      </c>
      <c r="C477" s="4">
        <v>12027964323</v>
      </c>
      <c r="D477">
        <v>2838</v>
      </c>
      <c r="E477" t="s">
        <v>860</v>
      </c>
      <c r="F477" t="s">
        <v>15</v>
      </c>
      <c r="G477">
        <v>2010</v>
      </c>
    </row>
    <row r="478" spans="1:7" x14ac:dyDescent="0.3">
      <c r="A478" t="s">
        <v>546</v>
      </c>
      <c r="B478" s="5">
        <v>27600000</v>
      </c>
      <c r="C478" s="4">
        <v>12087781710</v>
      </c>
      <c r="D478">
        <v>57344</v>
      </c>
      <c r="E478" t="s">
        <v>862</v>
      </c>
      <c r="F478" t="s">
        <v>41</v>
      </c>
      <c r="G478">
        <v>2015</v>
      </c>
    </row>
    <row r="479" spans="1:7" x14ac:dyDescent="0.3">
      <c r="A479" t="s">
        <v>547</v>
      </c>
      <c r="B479" s="5">
        <v>12400000</v>
      </c>
      <c r="C479" s="4">
        <v>12050952094</v>
      </c>
      <c r="D479">
        <v>3464</v>
      </c>
      <c r="E479" t="s">
        <v>887</v>
      </c>
      <c r="F479" t="s">
        <v>22</v>
      </c>
      <c r="G479">
        <v>2011</v>
      </c>
    </row>
    <row r="480" spans="1:7" x14ac:dyDescent="0.3">
      <c r="A480" t="s">
        <v>548</v>
      </c>
      <c r="B480" s="5">
        <v>8710000</v>
      </c>
      <c r="C480" s="4">
        <v>12178296199</v>
      </c>
      <c r="D480">
        <v>8467</v>
      </c>
      <c r="E480" t="s">
        <v>860</v>
      </c>
      <c r="F480" t="s">
        <v>24</v>
      </c>
      <c r="G480">
        <v>2021</v>
      </c>
    </row>
    <row r="481" spans="1:7" x14ac:dyDescent="0.3">
      <c r="A481" t="s">
        <v>549</v>
      </c>
      <c r="B481" s="5">
        <v>8240000</v>
      </c>
      <c r="C481" s="4">
        <v>12066017881</v>
      </c>
      <c r="D481">
        <v>1554</v>
      </c>
      <c r="E481" t="s">
        <v>868</v>
      </c>
      <c r="F481" t="s">
        <v>60</v>
      </c>
      <c r="G481">
        <v>2007</v>
      </c>
    </row>
    <row r="482" spans="1:7" x14ac:dyDescent="0.3">
      <c r="A482" t="s">
        <v>550</v>
      </c>
      <c r="B482" s="5">
        <v>16500000</v>
      </c>
      <c r="C482" s="4">
        <v>12178942269</v>
      </c>
      <c r="D482">
        <v>1760</v>
      </c>
      <c r="E482" t="s">
        <v>862</v>
      </c>
      <c r="F482" t="s">
        <v>22</v>
      </c>
      <c r="G482">
        <v>2022</v>
      </c>
    </row>
    <row r="483" spans="1:7" x14ac:dyDescent="0.3">
      <c r="A483" t="s">
        <v>551</v>
      </c>
      <c r="B483" s="5">
        <v>19200000</v>
      </c>
      <c r="C483" s="4">
        <v>12175337381</v>
      </c>
      <c r="D483">
        <v>2343</v>
      </c>
      <c r="E483" t="s">
        <v>868</v>
      </c>
      <c r="F483" t="s">
        <v>24</v>
      </c>
      <c r="G483">
        <v>2021</v>
      </c>
    </row>
    <row r="484" spans="1:7" x14ac:dyDescent="0.3">
      <c r="A484" t="s">
        <v>552</v>
      </c>
      <c r="B484" s="5">
        <v>26600000</v>
      </c>
      <c r="C484" s="4">
        <v>12173530761</v>
      </c>
      <c r="D484">
        <v>901</v>
      </c>
      <c r="E484" t="s">
        <v>860</v>
      </c>
      <c r="F484" t="s">
        <v>60</v>
      </c>
      <c r="G484">
        <v>2011</v>
      </c>
    </row>
    <row r="485" spans="1:7" x14ac:dyDescent="0.3">
      <c r="A485" t="s">
        <v>553</v>
      </c>
      <c r="B485" s="5">
        <v>7750000</v>
      </c>
      <c r="C485" s="4">
        <v>12202317008</v>
      </c>
      <c r="D485">
        <v>82945</v>
      </c>
      <c r="E485" t="s">
        <v>869</v>
      </c>
      <c r="F485" t="s">
        <v>15</v>
      </c>
      <c r="G485">
        <v>2012</v>
      </c>
    </row>
    <row r="486" spans="1:7" x14ac:dyDescent="0.3">
      <c r="A486" t="s">
        <v>554</v>
      </c>
      <c r="B486" s="5">
        <v>23800000</v>
      </c>
      <c r="C486" s="4">
        <v>12244901019</v>
      </c>
      <c r="D486">
        <v>493</v>
      </c>
      <c r="E486" t="s">
        <v>862</v>
      </c>
      <c r="F486" t="s">
        <v>24</v>
      </c>
      <c r="G486">
        <v>2019</v>
      </c>
    </row>
    <row r="487" spans="1:7" x14ac:dyDescent="0.3">
      <c r="A487" t="s">
        <v>555</v>
      </c>
      <c r="B487" s="5">
        <v>17100000</v>
      </c>
      <c r="C487" s="4">
        <v>12366423202</v>
      </c>
      <c r="D487">
        <v>694</v>
      </c>
      <c r="E487" t="s">
        <v>869</v>
      </c>
      <c r="F487" t="s">
        <v>34</v>
      </c>
      <c r="G487">
        <v>2020</v>
      </c>
    </row>
    <row r="488" spans="1:7" x14ac:dyDescent="0.3">
      <c r="A488" t="s">
        <v>556</v>
      </c>
      <c r="B488" s="5">
        <v>26600000</v>
      </c>
      <c r="C488" s="4">
        <v>12264980653</v>
      </c>
      <c r="D488">
        <v>623</v>
      </c>
      <c r="E488" t="s">
        <v>860</v>
      </c>
      <c r="F488" t="s">
        <v>15</v>
      </c>
      <c r="G488">
        <v>2019</v>
      </c>
    </row>
    <row r="489" spans="1:7" x14ac:dyDescent="0.3">
      <c r="A489" t="s">
        <v>557</v>
      </c>
      <c r="B489" s="5">
        <v>23500000</v>
      </c>
      <c r="C489" s="4">
        <v>12284561008</v>
      </c>
      <c r="D489">
        <v>699</v>
      </c>
      <c r="E489" t="s">
        <v>868</v>
      </c>
      <c r="F489" t="s">
        <v>15</v>
      </c>
      <c r="G489">
        <v>2019</v>
      </c>
    </row>
    <row r="490" spans="1:7" x14ac:dyDescent="0.3">
      <c r="A490" t="s">
        <v>558</v>
      </c>
      <c r="B490" s="5">
        <v>16500000</v>
      </c>
      <c r="C490" s="4">
        <v>12295416843</v>
      </c>
      <c r="D490">
        <v>2135</v>
      </c>
      <c r="E490" t="s">
        <v>860</v>
      </c>
      <c r="F490" t="s">
        <v>15</v>
      </c>
      <c r="G490">
        <v>2008</v>
      </c>
    </row>
    <row r="491" spans="1:7" x14ac:dyDescent="0.3">
      <c r="A491" t="s">
        <v>559</v>
      </c>
      <c r="B491" s="5">
        <v>24200000</v>
      </c>
      <c r="C491" s="4">
        <v>12311774303</v>
      </c>
      <c r="D491">
        <v>1109</v>
      </c>
      <c r="E491" t="s">
        <v>879</v>
      </c>
      <c r="F491" t="s">
        <v>15</v>
      </c>
      <c r="G491">
        <v>2015</v>
      </c>
    </row>
    <row r="492" spans="1:7" x14ac:dyDescent="0.3">
      <c r="A492" t="s">
        <v>560</v>
      </c>
      <c r="B492" s="5">
        <v>16300000</v>
      </c>
      <c r="C492" s="4">
        <v>12415602642</v>
      </c>
      <c r="D492">
        <v>1050</v>
      </c>
      <c r="E492" t="s">
        <v>862</v>
      </c>
      <c r="F492" t="s">
        <v>22</v>
      </c>
      <c r="G492">
        <v>2018</v>
      </c>
    </row>
    <row r="493" spans="1:7" x14ac:dyDescent="0.3">
      <c r="A493" t="s">
        <v>561</v>
      </c>
      <c r="B493" s="5">
        <v>9110000</v>
      </c>
      <c r="C493" s="4">
        <v>12504101873</v>
      </c>
      <c r="D493">
        <v>120</v>
      </c>
      <c r="E493" t="s">
        <v>867</v>
      </c>
      <c r="F493" t="s">
        <v>24</v>
      </c>
      <c r="G493">
        <v>2011</v>
      </c>
    </row>
    <row r="494" spans="1:7" x14ac:dyDescent="0.3">
      <c r="A494" t="s">
        <v>562</v>
      </c>
      <c r="B494" s="5">
        <v>20300000</v>
      </c>
      <c r="C494" s="4">
        <v>12571793412</v>
      </c>
      <c r="D494">
        <v>1741</v>
      </c>
      <c r="E494" t="s">
        <v>862</v>
      </c>
      <c r="F494" t="s">
        <v>15</v>
      </c>
      <c r="G494">
        <v>2021</v>
      </c>
    </row>
    <row r="495" spans="1:7" x14ac:dyDescent="0.3">
      <c r="A495" t="s">
        <v>563</v>
      </c>
      <c r="B495" s="5">
        <v>15300000</v>
      </c>
      <c r="C495" s="4">
        <v>12543850098</v>
      </c>
      <c r="D495">
        <v>386</v>
      </c>
      <c r="E495" t="s">
        <v>881</v>
      </c>
      <c r="F495" t="s">
        <v>9</v>
      </c>
      <c r="G495">
        <v>2012</v>
      </c>
    </row>
    <row r="496" spans="1:7" x14ac:dyDescent="0.3">
      <c r="A496" t="s">
        <v>564</v>
      </c>
      <c r="B496" s="5">
        <v>21700000</v>
      </c>
      <c r="C496" s="4">
        <v>12423870195</v>
      </c>
      <c r="D496">
        <v>266</v>
      </c>
      <c r="E496" t="s">
        <v>861</v>
      </c>
      <c r="F496" t="s">
        <v>9</v>
      </c>
      <c r="G496">
        <v>2010</v>
      </c>
    </row>
    <row r="497" spans="1:7" x14ac:dyDescent="0.3">
      <c r="A497" t="s">
        <v>565</v>
      </c>
      <c r="B497" s="5">
        <v>17900000</v>
      </c>
      <c r="C497" s="4">
        <v>12511037555</v>
      </c>
      <c r="D497">
        <v>340113</v>
      </c>
      <c r="E497" t="s">
        <v>862</v>
      </c>
      <c r="F497" t="s">
        <v>24</v>
      </c>
      <c r="G497">
        <v>2018</v>
      </c>
    </row>
    <row r="498" spans="1:7" x14ac:dyDescent="0.3">
      <c r="A498" t="s">
        <v>566</v>
      </c>
      <c r="B498" s="5">
        <v>17400000</v>
      </c>
      <c r="C498" s="4">
        <v>12530156958</v>
      </c>
      <c r="D498">
        <v>9051</v>
      </c>
      <c r="E498" t="s">
        <v>862</v>
      </c>
      <c r="F498" t="s">
        <v>9</v>
      </c>
      <c r="G498">
        <v>2011</v>
      </c>
    </row>
    <row r="499" spans="1:7" x14ac:dyDescent="0.3">
      <c r="A499" t="s">
        <v>567</v>
      </c>
      <c r="B499" s="5">
        <v>12800000</v>
      </c>
      <c r="C499" s="4">
        <v>12548051309</v>
      </c>
      <c r="D499">
        <v>176331</v>
      </c>
      <c r="E499" t="s">
        <v>866</v>
      </c>
      <c r="F499" t="s">
        <v>15</v>
      </c>
      <c r="G499">
        <v>2014</v>
      </c>
    </row>
    <row r="500" spans="1:7" x14ac:dyDescent="0.3">
      <c r="A500" t="s">
        <v>568</v>
      </c>
      <c r="B500" s="5">
        <v>13000000</v>
      </c>
      <c r="C500" s="4">
        <v>12554466159</v>
      </c>
      <c r="D500">
        <v>13745</v>
      </c>
      <c r="E500" t="s">
        <v>862</v>
      </c>
      <c r="F500" t="s">
        <v>15</v>
      </c>
      <c r="G500">
        <v>2015</v>
      </c>
    </row>
    <row r="501" spans="1:7" x14ac:dyDescent="0.3">
      <c r="A501" t="s">
        <v>569</v>
      </c>
      <c r="B501" s="5">
        <v>13400000</v>
      </c>
      <c r="C501" s="4">
        <v>12574853637</v>
      </c>
      <c r="D501">
        <v>176</v>
      </c>
      <c r="E501" t="s">
        <v>900</v>
      </c>
      <c r="F501" t="s">
        <v>9</v>
      </c>
      <c r="G501">
        <v>2014</v>
      </c>
    </row>
    <row r="502" spans="1:7" x14ac:dyDescent="0.3">
      <c r="A502" t="s">
        <v>570</v>
      </c>
      <c r="B502" s="5">
        <v>9460000</v>
      </c>
      <c r="C502" s="4">
        <v>12598328289</v>
      </c>
      <c r="D502">
        <v>1163</v>
      </c>
      <c r="E502" t="s">
        <v>860</v>
      </c>
      <c r="F502" t="s">
        <v>15</v>
      </c>
      <c r="G502">
        <v>2016</v>
      </c>
    </row>
    <row r="503" spans="1:7" x14ac:dyDescent="0.3">
      <c r="A503" t="s">
        <v>571</v>
      </c>
      <c r="B503" s="5">
        <v>18800000</v>
      </c>
      <c r="C503" s="4">
        <v>12617881941</v>
      </c>
      <c r="D503">
        <v>491</v>
      </c>
      <c r="E503" t="s">
        <v>860</v>
      </c>
      <c r="F503" t="s">
        <v>15</v>
      </c>
      <c r="G503">
        <v>2015</v>
      </c>
    </row>
    <row r="504" spans="1:7" x14ac:dyDescent="0.3">
      <c r="A504" t="s">
        <v>572</v>
      </c>
      <c r="B504" s="5">
        <v>17100000</v>
      </c>
      <c r="C504" s="4">
        <v>12634865214</v>
      </c>
      <c r="D504">
        <v>940</v>
      </c>
      <c r="E504" t="s">
        <v>879</v>
      </c>
      <c r="F504" t="s">
        <v>22</v>
      </c>
      <c r="G504">
        <v>2022</v>
      </c>
    </row>
    <row r="505" spans="1:7" x14ac:dyDescent="0.3">
      <c r="A505" t="s">
        <v>573</v>
      </c>
      <c r="B505" s="5">
        <v>4280000</v>
      </c>
      <c r="C505" s="4">
        <v>12639726982</v>
      </c>
      <c r="D505">
        <v>733530</v>
      </c>
      <c r="E505" t="s">
        <v>869</v>
      </c>
      <c r="F505" t="s">
        <v>41</v>
      </c>
      <c r="G505">
        <v>2013</v>
      </c>
    </row>
    <row r="506" spans="1:7" x14ac:dyDescent="0.3">
      <c r="A506" t="s">
        <v>574</v>
      </c>
      <c r="B506" s="5">
        <v>17100000</v>
      </c>
      <c r="C506" s="4">
        <v>12645122314</v>
      </c>
      <c r="D506">
        <v>380</v>
      </c>
      <c r="E506" t="s">
        <v>860</v>
      </c>
      <c r="F506" t="s">
        <v>24</v>
      </c>
      <c r="G506">
        <v>2014</v>
      </c>
    </row>
    <row r="507" spans="1:7" x14ac:dyDescent="0.3">
      <c r="A507" t="s">
        <v>575</v>
      </c>
      <c r="B507" s="5">
        <v>21500000</v>
      </c>
      <c r="C507" s="4">
        <v>12702795895</v>
      </c>
      <c r="D507">
        <v>1053</v>
      </c>
      <c r="E507" t="s">
        <v>874</v>
      </c>
      <c r="F507" t="s">
        <v>12</v>
      </c>
      <c r="G507">
        <v>2019</v>
      </c>
    </row>
    <row r="508" spans="1:7" x14ac:dyDescent="0.3">
      <c r="A508" t="s">
        <v>576</v>
      </c>
      <c r="B508" s="5">
        <v>4040000</v>
      </c>
      <c r="C508" s="4">
        <v>12772985727</v>
      </c>
      <c r="D508">
        <v>207445</v>
      </c>
      <c r="E508" t="s">
        <v>860</v>
      </c>
      <c r="F508" t="s">
        <v>41</v>
      </c>
      <c r="G508">
        <v>2006</v>
      </c>
    </row>
    <row r="509" spans="1:7" x14ac:dyDescent="0.3">
      <c r="A509" t="s">
        <v>577</v>
      </c>
      <c r="B509" s="5">
        <v>24000000</v>
      </c>
      <c r="C509" s="4">
        <v>12738935143</v>
      </c>
      <c r="D509">
        <v>12784</v>
      </c>
      <c r="E509" t="s">
        <v>862</v>
      </c>
      <c r="F509" t="s">
        <v>24</v>
      </c>
      <c r="G509">
        <v>2020</v>
      </c>
    </row>
    <row r="510" spans="1:7" x14ac:dyDescent="0.3">
      <c r="A510" t="s">
        <v>578</v>
      </c>
      <c r="B510" s="5">
        <v>25100000</v>
      </c>
      <c r="C510" s="4">
        <v>12833084545</v>
      </c>
      <c r="D510">
        <v>707</v>
      </c>
      <c r="E510" t="s">
        <v>860</v>
      </c>
      <c r="F510" t="s">
        <v>15</v>
      </c>
      <c r="G510">
        <v>2018</v>
      </c>
    </row>
    <row r="511" spans="1:7" x14ac:dyDescent="0.3">
      <c r="A511" t="s">
        <v>579</v>
      </c>
      <c r="B511" s="5">
        <v>16000000</v>
      </c>
      <c r="C511" s="4">
        <v>12944298559</v>
      </c>
      <c r="D511">
        <v>2359</v>
      </c>
      <c r="E511" t="s">
        <v>876</v>
      </c>
      <c r="F511" t="s">
        <v>15</v>
      </c>
      <c r="G511">
        <v>2020</v>
      </c>
    </row>
    <row r="512" spans="1:7" x14ac:dyDescent="0.3">
      <c r="A512" t="s">
        <v>580</v>
      </c>
      <c r="B512" s="5">
        <v>22100000</v>
      </c>
      <c r="C512" s="4">
        <v>12876119793</v>
      </c>
      <c r="D512">
        <v>1194</v>
      </c>
      <c r="E512" t="s">
        <v>887</v>
      </c>
      <c r="F512" t="s">
        <v>15</v>
      </c>
      <c r="G512">
        <v>2021</v>
      </c>
    </row>
    <row r="513" spans="1:7" x14ac:dyDescent="0.3">
      <c r="A513" t="s">
        <v>581</v>
      </c>
      <c r="B513" s="5">
        <v>10600000</v>
      </c>
      <c r="C513" s="4">
        <v>12931883782</v>
      </c>
      <c r="D513">
        <v>10594</v>
      </c>
      <c r="E513" t="s">
        <v>860</v>
      </c>
      <c r="F513" t="s">
        <v>9</v>
      </c>
      <c r="G513">
        <v>2021</v>
      </c>
    </row>
    <row r="514" spans="1:7" x14ac:dyDescent="0.3">
      <c r="A514" t="s">
        <v>582</v>
      </c>
      <c r="B514" s="5">
        <v>11800000</v>
      </c>
      <c r="C514" s="4">
        <v>12954939406</v>
      </c>
      <c r="D514">
        <v>2510</v>
      </c>
      <c r="E514" t="s">
        <v>860</v>
      </c>
      <c r="F514" t="s">
        <v>24</v>
      </c>
      <c r="G514">
        <v>2015</v>
      </c>
    </row>
    <row r="515" spans="1:7" x14ac:dyDescent="0.3">
      <c r="A515" t="s">
        <v>583</v>
      </c>
      <c r="B515" s="5">
        <v>16300000</v>
      </c>
      <c r="C515" s="4">
        <v>13009088274</v>
      </c>
      <c r="D515">
        <v>294382</v>
      </c>
      <c r="E515" t="s">
        <v>874</v>
      </c>
      <c r="F515" t="s">
        <v>41</v>
      </c>
      <c r="G515">
        <v>2013</v>
      </c>
    </row>
    <row r="516" spans="1:7" x14ac:dyDescent="0.3">
      <c r="A516" t="s">
        <v>584</v>
      </c>
      <c r="B516" s="5">
        <v>8050000</v>
      </c>
      <c r="C516" s="4">
        <v>12999289571</v>
      </c>
      <c r="D516">
        <v>138</v>
      </c>
      <c r="E516" t="s">
        <v>860</v>
      </c>
      <c r="F516" t="s">
        <v>9</v>
      </c>
      <c r="G516">
        <v>2009</v>
      </c>
    </row>
    <row r="517" spans="1:7" x14ac:dyDescent="0.3">
      <c r="A517" t="s">
        <v>585</v>
      </c>
      <c r="B517" s="5">
        <v>14100000</v>
      </c>
      <c r="C517" s="4">
        <v>13051963694</v>
      </c>
      <c r="D517">
        <v>7549</v>
      </c>
      <c r="E517" t="s">
        <v>873</v>
      </c>
      <c r="F517" t="s">
        <v>9</v>
      </c>
      <c r="G517">
        <v>2007</v>
      </c>
    </row>
    <row r="518" spans="1:7" x14ac:dyDescent="0.3">
      <c r="A518" t="s">
        <v>586</v>
      </c>
      <c r="B518" s="5">
        <v>7980000</v>
      </c>
      <c r="C518" s="4">
        <v>13077611731</v>
      </c>
      <c r="D518">
        <v>3068</v>
      </c>
      <c r="E518" t="s">
        <v>888</v>
      </c>
      <c r="F518" t="s">
        <v>15</v>
      </c>
      <c r="G518">
        <v>2012</v>
      </c>
    </row>
    <row r="519" spans="1:7" x14ac:dyDescent="0.3">
      <c r="A519" t="s">
        <v>587</v>
      </c>
      <c r="B519" s="5">
        <v>19400000</v>
      </c>
      <c r="C519" s="4">
        <v>13119405818</v>
      </c>
      <c r="D519">
        <v>465</v>
      </c>
      <c r="E519" t="s">
        <v>860</v>
      </c>
      <c r="F519" t="s">
        <v>22</v>
      </c>
      <c r="G519">
        <v>2021</v>
      </c>
    </row>
    <row r="520" spans="1:7" x14ac:dyDescent="0.3">
      <c r="A520" t="s">
        <v>588</v>
      </c>
      <c r="B520" s="5">
        <v>14300000</v>
      </c>
      <c r="C520" s="4">
        <v>13133730639</v>
      </c>
      <c r="D520">
        <v>1829</v>
      </c>
      <c r="E520" t="s">
        <v>860</v>
      </c>
      <c r="F520" t="s">
        <v>9</v>
      </c>
      <c r="G520">
        <v>2006</v>
      </c>
    </row>
    <row r="521" spans="1:7" x14ac:dyDescent="0.3">
      <c r="A521" t="s">
        <v>589</v>
      </c>
      <c r="B521" s="5">
        <v>19400000</v>
      </c>
      <c r="C521" s="4">
        <v>13140332411</v>
      </c>
      <c r="D521">
        <v>1108</v>
      </c>
      <c r="E521" t="s">
        <v>881</v>
      </c>
      <c r="F521" t="s">
        <v>60</v>
      </c>
      <c r="G521">
        <v>2012</v>
      </c>
    </row>
    <row r="522" spans="1:7" x14ac:dyDescent="0.3">
      <c r="A522" t="s">
        <v>590</v>
      </c>
      <c r="B522" s="5">
        <v>20400000</v>
      </c>
      <c r="C522" s="4">
        <v>13164282930</v>
      </c>
      <c r="D522">
        <v>1119</v>
      </c>
      <c r="E522" t="s">
        <v>860</v>
      </c>
      <c r="F522" t="s">
        <v>24</v>
      </c>
      <c r="G522">
        <v>2018</v>
      </c>
    </row>
    <row r="523" spans="1:7" x14ac:dyDescent="0.3">
      <c r="A523" t="s">
        <v>591</v>
      </c>
      <c r="B523" s="5">
        <v>16200000</v>
      </c>
      <c r="C523" s="4">
        <v>13190263629</v>
      </c>
      <c r="D523">
        <v>1703</v>
      </c>
      <c r="E523" t="s">
        <v>862</v>
      </c>
      <c r="F523" t="s">
        <v>15</v>
      </c>
      <c r="G523">
        <v>2017</v>
      </c>
    </row>
    <row r="524" spans="1:7" x14ac:dyDescent="0.3">
      <c r="A524" t="s">
        <v>592</v>
      </c>
      <c r="B524" s="5">
        <v>9990000</v>
      </c>
      <c r="C524" s="4">
        <v>13221674596</v>
      </c>
      <c r="D524">
        <v>1631</v>
      </c>
      <c r="E524" t="s">
        <v>861</v>
      </c>
      <c r="F524" t="s">
        <v>24</v>
      </c>
      <c r="G524">
        <v>2020</v>
      </c>
    </row>
    <row r="525" spans="1:7" x14ac:dyDescent="0.3">
      <c r="A525" t="s">
        <v>593</v>
      </c>
      <c r="B525" s="5">
        <v>7010000</v>
      </c>
      <c r="C525" s="4">
        <v>13236616357</v>
      </c>
      <c r="D525">
        <v>2907</v>
      </c>
      <c r="E525" t="s">
        <v>887</v>
      </c>
      <c r="F525" t="s">
        <v>22</v>
      </c>
      <c r="G525">
        <v>2013</v>
      </c>
    </row>
    <row r="526" spans="1:7" x14ac:dyDescent="0.3">
      <c r="A526" t="s">
        <v>594</v>
      </c>
      <c r="B526" s="5">
        <v>34900000</v>
      </c>
      <c r="C526" s="4">
        <v>13278383957</v>
      </c>
      <c r="D526">
        <v>700</v>
      </c>
      <c r="E526" t="s">
        <v>862</v>
      </c>
      <c r="F526" t="s">
        <v>9</v>
      </c>
      <c r="G526">
        <v>2016</v>
      </c>
    </row>
    <row r="527" spans="1:7" x14ac:dyDescent="0.3">
      <c r="A527" t="s">
        <v>595</v>
      </c>
      <c r="B527" s="5">
        <v>15800000</v>
      </c>
      <c r="C527" s="4">
        <v>13274463367</v>
      </c>
      <c r="D527">
        <v>10850</v>
      </c>
      <c r="E527" t="s">
        <v>860</v>
      </c>
      <c r="F527" t="s">
        <v>60</v>
      </c>
      <c r="G527">
        <v>2011</v>
      </c>
    </row>
    <row r="528" spans="1:7" x14ac:dyDescent="0.3">
      <c r="A528" t="s">
        <v>596</v>
      </c>
      <c r="B528" s="5">
        <v>20000000</v>
      </c>
      <c r="C528" s="4">
        <v>13290547446</v>
      </c>
      <c r="D528">
        <v>4637</v>
      </c>
      <c r="E528" t="s">
        <v>860</v>
      </c>
      <c r="F528" t="s">
        <v>15</v>
      </c>
      <c r="G528">
        <v>2007</v>
      </c>
    </row>
    <row r="529" spans="1:7" x14ac:dyDescent="0.3">
      <c r="A529" t="s">
        <v>597</v>
      </c>
      <c r="B529" s="5">
        <v>30100000</v>
      </c>
      <c r="C529" s="4">
        <v>13302144513</v>
      </c>
      <c r="D529">
        <v>133</v>
      </c>
      <c r="E529" t="s">
        <v>863</v>
      </c>
      <c r="F529" t="s">
        <v>9</v>
      </c>
      <c r="G529">
        <v>2011</v>
      </c>
    </row>
    <row r="530" spans="1:7" x14ac:dyDescent="0.3">
      <c r="A530" t="s">
        <v>598</v>
      </c>
      <c r="B530" s="5">
        <v>32400000</v>
      </c>
      <c r="C530" s="4">
        <v>13304640282</v>
      </c>
      <c r="D530">
        <v>12045</v>
      </c>
      <c r="E530" t="s">
        <v>881</v>
      </c>
      <c r="F530" t="s">
        <v>34</v>
      </c>
      <c r="G530">
        <v>2012</v>
      </c>
    </row>
    <row r="531" spans="1:7" x14ac:dyDescent="0.3">
      <c r="A531" t="s">
        <v>599</v>
      </c>
      <c r="B531" s="5">
        <v>19200000</v>
      </c>
      <c r="C531" s="4">
        <v>13345053951</v>
      </c>
      <c r="D531">
        <v>6623</v>
      </c>
      <c r="E531" t="s">
        <v>860</v>
      </c>
      <c r="F531" t="s">
        <v>15</v>
      </c>
      <c r="G531">
        <v>2006</v>
      </c>
    </row>
    <row r="532" spans="1:7" x14ac:dyDescent="0.3">
      <c r="A532" t="s">
        <v>600</v>
      </c>
      <c r="B532" s="5">
        <v>10800000</v>
      </c>
      <c r="C532" s="4">
        <v>13392481131</v>
      </c>
      <c r="D532">
        <v>2743</v>
      </c>
      <c r="E532" t="s">
        <v>860</v>
      </c>
      <c r="F532" t="s">
        <v>34</v>
      </c>
      <c r="G532">
        <v>2011</v>
      </c>
    </row>
    <row r="533" spans="1:7" x14ac:dyDescent="0.3">
      <c r="A533" t="s">
        <v>601</v>
      </c>
      <c r="B533" s="5">
        <v>20300000</v>
      </c>
      <c r="C533" s="4">
        <v>13406849615</v>
      </c>
      <c r="D533">
        <v>488</v>
      </c>
      <c r="E533" t="s">
        <v>860</v>
      </c>
      <c r="F533" t="s">
        <v>22</v>
      </c>
      <c r="G533">
        <v>2019</v>
      </c>
    </row>
    <row r="534" spans="1:7" x14ac:dyDescent="0.3">
      <c r="A534" t="s">
        <v>602</v>
      </c>
      <c r="B534" s="5">
        <v>33200000</v>
      </c>
      <c r="C534" s="4">
        <v>13467164055</v>
      </c>
      <c r="D534">
        <v>622</v>
      </c>
      <c r="E534" t="s">
        <v>860</v>
      </c>
      <c r="F534" t="s">
        <v>15</v>
      </c>
      <c r="G534">
        <v>2016</v>
      </c>
    </row>
    <row r="535" spans="1:7" x14ac:dyDescent="0.3">
      <c r="A535" t="s">
        <v>603</v>
      </c>
      <c r="B535" s="5">
        <v>11500000</v>
      </c>
      <c r="C535" s="4">
        <v>13471519253</v>
      </c>
      <c r="D535">
        <v>3956</v>
      </c>
      <c r="E535" t="s">
        <v>862</v>
      </c>
      <c r="F535" t="s">
        <v>22</v>
      </c>
      <c r="G535">
        <v>2021</v>
      </c>
    </row>
    <row r="536" spans="1:7" x14ac:dyDescent="0.3">
      <c r="A536" t="s">
        <v>604</v>
      </c>
      <c r="B536" s="5">
        <v>44700000</v>
      </c>
      <c r="C536" s="4">
        <v>13556721435</v>
      </c>
      <c r="D536">
        <v>502</v>
      </c>
      <c r="E536" t="s">
        <v>908</v>
      </c>
      <c r="F536" t="s">
        <v>9</v>
      </c>
      <c r="G536">
        <v>2012</v>
      </c>
    </row>
    <row r="537" spans="1:7" x14ac:dyDescent="0.3">
      <c r="A537" t="s">
        <v>606</v>
      </c>
      <c r="B537" s="5">
        <v>34400000</v>
      </c>
      <c r="C537" s="4">
        <v>13579860782</v>
      </c>
      <c r="D537">
        <v>192</v>
      </c>
      <c r="E537" t="s">
        <v>860</v>
      </c>
      <c r="F537" t="s">
        <v>60</v>
      </c>
      <c r="G537">
        <v>2008</v>
      </c>
    </row>
    <row r="538" spans="1:7" x14ac:dyDescent="0.3">
      <c r="A538" t="s">
        <v>607</v>
      </c>
      <c r="B538" s="5">
        <v>30400000</v>
      </c>
      <c r="C538" s="4">
        <v>13689533061</v>
      </c>
      <c r="D538">
        <v>227</v>
      </c>
      <c r="E538" t="s">
        <v>869</v>
      </c>
      <c r="F538" t="s">
        <v>15</v>
      </c>
      <c r="G538">
        <v>2012</v>
      </c>
    </row>
    <row r="539" spans="1:7" x14ac:dyDescent="0.3">
      <c r="A539" t="s">
        <v>608</v>
      </c>
      <c r="B539" s="5">
        <v>33500000</v>
      </c>
      <c r="C539" s="4">
        <v>13778267675</v>
      </c>
      <c r="D539">
        <v>4013</v>
      </c>
      <c r="E539" t="s">
        <v>881</v>
      </c>
      <c r="F539" t="s">
        <v>22</v>
      </c>
      <c r="G539">
        <v>2012</v>
      </c>
    </row>
    <row r="540" spans="1:7" x14ac:dyDescent="0.3">
      <c r="A540" t="s">
        <v>609</v>
      </c>
      <c r="B540" s="5">
        <v>14900000</v>
      </c>
      <c r="C540" s="4">
        <v>13731102875</v>
      </c>
      <c r="D540">
        <v>1218</v>
      </c>
      <c r="E540" t="s">
        <v>860</v>
      </c>
      <c r="F540" t="s">
        <v>9</v>
      </c>
      <c r="G540">
        <v>2006</v>
      </c>
    </row>
    <row r="541" spans="1:7" x14ac:dyDescent="0.3">
      <c r="A541" t="s">
        <v>610</v>
      </c>
      <c r="B541" s="5">
        <v>19800000</v>
      </c>
      <c r="C541" s="4">
        <v>13890418868</v>
      </c>
      <c r="D541">
        <v>6913</v>
      </c>
      <c r="E541" t="s">
        <v>862</v>
      </c>
      <c r="F541" t="s">
        <v>15</v>
      </c>
      <c r="G541">
        <v>2014</v>
      </c>
    </row>
    <row r="542" spans="1:7" x14ac:dyDescent="0.3">
      <c r="A542" t="s">
        <v>611</v>
      </c>
      <c r="B542" s="5">
        <v>28000000</v>
      </c>
      <c r="C542" s="4">
        <v>13848204760</v>
      </c>
      <c r="D542">
        <v>735</v>
      </c>
      <c r="E542" t="s">
        <v>860</v>
      </c>
      <c r="F542" t="s">
        <v>9</v>
      </c>
      <c r="G542">
        <v>2008</v>
      </c>
    </row>
    <row r="543" spans="1:7" x14ac:dyDescent="0.3">
      <c r="A543" t="s">
        <v>612</v>
      </c>
      <c r="B543" s="5">
        <v>13500000</v>
      </c>
      <c r="C543" s="4">
        <v>13855415425</v>
      </c>
      <c r="D543">
        <v>1391</v>
      </c>
      <c r="E543" t="s">
        <v>879</v>
      </c>
      <c r="F543" t="s">
        <v>15</v>
      </c>
      <c r="G543">
        <v>2021</v>
      </c>
    </row>
    <row r="544" spans="1:7" x14ac:dyDescent="0.3">
      <c r="A544" t="s">
        <v>613</v>
      </c>
      <c r="B544" s="5">
        <v>16000000</v>
      </c>
      <c r="C544" s="4">
        <v>13860420213</v>
      </c>
      <c r="D544">
        <v>123252</v>
      </c>
      <c r="E544" t="s">
        <v>909</v>
      </c>
      <c r="F544" t="s">
        <v>41</v>
      </c>
      <c r="G544">
        <v>2017</v>
      </c>
    </row>
    <row r="545" spans="1:7" x14ac:dyDescent="0.3">
      <c r="A545" t="s">
        <v>615</v>
      </c>
      <c r="B545" s="5">
        <v>15300000</v>
      </c>
      <c r="C545" s="4">
        <v>13866638300</v>
      </c>
      <c r="D545">
        <v>1067</v>
      </c>
      <c r="E545" t="s">
        <v>861</v>
      </c>
      <c r="F545" t="s">
        <v>22</v>
      </c>
      <c r="G545">
        <v>2013</v>
      </c>
    </row>
    <row r="546" spans="1:7" x14ac:dyDescent="0.3">
      <c r="A546" t="s">
        <v>616</v>
      </c>
      <c r="B546" s="5">
        <v>13900000</v>
      </c>
      <c r="C546" s="4">
        <v>13973764922</v>
      </c>
      <c r="D546">
        <v>2104</v>
      </c>
      <c r="E546" t="s">
        <v>861</v>
      </c>
      <c r="F546" t="s">
        <v>24</v>
      </c>
      <c r="G546">
        <v>2017</v>
      </c>
    </row>
    <row r="547" spans="1:7" x14ac:dyDescent="0.3">
      <c r="A547" t="s">
        <v>617</v>
      </c>
      <c r="B547" s="5">
        <v>15700000</v>
      </c>
      <c r="C547" s="4">
        <v>13928989656</v>
      </c>
      <c r="D547">
        <v>85360</v>
      </c>
      <c r="E547" t="s">
        <v>860</v>
      </c>
      <c r="F547" t="s">
        <v>41</v>
      </c>
      <c r="G547">
        <v>2006</v>
      </c>
    </row>
    <row r="548" spans="1:7" x14ac:dyDescent="0.3">
      <c r="A548" t="s">
        <v>618</v>
      </c>
      <c r="B548" s="5">
        <v>14500000</v>
      </c>
      <c r="C548" s="4">
        <v>14027091527</v>
      </c>
      <c r="D548">
        <v>1882</v>
      </c>
      <c r="E548" t="s">
        <v>862</v>
      </c>
      <c r="F548" t="s">
        <v>24</v>
      </c>
      <c r="G548">
        <v>2020</v>
      </c>
    </row>
    <row r="549" spans="1:7" x14ac:dyDescent="0.3">
      <c r="A549" t="s">
        <v>619</v>
      </c>
      <c r="B549" s="5">
        <v>23800000</v>
      </c>
      <c r="C549" s="4">
        <v>13939076551</v>
      </c>
      <c r="D549">
        <v>1387</v>
      </c>
      <c r="E549" t="s">
        <v>867</v>
      </c>
      <c r="F549" t="s">
        <v>12</v>
      </c>
      <c r="G549">
        <v>2018</v>
      </c>
    </row>
    <row r="550" spans="1:7" x14ac:dyDescent="0.3">
      <c r="A550" t="s">
        <v>620</v>
      </c>
      <c r="B550" s="5">
        <v>17100000</v>
      </c>
      <c r="C550" s="4">
        <v>13953302340</v>
      </c>
      <c r="D550">
        <v>25928</v>
      </c>
      <c r="E550" t="s">
        <v>888</v>
      </c>
      <c r="F550" t="s">
        <v>15</v>
      </c>
      <c r="G550">
        <v>2010</v>
      </c>
    </row>
    <row r="551" spans="1:7" x14ac:dyDescent="0.3">
      <c r="A551" t="s">
        <v>621</v>
      </c>
      <c r="B551" s="5">
        <v>16800000</v>
      </c>
      <c r="C551" s="4">
        <v>14015548694</v>
      </c>
      <c r="D551">
        <v>80086</v>
      </c>
      <c r="E551" t="s">
        <v>874</v>
      </c>
      <c r="F551" t="s">
        <v>15</v>
      </c>
      <c r="G551">
        <v>2015</v>
      </c>
    </row>
    <row r="552" spans="1:7" x14ac:dyDescent="0.3">
      <c r="A552" t="s">
        <v>622</v>
      </c>
      <c r="B552" s="5">
        <v>21400000</v>
      </c>
      <c r="C552" s="4">
        <v>14023385751</v>
      </c>
      <c r="D552">
        <v>421</v>
      </c>
      <c r="E552" t="s">
        <v>860</v>
      </c>
      <c r="F552" t="s">
        <v>15</v>
      </c>
      <c r="G552">
        <v>2012</v>
      </c>
    </row>
    <row r="553" spans="1:7" x14ac:dyDescent="0.3">
      <c r="A553" t="s">
        <v>623</v>
      </c>
      <c r="B553" s="5">
        <v>8920000</v>
      </c>
      <c r="C553" s="4">
        <v>14044117649</v>
      </c>
      <c r="D553">
        <v>205</v>
      </c>
      <c r="E553" t="s">
        <v>860</v>
      </c>
      <c r="F553" t="s">
        <v>9</v>
      </c>
      <c r="G553">
        <v>2009</v>
      </c>
    </row>
    <row r="554" spans="1:7" x14ac:dyDescent="0.3">
      <c r="A554" t="s">
        <v>624</v>
      </c>
      <c r="B554" s="5">
        <v>23100000</v>
      </c>
      <c r="C554" s="4">
        <v>14052258533</v>
      </c>
      <c r="D554">
        <v>214</v>
      </c>
      <c r="E554" t="s">
        <v>897</v>
      </c>
      <c r="F554" t="s">
        <v>9</v>
      </c>
      <c r="G554">
        <v>2007</v>
      </c>
    </row>
    <row r="555" spans="1:7" x14ac:dyDescent="0.3">
      <c r="A555" t="s">
        <v>625</v>
      </c>
      <c r="B555" s="5">
        <v>32300000</v>
      </c>
      <c r="C555" s="4">
        <v>14187877320</v>
      </c>
      <c r="D555">
        <v>978</v>
      </c>
      <c r="E555" t="s">
        <v>866</v>
      </c>
      <c r="F555" t="s">
        <v>22</v>
      </c>
      <c r="G555">
        <v>2014</v>
      </c>
    </row>
    <row r="556" spans="1:7" x14ac:dyDescent="0.3">
      <c r="A556" t="s">
        <v>626</v>
      </c>
      <c r="B556" s="5">
        <v>13100000</v>
      </c>
      <c r="C556" s="4">
        <v>14088489759</v>
      </c>
      <c r="D556">
        <v>172</v>
      </c>
      <c r="E556" t="s">
        <v>860</v>
      </c>
      <c r="F556" t="s">
        <v>15</v>
      </c>
      <c r="G556">
        <v>2015</v>
      </c>
    </row>
    <row r="557" spans="1:7" x14ac:dyDescent="0.3">
      <c r="A557" t="s">
        <v>627</v>
      </c>
      <c r="B557" s="5">
        <v>28500000</v>
      </c>
      <c r="C557" s="4">
        <v>14140677823</v>
      </c>
      <c r="D557">
        <v>4102</v>
      </c>
      <c r="E557" t="s">
        <v>860</v>
      </c>
      <c r="F557" t="s">
        <v>44</v>
      </c>
      <c r="G557">
        <v>2013</v>
      </c>
    </row>
    <row r="558" spans="1:7" x14ac:dyDescent="0.3">
      <c r="A558" t="s">
        <v>628</v>
      </c>
      <c r="B558" s="5">
        <v>15500000</v>
      </c>
      <c r="C558" s="4">
        <v>14168914309</v>
      </c>
      <c r="D558">
        <v>2360</v>
      </c>
      <c r="E558" t="s">
        <v>861</v>
      </c>
      <c r="F558" t="s">
        <v>34</v>
      </c>
      <c r="G558">
        <v>2013</v>
      </c>
    </row>
    <row r="559" spans="1:7" x14ac:dyDescent="0.3">
      <c r="A559" t="s">
        <v>629</v>
      </c>
      <c r="B559" s="5">
        <v>14500000</v>
      </c>
      <c r="C559" s="4">
        <v>14230905000</v>
      </c>
      <c r="D559">
        <v>10764</v>
      </c>
      <c r="E559" t="s">
        <v>862</v>
      </c>
      <c r="F559" t="s">
        <v>24</v>
      </c>
      <c r="G559">
        <v>2015</v>
      </c>
    </row>
    <row r="560" spans="1:7" x14ac:dyDescent="0.3">
      <c r="A560" t="s">
        <v>630</v>
      </c>
      <c r="B560" s="5">
        <v>30400000</v>
      </c>
      <c r="C560" s="4">
        <v>14273067719</v>
      </c>
      <c r="D560">
        <v>2814</v>
      </c>
      <c r="E560" t="s">
        <v>860</v>
      </c>
      <c r="F560" t="s">
        <v>9</v>
      </c>
      <c r="G560">
        <v>2012</v>
      </c>
    </row>
    <row r="561" spans="1:7" x14ac:dyDescent="0.3">
      <c r="A561" t="s">
        <v>631</v>
      </c>
      <c r="B561" s="5">
        <v>21000000</v>
      </c>
      <c r="C561" s="4">
        <v>14357781560</v>
      </c>
      <c r="D561">
        <v>753</v>
      </c>
      <c r="E561" t="s">
        <v>860</v>
      </c>
      <c r="F561" t="s">
        <v>9</v>
      </c>
      <c r="G561">
        <v>2006</v>
      </c>
    </row>
    <row r="562" spans="1:7" x14ac:dyDescent="0.3">
      <c r="A562" t="s">
        <v>632</v>
      </c>
      <c r="B562" s="5">
        <v>11900000</v>
      </c>
      <c r="C562" s="4">
        <v>14470730045</v>
      </c>
      <c r="D562">
        <v>323</v>
      </c>
      <c r="E562" t="s">
        <v>860</v>
      </c>
      <c r="F562" t="s">
        <v>9</v>
      </c>
      <c r="G562">
        <v>2009</v>
      </c>
    </row>
    <row r="563" spans="1:7" x14ac:dyDescent="0.3">
      <c r="A563" t="s">
        <v>633</v>
      </c>
      <c r="B563" s="5">
        <v>49000000</v>
      </c>
      <c r="C563" s="4">
        <v>14476412741</v>
      </c>
      <c r="D563">
        <v>84</v>
      </c>
      <c r="E563" t="s">
        <v>860</v>
      </c>
      <c r="F563" t="s">
        <v>9</v>
      </c>
      <c r="G563">
        <v>2013</v>
      </c>
    </row>
    <row r="564" spans="1:7" x14ac:dyDescent="0.3">
      <c r="A564" t="s">
        <v>634</v>
      </c>
      <c r="B564" s="5">
        <v>23100000</v>
      </c>
      <c r="C564" s="4">
        <v>14624518358</v>
      </c>
      <c r="D564">
        <v>3430</v>
      </c>
      <c r="E564" t="s">
        <v>860</v>
      </c>
      <c r="F564" t="s">
        <v>34</v>
      </c>
      <c r="G564">
        <v>2009</v>
      </c>
    </row>
    <row r="565" spans="1:7" x14ac:dyDescent="0.3">
      <c r="A565" t="s">
        <v>635</v>
      </c>
      <c r="B565" s="5">
        <v>17100000</v>
      </c>
      <c r="C565" s="4">
        <v>14626664015</v>
      </c>
      <c r="D565">
        <v>4688</v>
      </c>
      <c r="E565" t="s">
        <v>860</v>
      </c>
      <c r="F565" t="s">
        <v>34</v>
      </c>
      <c r="G565">
        <v>2012</v>
      </c>
    </row>
    <row r="566" spans="1:7" x14ac:dyDescent="0.3">
      <c r="A566" t="s">
        <v>636</v>
      </c>
      <c r="B566" s="5">
        <v>21900000</v>
      </c>
      <c r="C566" s="4">
        <v>14716870790</v>
      </c>
      <c r="D566">
        <v>1781</v>
      </c>
      <c r="E566" t="s">
        <v>862</v>
      </c>
      <c r="F566" t="s">
        <v>15</v>
      </c>
      <c r="G566">
        <v>2011</v>
      </c>
    </row>
    <row r="567" spans="1:7" x14ac:dyDescent="0.3">
      <c r="A567" t="s">
        <v>637</v>
      </c>
      <c r="B567" s="5">
        <v>37800000</v>
      </c>
      <c r="C567" s="4">
        <v>14689980815</v>
      </c>
      <c r="D567">
        <v>275</v>
      </c>
      <c r="E567" t="s">
        <v>860</v>
      </c>
      <c r="F567" t="s">
        <v>60</v>
      </c>
      <c r="G567">
        <v>2016</v>
      </c>
    </row>
    <row r="568" spans="1:7" x14ac:dyDescent="0.3">
      <c r="A568" t="s">
        <v>638</v>
      </c>
      <c r="B568" s="5">
        <v>11700000</v>
      </c>
      <c r="C568" s="4">
        <v>14696560147</v>
      </c>
      <c r="D568">
        <v>2023</v>
      </c>
      <c r="E568" t="s">
        <v>860</v>
      </c>
      <c r="F568" t="s">
        <v>15</v>
      </c>
      <c r="G568">
        <v>2013</v>
      </c>
    </row>
    <row r="569" spans="1:7" x14ac:dyDescent="0.3">
      <c r="A569" t="s">
        <v>639</v>
      </c>
      <c r="B569" s="5">
        <v>12700000</v>
      </c>
      <c r="C569" s="4">
        <v>14724561317</v>
      </c>
      <c r="D569">
        <v>168</v>
      </c>
      <c r="E569" t="s">
        <v>860</v>
      </c>
      <c r="F569" t="s">
        <v>9</v>
      </c>
      <c r="G569">
        <v>2009</v>
      </c>
    </row>
    <row r="570" spans="1:7" x14ac:dyDescent="0.3">
      <c r="A570" t="s">
        <v>640</v>
      </c>
      <c r="B570" s="5">
        <v>22600000</v>
      </c>
      <c r="C570" s="4">
        <v>14720829627</v>
      </c>
      <c r="D570">
        <v>201</v>
      </c>
      <c r="E570" t="s">
        <v>860</v>
      </c>
      <c r="F570" t="s">
        <v>9</v>
      </c>
      <c r="G570">
        <v>2012</v>
      </c>
    </row>
    <row r="571" spans="1:7" x14ac:dyDescent="0.3">
      <c r="A571" t="s">
        <v>641</v>
      </c>
      <c r="B571" s="5">
        <v>39900000</v>
      </c>
      <c r="C571" s="4">
        <v>14761062594</v>
      </c>
      <c r="D571">
        <v>344550</v>
      </c>
      <c r="E571" t="s">
        <v>862</v>
      </c>
      <c r="F571" t="s">
        <v>24</v>
      </c>
      <c r="G571">
        <v>2012</v>
      </c>
    </row>
    <row r="572" spans="1:7" x14ac:dyDescent="0.3">
      <c r="A572" t="s">
        <v>642</v>
      </c>
      <c r="B572" s="5">
        <v>20600000</v>
      </c>
      <c r="C572" s="4">
        <v>14757958175</v>
      </c>
      <c r="D572">
        <v>1037</v>
      </c>
      <c r="E572" t="s">
        <v>862</v>
      </c>
      <c r="F572" t="s">
        <v>15</v>
      </c>
      <c r="G572">
        <v>2016</v>
      </c>
    </row>
    <row r="573" spans="1:7" x14ac:dyDescent="0.3">
      <c r="A573" t="s">
        <v>643</v>
      </c>
      <c r="B573" s="5">
        <v>8790000</v>
      </c>
      <c r="C573" s="4">
        <v>14826483011</v>
      </c>
      <c r="D573">
        <v>211</v>
      </c>
      <c r="E573" t="s">
        <v>860</v>
      </c>
      <c r="F573" t="s">
        <v>9</v>
      </c>
      <c r="G573">
        <v>2011</v>
      </c>
    </row>
    <row r="574" spans="1:7" x14ac:dyDescent="0.3">
      <c r="A574" t="s">
        <v>644</v>
      </c>
      <c r="B574" s="5">
        <v>25700000</v>
      </c>
      <c r="C574" s="4">
        <v>14852370004</v>
      </c>
      <c r="D574">
        <v>93867</v>
      </c>
      <c r="E574" t="s">
        <v>874</v>
      </c>
      <c r="F574" t="s">
        <v>15</v>
      </c>
      <c r="G574">
        <v>2014</v>
      </c>
    </row>
    <row r="575" spans="1:7" x14ac:dyDescent="0.3">
      <c r="A575" t="s">
        <v>645</v>
      </c>
      <c r="B575" s="5">
        <v>14400000</v>
      </c>
      <c r="C575" s="4">
        <v>15003103221</v>
      </c>
      <c r="D575">
        <v>64999</v>
      </c>
      <c r="E575" t="s">
        <v>862</v>
      </c>
      <c r="F575" t="s">
        <v>15</v>
      </c>
      <c r="G575">
        <v>2010</v>
      </c>
    </row>
    <row r="576" spans="1:7" x14ac:dyDescent="0.3">
      <c r="A576" t="s">
        <v>646</v>
      </c>
      <c r="B576" s="5">
        <v>12100000</v>
      </c>
      <c r="C576" s="4">
        <v>14972501132</v>
      </c>
      <c r="D576">
        <v>40463</v>
      </c>
      <c r="E576" t="s">
        <v>860</v>
      </c>
      <c r="F576" t="s">
        <v>56</v>
      </c>
      <c r="G576">
        <v>2018</v>
      </c>
    </row>
    <row r="577" spans="1:7" x14ac:dyDescent="0.3">
      <c r="A577" t="s">
        <v>647</v>
      </c>
      <c r="B577" s="5">
        <v>49100000</v>
      </c>
      <c r="C577" s="4">
        <v>15008940490</v>
      </c>
      <c r="D577">
        <v>2093</v>
      </c>
      <c r="E577" t="s">
        <v>892</v>
      </c>
      <c r="F577" t="s">
        <v>34</v>
      </c>
      <c r="G577">
        <v>2013</v>
      </c>
    </row>
    <row r="578" spans="1:7" x14ac:dyDescent="0.3">
      <c r="A578" t="s">
        <v>648</v>
      </c>
      <c r="B578" s="5">
        <v>32800000</v>
      </c>
      <c r="C578" s="4">
        <v>15043335115</v>
      </c>
      <c r="D578">
        <v>628</v>
      </c>
      <c r="E578" t="s">
        <v>862</v>
      </c>
      <c r="F578" t="s">
        <v>25</v>
      </c>
      <c r="G578">
        <v>2018</v>
      </c>
    </row>
    <row r="579" spans="1:7" x14ac:dyDescent="0.3">
      <c r="A579" t="s">
        <v>649</v>
      </c>
      <c r="B579" s="5">
        <v>56800000</v>
      </c>
      <c r="C579" s="4">
        <v>15017448946</v>
      </c>
      <c r="D579">
        <v>461</v>
      </c>
      <c r="E579" t="s">
        <v>860</v>
      </c>
      <c r="F579" t="s">
        <v>15</v>
      </c>
      <c r="G579">
        <v>2015</v>
      </c>
    </row>
    <row r="580" spans="1:7" x14ac:dyDescent="0.3">
      <c r="A580" t="s">
        <v>650</v>
      </c>
      <c r="B580" s="5">
        <v>15700000</v>
      </c>
      <c r="C580" s="4">
        <v>15065277121</v>
      </c>
      <c r="D580">
        <v>1850</v>
      </c>
      <c r="E580" t="s">
        <v>888</v>
      </c>
      <c r="F580" t="s">
        <v>9</v>
      </c>
      <c r="G580">
        <v>2008</v>
      </c>
    </row>
    <row r="581" spans="1:7" x14ac:dyDescent="0.3">
      <c r="A581" t="s">
        <v>651</v>
      </c>
      <c r="B581" s="5">
        <v>30900000</v>
      </c>
      <c r="C581" s="4">
        <v>15111048759</v>
      </c>
      <c r="D581">
        <v>1306</v>
      </c>
      <c r="E581" t="s">
        <v>867</v>
      </c>
      <c r="F581" t="s">
        <v>60</v>
      </c>
      <c r="G581">
        <v>2016</v>
      </c>
    </row>
    <row r="582" spans="1:7" x14ac:dyDescent="0.3">
      <c r="A582" t="s">
        <v>652</v>
      </c>
      <c r="B582" s="5">
        <v>17300000</v>
      </c>
      <c r="C582" s="4">
        <v>15171290429</v>
      </c>
      <c r="D582">
        <v>806</v>
      </c>
      <c r="E582" t="s">
        <v>860</v>
      </c>
      <c r="F582" t="s">
        <v>15</v>
      </c>
      <c r="G582">
        <v>2006</v>
      </c>
    </row>
    <row r="583" spans="1:7" x14ac:dyDescent="0.3">
      <c r="A583" t="s">
        <v>653</v>
      </c>
      <c r="B583" s="5">
        <v>20600000</v>
      </c>
      <c r="C583" s="4">
        <v>15173574360</v>
      </c>
      <c r="D583">
        <v>497</v>
      </c>
      <c r="E583" t="s">
        <v>881</v>
      </c>
      <c r="F583" t="s">
        <v>9</v>
      </c>
      <c r="G583">
        <v>2010</v>
      </c>
    </row>
    <row r="584" spans="1:7" x14ac:dyDescent="0.3">
      <c r="A584" t="s">
        <v>654</v>
      </c>
      <c r="B584" s="5">
        <v>24100000</v>
      </c>
      <c r="C584" s="4">
        <v>15210363406</v>
      </c>
      <c r="D584">
        <v>1068</v>
      </c>
      <c r="E584" t="s">
        <v>860</v>
      </c>
      <c r="F584" t="s">
        <v>24</v>
      </c>
      <c r="G584">
        <v>2014</v>
      </c>
    </row>
    <row r="585" spans="1:7" x14ac:dyDescent="0.3">
      <c r="A585" t="s">
        <v>655</v>
      </c>
      <c r="B585" s="5">
        <v>14400000</v>
      </c>
      <c r="C585" s="4">
        <v>15485899299</v>
      </c>
      <c r="D585">
        <v>4772</v>
      </c>
      <c r="E585" t="s">
        <v>887</v>
      </c>
      <c r="F585" t="s">
        <v>15</v>
      </c>
      <c r="G585">
        <v>2021</v>
      </c>
    </row>
    <row r="586" spans="1:7" x14ac:dyDescent="0.3">
      <c r="A586" t="s">
        <v>656</v>
      </c>
      <c r="B586" s="5">
        <v>10200000</v>
      </c>
      <c r="C586" s="4">
        <v>15254482936</v>
      </c>
      <c r="D586">
        <v>2628</v>
      </c>
      <c r="E586" t="s">
        <v>860</v>
      </c>
      <c r="F586" t="s">
        <v>24</v>
      </c>
      <c r="G586">
        <v>2011</v>
      </c>
    </row>
    <row r="587" spans="1:7" x14ac:dyDescent="0.3">
      <c r="A587" t="s">
        <v>657</v>
      </c>
      <c r="B587" s="5">
        <v>14000000</v>
      </c>
      <c r="C587" s="4">
        <v>15369222500</v>
      </c>
      <c r="D587">
        <v>8522</v>
      </c>
      <c r="E587" t="s">
        <v>860</v>
      </c>
      <c r="F587" t="s">
        <v>15</v>
      </c>
      <c r="G587">
        <v>2013</v>
      </c>
    </row>
    <row r="588" spans="1:7" x14ac:dyDescent="0.3">
      <c r="A588" t="s">
        <v>658</v>
      </c>
      <c r="B588" s="5">
        <v>38300000</v>
      </c>
      <c r="C588" s="4">
        <v>15444466890</v>
      </c>
      <c r="D588">
        <v>9385</v>
      </c>
      <c r="E588" t="s">
        <v>862</v>
      </c>
      <c r="F588" t="s">
        <v>659</v>
      </c>
      <c r="G588">
        <v>2009</v>
      </c>
    </row>
    <row r="589" spans="1:7" x14ac:dyDescent="0.3">
      <c r="A589" t="s">
        <v>660</v>
      </c>
      <c r="B589" s="5">
        <v>31600000</v>
      </c>
      <c r="C589" s="4">
        <v>15473595216</v>
      </c>
      <c r="D589">
        <v>221</v>
      </c>
      <c r="E589" t="s">
        <v>900</v>
      </c>
      <c r="F589" t="s">
        <v>15</v>
      </c>
      <c r="G589">
        <v>2014</v>
      </c>
    </row>
    <row r="590" spans="1:7" x14ac:dyDescent="0.3">
      <c r="A590" t="s">
        <v>661</v>
      </c>
      <c r="B590" s="5">
        <v>34000000</v>
      </c>
      <c r="C590" s="4">
        <v>15651843020</v>
      </c>
      <c r="D590">
        <v>7805</v>
      </c>
      <c r="E590" t="s">
        <v>871</v>
      </c>
      <c r="F590" t="s">
        <v>34</v>
      </c>
      <c r="G590">
        <v>2008</v>
      </c>
    </row>
    <row r="591" spans="1:7" x14ac:dyDescent="0.3">
      <c r="A591" t="s">
        <v>662</v>
      </c>
      <c r="B591" s="5">
        <v>27200000</v>
      </c>
      <c r="C591" s="4">
        <v>15674968836</v>
      </c>
      <c r="D591">
        <v>10611</v>
      </c>
      <c r="E591" t="s">
        <v>904</v>
      </c>
      <c r="F591" t="s">
        <v>41</v>
      </c>
      <c r="G591">
        <v>2016</v>
      </c>
    </row>
    <row r="592" spans="1:7" x14ac:dyDescent="0.3">
      <c r="A592" t="s">
        <v>663</v>
      </c>
      <c r="B592" s="5">
        <v>20800000</v>
      </c>
      <c r="C592" s="4">
        <v>15736232537</v>
      </c>
      <c r="D592">
        <v>35090</v>
      </c>
      <c r="E592" t="s">
        <v>869</v>
      </c>
      <c r="F592" t="s">
        <v>15</v>
      </c>
      <c r="G592">
        <v>2006</v>
      </c>
    </row>
    <row r="593" spans="1:7" x14ac:dyDescent="0.3">
      <c r="A593" t="s">
        <v>664</v>
      </c>
      <c r="B593" s="5">
        <v>19200000</v>
      </c>
      <c r="C593" s="4">
        <v>15791097648</v>
      </c>
      <c r="D593">
        <v>829</v>
      </c>
      <c r="E593" t="s">
        <v>860</v>
      </c>
      <c r="F593" t="s">
        <v>12</v>
      </c>
      <c r="G593">
        <v>2014</v>
      </c>
    </row>
    <row r="594" spans="1:7" x14ac:dyDescent="0.3">
      <c r="A594" t="s">
        <v>665</v>
      </c>
      <c r="B594" s="5">
        <v>24100000</v>
      </c>
      <c r="C594" s="4">
        <v>15811863285</v>
      </c>
      <c r="D594">
        <v>1124</v>
      </c>
      <c r="E594" t="s">
        <v>868</v>
      </c>
      <c r="F594" t="s">
        <v>24</v>
      </c>
      <c r="G594">
        <v>2014</v>
      </c>
    </row>
    <row r="595" spans="1:7" x14ac:dyDescent="0.3">
      <c r="A595" t="s">
        <v>666</v>
      </c>
      <c r="B595" s="5">
        <v>15800000</v>
      </c>
      <c r="C595" s="4">
        <v>15825404501</v>
      </c>
      <c r="D595">
        <v>348</v>
      </c>
      <c r="E595" t="s">
        <v>881</v>
      </c>
      <c r="F595" t="s">
        <v>9</v>
      </c>
      <c r="G595">
        <v>2009</v>
      </c>
    </row>
    <row r="596" spans="1:7" x14ac:dyDescent="0.3">
      <c r="A596" t="s">
        <v>667</v>
      </c>
      <c r="B596" s="5">
        <v>21700000</v>
      </c>
      <c r="C596" s="4">
        <v>15837771200</v>
      </c>
      <c r="D596">
        <v>20493</v>
      </c>
      <c r="E596" t="s">
        <v>860</v>
      </c>
      <c r="F596" t="s">
        <v>44</v>
      </c>
      <c r="G596">
        <v>2013</v>
      </c>
    </row>
    <row r="597" spans="1:7" x14ac:dyDescent="0.3">
      <c r="A597" t="s">
        <v>668</v>
      </c>
      <c r="B597" s="5">
        <v>25900000</v>
      </c>
      <c r="C597" s="4">
        <v>15864100771</v>
      </c>
      <c r="D597">
        <v>1847</v>
      </c>
      <c r="E597" t="s">
        <v>863</v>
      </c>
      <c r="F597" t="s">
        <v>34</v>
      </c>
      <c r="G597">
        <v>2011</v>
      </c>
    </row>
    <row r="598" spans="1:7" x14ac:dyDescent="0.3">
      <c r="A598" t="s">
        <v>669</v>
      </c>
      <c r="B598" s="5">
        <v>27900000</v>
      </c>
      <c r="C598" s="4">
        <v>15985250872</v>
      </c>
      <c r="D598">
        <v>937</v>
      </c>
      <c r="E598" t="s">
        <v>862</v>
      </c>
      <c r="F598" t="s">
        <v>24</v>
      </c>
      <c r="G598">
        <v>2021</v>
      </c>
    </row>
    <row r="599" spans="1:7" x14ac:dyDescent="0.3">
      <c r="A599" t="s">
        <v>670</v>
      </c>
      <c r="B599" s="5">
        <v>17200000</v>
      </c>
      <c r="C599" s="4">
        <v>15902263861</v>
      </c>
      <c r="D599">
        <v>263815</v>
      </c>
      <c r="E599" t="s">
        <v>888</v>
      </c>
      <c r="F599" t="s">
        <v>41</v>
      </c>
      <c r="G599">
        <v>2010</v>
      </c>
    </row>
    <row r="600" spans="1:7" x14ac:dyDescent="0.3">
      <c r="A600" t="s">
        <v>671</v>
      </c>
      <c r="B600" s="5">
        <v>11000000</v>
      </c>
      <c r="C600" s="4">
        <v>15945429197</v>
      </c>
      <c r="D600">
        <v>100799</v>
      </c>
      <c r="E600" t="s">
        <v>860</v>
      </c>
      <c r="F600" t="s">
        <v>41</v>
      </c>
      <c r="G600">
        <v>2006</v>
      </c>
    </row>
    <row r="601" spans="1:7" x14ac:dyDescent="0.3">
      <c r="A601" t="s">
        <v>672</v>
      </c>
      <c r="B601" s="5">
        <v>28900000</v>
      </c>
      <c r="C601" s="4">
        <v>15957993664</v>
      </c>
      <c r="D601">
        <v>996</v>
      </c>
      <c r="E601" t="s">
        <v>860</v>
      </c>
      <c r="F601" t="s">
        <v>24</v>
      </c>
      <c r="G601">
        <v>2018</v>
      </c>
    </row>
    <row r="602" spans="1:7" x14ac:dyDescent="0.3">
      <c r="A602" t="s">
        <v>673</v>
      </c>
      <c r="B602" s="5">
        <v>35100000</v>
      </c>
      <c r="C602" s="4">
        <v>15982797357</v>
      </c>
      <c r="D602">
        <v>4218</v>
      </c>
      <c r="E602" t="s">
        <v>862</v>
      </c>
      <c r="F602" t="s">
        <v>9</v>
      </c>
      <c r="G602">
        <v>2006</v>
      </c>
    </row>
    <row r="603" spans="1:7" x14ac:dyDescent="0.3">
      <c r="A603" t="s">
        <v>674</v>
      </c>
      <c r="B603" s="5">
        <v>27100000</v>
      </c>
      <c r="C603" s="4">
        <v>16003620080</v>
      </c>
      <c r="D603">
        <v>2416</v>
      </c>
      <c r="E603" t="s">
        <v>860</v>
      </c>
      <c r="F603" t="s">
        <v>15</v>
      </c>
      <c r="G603">
        <v>2014</v>
      </c>
    </row>
    <row r="604" spans="1:7" x14ac:dyDescent="0.3">
      <c r="A604" t="s">
        <v>675</v>
      </c>
      <c r="B604" s="5">
        <v>26100000</v>
      </c>
      <c r="C604" s="4">
        <v>16168692731</v>
      </c>
      <c r="D604">
        <v>151</v>
      </c>
      <c r="E604" t="s">
        <v>900</v>
      </c>
      <c r="F604" t="s">
        <v>9</v>
      </c>
      <c r="G604">
        <v>2016</v>
      </c>
    </row>
    <row r="605" spans="1:7" x14ac:dyDescent="0.3">
      <c r="A605" t="s">
        <v>676</v>
      </c>
      <c r="B605" s="5">
        <v>27800000</v>
      </c>
      <c r="C605" s="4">
        <v>16261042406</v>
      </c>
      <c r="D605">
        <v>1134</v>
      </c>
      <c r="E605" t="s">
        <v>862</v>
      </c>
      <c r="F605" t="s">
        <v>24</v>
      </c>
      <c r="G605">
        <v>2016</v>
      </c>
    </row>
    <row r="606" spans="1:7" x14ac:dyDescent="0.3">
      <c r="A606" t="s">
        <v>677</v>
      </c>
      <c r="B606" s="5">
        <v>30600000</v>
      </c>
      <c r="C606" s="4">
        <v>16269324314</v>
      </c>
      <c r="D606">
        <v>559</v>
      </c>
      <c r="E606" t="s">
        <v>862</v>
      </c>
      <c r="F606" t="s">
        <v>12</v>
      </c>
      <c r="G606">
        <v>2014</v>
      </c>
    </row>
    <row r="607" spans="1:7" x14ac:dyDescent="0.3">
      <c r="A607" t="s">
        <v>678</v>
      </c>
      <c r="B607" s="5">
        <v>22500000</v>
      </c>
      <c r="C607" s="4">
        <v>16262597125</v>
      </c>
      <c r="D607">
        <v>46847</v>
      </c>
      <c r="E607" t="s">
        <v>867</v>
      </c>
      <c r="F607" t="s">
        <v>41</v>
      </c>
      <c r="G607">
        <v>2013</v>
      </c>
    </row>
    <row r="608" spans="1:7" x14ac:dyDescent="0.3">
      <c r="A608" t="s">
        <v>679</v>
      </c>
      <c r="B608" s="5">
        <v>32700000</v>
      </c>
      <c r="C608" s="4">
        <v>16242459456</v>
      </c>
      <c r="D608">
        <v>1687</v>
      </c>
      <c r="E608" t="s">
        <v>860</v>
      </c>
      <c r="F608" t="s">
        <v>15</v>
      </c>
      <c r="G608">
        <v>2015</v>
      </c>
    </row>
    <row r="609" spans="1:7" x14ac:dyDescent="0.3">
      <c r="A609" t="s">
        <v>680</v>
      </c>
      <c r="B609" s="5">
        <v>23700000</v>
      </c>
      <c r="C609" s="4">
        <v>16248377808</v>
      </c>
      <c r="D609">
        <v>440</v>
      </c>
      <c r="E609" t="s">
        <v>860</v>
      </c>
      <c r="F609" t="s">
        <v>9</v>
      </c>
      <c r="G609">
        <v>2012</v>
      </c>
    </row>
    <row r="610" spans="1:7" x14ac:dyDescent="0.3">
      <c r="A610" t="s">
        <v>681</v>
      </c>
      <c r="B610" s="5">
        <v>17800000</v>
      </c>
      <c r="C610" s="4">
        <v>16340166776</v>
      </c>
      <c r="D610">
        <v>1500</v>
      </c>
      <c r="E610" t="s">
        <v>860</v>
      </c>
      <c r="F610" t="s">
        <v>44</v>
      </c>
      <c r="G610">
        <v>2009</v>
      </c>
    </row>
    <row r="611" spans="1:7" x14ac:dyDescent="0.3">
      <c r="A611" t="s">
        <v>682</v>
      </c>
      <c r="B611" s="5">
        <v>21700000</v>
      </c>
      <c r="C611" s="4">
        <v>16354112570</v>
      </c>
      <c r="D611">
        <v>2553</v>
      </c>
      <c r="E611" t="s">
        <v>882</v>
      </c>
      <c r="F611" t="s">
        <v>9</v>
      </c>
      <c r="G611">
        <v>2013</v>
      </c>
    </row>
    <row r="612" spans="1:7" x14ac:dyDescent="0.3">
      <c r="A612" t="s">
        <v>683</v>
      </c>
      <c r="B612" s="5">
        <v>30600000</v>
      </c>
      <c r="C612" s="4">
        <v>16588877193</v>
      </c>
      <c r="D612">
        <v>5179</v>
      </c>
      <c r="E612" t="s">
        <v>910</v>
      </c>
      <c r="F612" t="s">
        <v>34</v>
      </c>
      <c r="G612">
        <v>2007</v>
      </c>
    </row>
    <row r="613" spans="1:7" x14ac:dyDescent="0.3">
      <c r="A613" t="s">
        <v>685</v>
      </c>
      <c r="B613" s="5">
        <v>10100000</v>
      </c>
      <c r="C613" s="4">
        <v>16634951274</v>
      </c>
      <c r="D613">
        <v>124407</v>
      </c>
      <c r="E613" t="s">
        <v>862</v>
      </c>
      <c r="F613" t="s">
        <v>15</v>
      </c>
      <c r="G613">
        <v>2008</v>
      </c>
    </row>
    <row r="614" spans="1:7" x14ac:dyDescent="0.3">
      <c r="A614" t="s">
        <v>686</v>
      </c>
      <c r="B614" s="5">
        <v>25200000</v>
      </c>
      <c r="C614" s="4">
        <v>16621632544</v>
      </c>
      <c r="D614">
        <v>26104</v>
      </c>
      <c r="E614" t="s">
        <v>863</v>
      </c>
      <c r="F614" t="s">
        <v>9</v>
      </c>
      <c r="G614">
        <v>2007</v>
      </c>
    </row>
    <row r="615" spans="1:7" x14ac:dyDescent="0.3">
      <c r="A615" t="s">
        <v>687</v>
      </c>
      <c r="B615" s="5">
        <v>28500000</v>
      </c>
      <c r="C615" s="4">
        <v>16659333716</v>
      </c>
      <c r="D615">
        <v>736</v>
      </c>
      <c r="E615" t="s">
        <v>873</v>
      </c>
      <c r="F615" t="s">
        <v>9</v>
      </c>
      <c r="G615">
        <v>2009</v>
      </c>
    </row>
    <row r="616" spans="1:7" x14ac:dyDescent="0.3">
      <c r="A616" t="s">
        <v>688</v>
      </c>
      <c r="B616" s="5">
        <v>37500000</v>
      </c>
      <c r="C616" s="4">
        <v>16694311146</v>
      </c>
      <c r="D616">
        <v>229</v>
      </c>
      <c r="E616" t="s">
        <v>862</v>
      </c>
      <c r="F616" t="s">
        <v>22</v>
      </c>
      <c r="G616">
        <v>2017</v>
      </c>
    </row>
    <row r="617" spans="1:7" x14ac:dyDescent="0.3">
      <c r="A617" t="s">
        <v>689</v>
      </c>
      <c r="B617" s="5">
        <v>25500000</v>
      </c>
      <c r="C617" s="4">
        <v>16872655407</v>
      </c>
      <c r="D617">
        <v>517</v>
      </c>
      <c r="E617" t="s">
        <v>880</v>
      </c>
      <c r="F617" t="s">
        <v>15</v>
      </c>
      <c r="G617">
        <v>2019</v>
      </c>
    </row>
    <row r="618" spans="1:7" x14ac:dyDescent="0.3">
      <c r="A618" t="s">
        <v>690</v>
      </c>
      <c r="B618" s="5">
        <v>17900000</v>
      </c>
      <c r="C618" s="4">
        <v>16915170266</v>
      </c>
      <c r="D618">
        <v>159529</v>
      </c>
      <c r="E618" t="s">
        <v>860</v>
      </c>
      <c r="F618" t="s">
        <v>34</v>
      </c>
      <c r="G618">
        <v>2006</v>
      </c>
    </row>
    <row r="619" spans="1:7" x14ac:dyDescent="0.3">
      <c r="A619" t="s">
        <v>691</v>
      </c>
      <c r="B619" s="5">
        <v>20200000</v>
      </c>
      <c r="C619" s="4">
        <v>16954342896</v>
      </c>
      <c r="D619">
        <v>4107</v>
      </c>
      <c r="E619" t="s">
        <v>860</v>
      </c>
      <c r="F619" t="s">
        <v>15</v>
      </c>
      <c r="G619">
        <v>2017</v>
      </c>
    </row>
    <row r="620" spans="1:7" x14ac:dyDescent="0.3">
      <c r="A620" t="s">
        <v>692</v>
      </c>
      <c r="B620" s="5">
        <v>60000000</v>
      </c>
      <c r="C620" s="4">
        <v>16955516001</v>
      </c>
      <c r="D620">
        <v>419</v>
      </c>
      <c r="E620" t="s">
        <v>860</v>
      </c>
      <c r="F620" t="s">
        <v>56</v>
      </c>
      <c r="G620">
        <v>2009</v>
      </c>
    </row>
    <row r="621" spans="1:7" x14ac:dyDescent="0.3">
      <c r="A621" t="s">
        <v>693</v>
      </c>
      <c r="B621" s="5">
        <v>31400000</v>
      </c>
      <c r="C621" s="4">
        <v>16998532076</v>
      </c>
      <c r="D621">
        <v>9478</v>
      </c>
      <c r="E621" t="s">
        <v>860</v>
      </c>
      <c r="F621" t="s">
        <v>22</v>
      </c>
      <c r="G621">
        <v>2006</v>
      </c>
    </row>
    <row r="622" spans="1:7" x14ac:dyDescent="0.3">
      <c r="A622" t="s">
        <v>694</v>
      </c>
      <c r="B622" s="5">
        <v>19500000</v>
      </c>
      <c r="C622" s="4">
        <v>16995474901</v>
      </c>
      <c r="D622">
        <v>4186</v>
      </c>
      <c r="E622" t="s">
        <v>860</v>
      </c>
      <c r="F622" t="s">
        <v>24</v>
      </c>
      <c r="G622">
        <v>2021</v>
      </c>
    </row>
    <row r="623" spans="1:7" x14ac:dyDescent="0.3">
      <c r="A623" t="s">
        <v>695</v>
      </c>
      <c r="B623" s="5">
        <v>14300000</v>
      </c>
      <c r="C623" s="4">
        <v>17176381723</v>
      </c>
      <c r="D623">
        <v>837</v>
      </c>
      <c r="E623" t="s">
        <v>868</v>
      </c>
      <c r="F623" t="s">
        <v>22</v>
      </c>
      <c r="G623">
        <v>2021</v>
      </c>
    </row>
    <row r="624" spans="1:7" x14ac:dyDescent="0.3">
      <c r="A624" t="s">
        <v>696</v>
      </c>
      <c r="B624" s="5">
        <v>30000000</v>
      </c>
      <c r="C624" s="4">
        <v>17155083671</v>
      </c>
      <c r="D624">
        <v>4980</v>
      </c>
      <c r="E624" t="s">
        <v>860</v>
      </c>
      <c r="F624" t="s">
        <v>9</v>
      </c>
      <c r="G624">
        <v>2006</v>
      </c>
    </row>
    <row r="625" spans="1:7" x14ac:dyDescent="0.3">
      <c r="A625" t="s">
        <v>697</v>
      </c>
      <c r="B625" s="5">
        <v>8510000</v>
      </c>
      <c r="C625" s="4">
        <v>17225191655</v>
      </c>
      <c r="D625">
        <v>55786</v>
      </c>
      <c r="E625" t="s">
        <v>862</v>
      </c>
      <c r="F625" t="s">
        <v>15</v>
      </c>
      <c r="G625">
        <v>2012</v>
      </c>
    </row>
    <row r="626" spans="1:7" x14ac:dyDescent="0.3">
      <c r="A626" t="s">
        <v>698</v>
      </c>
      <c r="B626" s="5">
        <v>33200000</v>
      </c>
      <c r="C626" s="4">
        <v>17274416245</v>
      </c>
      <c r="D626">
        <v>6894</v>
      </c>
      <c r="E626" t="s">
        <v>862</v>
      </c>
      <c r="F626" t="s">
        <v>9</v>
      </c>
      <c r="G626">
        <v>2012</v>
      </c>
    </row>
    <row r="627" spans="1:7" x14ac:dyDescent="0.3">
      <c r="A627" t="s">
        <v>699</v>
      </c>
      <c r="B627" s="5">
        <v>46100000</v>
      </c>
      <c r="C627" s="4">
        <v>17293750856</v>
      </c>
      <c r="D627">
        <v>4596</v>
      </c>
      <c r="E627" t="s">
        <v>881</v>
      </c>
      <c r="F627" t="s">
        <v>15</v>
      </c>
      <c r="G627">
        <v>2006</v>
      </c>
    </row>
    <row r="628" spans="1:7" x14ac:dyDescent="0.3">
      <c r="A628" t="s">
        <v>700</v>
      </c>
      <c r="B628" s="5">
        <v>30300000</v>
      </c>
      <c r="C628" s="4">
        <v>17455144444</v>
      </c>
      <c r="D628">
        <v>1119</v>
      </c>
      <c r="E628" t="s">
        <v>881</v>
      </c>
      <c r="F628" t="s">
        <v>22</v>
      </c>
      <c r="G628">
        <v>2020</v>
      </c>
    </row>
    <row r="629" spans="1:7" x14ac:dyDescent="0.3">
      <c r="A629" t="s">
        <v>701</v>
      </c>
      <c r="B629" s="5">
        <v>9000000</v>
      </c>
      <c r="C629" s="4">
        <v>17327315832</v>
      </c>
      <c r="D629">
        <v>101405</v>
      </c>
      <c r="E629" t="s">
        <v>869</v>
      </c>
      <c r="F629" t="s">
        <v>15</v>
      </c>
      <c r="G629">
        <v>2009</v>
      </c>
    </row>
    <row r="630" spans="1:7" x14ac:dyDescent="0.3">
      <c r="A630" t="s">
        <v>702</v>
      </c>
      <c r="B630" s="5">
        <v>38000000</v>
      </c>
      <c r="C630" s="4">
        <v>17362065173</v>
      </c>
      <c r="D630">
        <v>285226</v>
      </c>
      <c r="E630" t="s">
        <v>862</v>
      </c>
      <c r="F630" t="s">
        <v>41</v>
      </c>
      <c r="G630">
        <v>2006</v>
      </c>
    </row>
    <row r="631" spans="1:7" x14ac:dyDescent="0.3">
      <c r="A631" t="s">
        <v>703</v>
      </c>
      <c r="B631" s="5">
        <v>16500000</v>
      </c>
      <c r="C631" s="4">
        <v>17360522683</v>
      </c>
      <c r="D631">
        <v>1460</v>
      </c>
      <c r="E631" t="s">
        <v>860</v>
      </c>
      <c r="F631" t="s">
        <v>24</v>
      </c>
      <c r="G631">
        <v>2021</v>
      </c>
    </row>
    <row r="632" spans="1:7" x14ac:dyDescent="0.3">
      <c r="A632" t="s">
        <v>704</v>
      </c>
      <c r="B632" s="5">
        <v>24200000</v>
      </c>
      <c r="C632" s="4">
        <v>17492027032</v>
      </c>
      <c r="D632">
        <v>1214</v>
      </c>
      <c r="E632" t="s">
        <v>902</v>
      </c>
      <c r="F632" t="s">
        <v>9</v>
      </c>
      <c r="G632">
        <v>2012</v>
      </c>
    </row>
    <row r="633" spans="1:7" x14ac:dyDescent="0.3">
      <c r="A633" t="s">
        <v>705</v>
      </c>
      <c r="B633" s="5">
        <v>17900000</v>
      </c>
      <c r="C633" s="4">
        <v>17493141596</v>
      </c>
      <c r="D633">
        <v>4510</v>
      </c>
      <c r="E633" t="s">
        <v>860</v>
      </c>
      <c r="F633" t="s">
        <v>15</v>
      </c>
      <c r="G633">
        <v>2008</v>
      </c>
    </row>
    <row r="634" spans="1:7" x14ac:dyDescent="0.3">
      <c r="A634" t="s">
        <v>706</v>
      </c>
      <c r="B634" s="5">
        <v>13000000</v>
      </c>
      <c r="C634" s="4">
        <v>17506508070</v>
      </c>
      <c r="D634">
        <v>254</v>
      </c>
      <c r="E634" t="s">
        <v>881</v>
      </c>
      <c r="F634" t="s">
        <v>9</v>
      </c>
      <c r="G634">
        <v>2011</v>
      </c>
    </row>
    <row r="635" spans="1:7" x14ac:dyDescent="0.3">
      <c r="A635" t="s">
        <v>707</v>
      </c>
      <c r="B635" s="5">
        <v>8360000</v>
      </c>
      <c r="C635" s="4">
        <v>17543217386</v>
      </c>
      <c r="D635">
        <v>3475</v>
      </c>
      <c r="E635" t="s">
        <v>887</v>
      </c>
      <c r="F635" t="s">
        <v>15</v>
      </c>
      <c r="G635">
        <v>2012</v>
      </c>
    </row>
    <row r="636" spans="1:7" x14ac:dyDescent="0.3">
      <c r="A636" t="s">
        <v>708</v>
      </c>
      <c r="B636" s="5">
        <v>26900000</v>
      </c>
      <c r="C636" s="4">
        <v>18040547495</v>
      </c>
      <c r="D636">
        <v>2464</v>
      </c>
      <c r="E636" t="s">
        <v>860</v>
      </c>
      <c r="F636" t="s">
        <v>9</v>
      </c>
      <c r="G636">
        <v>2008</v>
      </c>
    </row>
    <row r="637" spans="1:7" x14ac:dyDescent="0.3">
      <c r="A637" t="s">
        <v>709</v>
      </c>
      <c r="B637" s="5">
        <v>46900000</v>
      </c>
      <c r="C637" s="4">
        <v>17640243278</v>
      </c>
      <c r="D637">
        <v>1982</v>
      </c>
      <c r="E637" t="s">
        <v>871</v>
      </c>
      <c r="F637" t="s">
        <v>34</v>
      </c>
      <c r="G637">
        <v>2015</v>
      </c>
    </row>
    <row r="638" spans="1:7" x14ac:dyDescent="0.3">
      <c r="A638" t="s">
        <v>710</v>
      </c>
      <c r="B638" s="5">
        <v>34400000</v>
      </c>
      <c r="C638" s="4">
        <v>17783161029</v>
      </c>
      <c r="D638">
        <v>5734</v>
      </c>
      <c r="E638" t="s">
        <v>862</v>
      </c>
      <c r="F638" t="s">
        <v>60</v>
      </c>
      <c r="G638">
        <v>2015</v>
      </c>
    </row>
    <row r="639" spans="1:7" x14ac:dyDescent="0.3">
      <c r="A639" t="s">
        <v>711</v>
      </c>
      <c r="B639" s="5">
        <v>40500000</v>
      </c>
      <c r="C639" s="4">
        <v>17945137383</v>
      </c>
      <c r="D639">
        <v>3672</v>
      </c>
      <c r="E639" t="s">
        <v>862</v>
      </c>
      <c r="F639" t="s">
        <v>9</v>
      </c>
      <c r="G639">
        <v>2015</v>
      </c>
    </row>
    <row r="640" spans="1:7" x14ac:dyDescent="0.3">
      <c r="A640" t="s">
        <v>712</v>
      </c>
      <c r="B640" s="5">
        <v>22900000</v>
      </c>
      <c r="C640" s="4">
        <v>17935004735</v>
      </c>
      <c r="D640">
        <v>1209</v>
      </c>
      <c r="E640" t="s">
        <v>865</v>
      </c>
      <c r="F640" t="s">
        <v>24</v>
      </c>
      <c r="G640">
        <v>2010</v>
      </c>
    </row>
    <row r="641" spans="1:7" x14ac:dyDescent="0.3">
      <c r="A641" t="s">
        <v>713</v>
      </c>
      <c r="B641" s="5">
        <v>18400000</v>
      </c>
      <c r="C641" s="4">
        <v>18249547574</v>
      </c>
      <c r="D641">
        <v>3408</v>
      </c>
      <c r="E641" t="s">
        <v>860</v>
      </c>
      <c r="F641" t="s">
        <v>24</v>
      </c>
      <c r="G641">
        <v>2020</v>
      </c>
    </row>
    <row r="642" spans="1:7" x14ac:dyDescent="0.3">
      <c r="A642" t="s">
        <v>714</v>
      </c>
      <c r="B642" s="5">
        <v>19600000</v>
      </c>
      <c r="C642" s="4">
        <v>18293453509</v>
      </c>
      <c r="D642">
        <v>3325</v>
      </c>
      <c r="E642" t="s">
        <v>868</v>
      </c>
      <c r="F642" t="s">
        <v>15</v>
      </c>
      <c r="G642">
        <v>2020</v>
      </c>
    </row>
    <row r="643" spans="1:7" x14ac:dyDescent="0.3">
      <c r="A643" t="s">
        <v>715</v>
      </c>
      <c r="B643" s="5">
        <v>27500000</v>
      </c>
      <c r="C643" s="4">
        <v>18299336249</v>
      </c>
      <c r="D643">
        <v>26142</v>
      </c>
      <c r="E643" t="s">
        <v>862</v>
      </c>
      <c r="F643" t="s">
        <v>15</v>
      </c>
      <c r="G643">
        <v>2017</v>
      </c>
    </row>
    <row r="644" spans="1:7" x14ac:dyDescent="0.3">
      <c r="A644" t="s">
        <v>716</v>
      </c>
      <c r="B644" s="5">
        <v>24300000</v>
      </c>
      <c r="C644" s="4">
        <v>18311075057</v>
      </c>
      <c r="D644">
        <v>478</v>
      </c>
      <c r="E644" t="s">
        <v>871</v>
      </c>
      <c r="F644" t="s">
        <v>9</v>
      </c>
      <c r="G644">
        <v>2007</v>
      </c>
    </row>
    <row r="645" spans="1:7" x14ac:dyDescent="0.3">
      <c r="A645" t="s">
        <v>717</v>
      </c>
      <c r="B645" s="5">
        <v>21300000</v>
      </c>
      <c r="C645" s="4">
        <v>18332466598</v>
      </c>
      <c r="D645">
        <v>56</v>
      </c>
      <c r="E645" t="s">
        <v>860</v>
      </c>
      <c r="F645" t="s">
        <v>9</v>
      </c>
      <c r="G645">
        <v>2005</v>
      </c>
    </row>
    <row r="646" spans="1:7" x14ac:dyDescent="0.3">
      <c r="A646" t="s">
        <v>718</v>
      </c>
      <c r="B646" s="5">
        <v>26300000</v>
      </c>
      <c r="C646" s="4">
        <v>18344826241</v>
      </c>
      <c r="D646">
        <v>1659</v>
      </c>
      <c r="E646" t="s">
        <v>860</v>
      </c>
      <c r="F646" t="s">
        <v>15</v>
      </c>
      <c r="G646">
        <v>2015</v>
      </c>
    </row>
    <row r="647" spans="1:7" x14ac:dyDescent="0.3">
      <c r="A647" t="s">
        <v>719</v>
      </c>
      <c r="B647" s="5">
        <v>31700000</v>
      </c>
      <c r="C647" s="4">
        <v>18694411114</v>
      </c>
      <c r="D647">
        <v>579</v>
      </c>
      <c r="E647" t="s">
        <v>860</v>
      </c>
      <c r="F647" t="s">
        <v>15</v>
      </c>
      <c r="G647">
        <v>2018</v>
      </c>
    </row>
    <row r="648" spans="1:7" x14ac:dyDescent="0.3">
      <c r="A648" t="s">
        <v>720</v>
      </c>
      <c r="B648" s="5">
        <v>17400000</v>
      </c>
      <c r="C648" s="4">
        <v>18790052702</v>
      </c>
      <c r="D648">
        <v>99303</v>
      </c>
      <c r="E648" t="s">
        <v>862</v>
      </c>
      <c r="F648" t="s">
        <v>15</v>
      </c>
      <c r="G648">
        <v>2011</v>
      </c>
    </row>
    <row r="649" spans="1:7" x14ac:dyDescent="0.3">
      <c r="A649" t="s">
        <v>721</v>
      </c>
      <c r="B649" s="5">
        <v>20700000</v>
      </c>
      <c r="C649" s="4">
        <v>18946360745</v>
      </c>
      <c r="D649">
        <v>2732</v>
      </c>
      <c r="E649" t="s">
        <v>860</v>
      </c>
      <c r="F649" t="s">
        <v>15</v>
      </c>
      <c r="G649">
        <v>2021</v>
      </c>
    </row>
    <row r="650" spans="1:7" x14ac:dyDescent="0.3">
      <c r="A650" t="s">
        <v>722</v>
      </c>
      <c r="B650" s="5">
        <v>42900000</v>
      </c>
      <c r="C650" s="4">
        <v>18951691451</v>
      </c>
      <c r="D650">
        <v>17091</v>
      </c>
      <c r="E650" t="s">
        <v>880</v>
      </c>
      <c r="F650" t="s">
        <v>24</v>
      </c>
      <c r="G650">
        <v>2020</v>
      </c>
    </row>
    <row r="651" spans="1:7" x14ac:dyDescent="0.3">
      <c r="A651" t="s">
        <v>723</v>
      </c>
      <c r="B651" s="5">
        <v>30500000</v>
      </c>
      <c r="C651" s="4">
        <v>18974921191</v>
      </c>
      <c r="D651">
        <v>609</v>
      </c>
      <c r="E651" t="s">
        <v>862</v>
      </c>
      <c r="F651" t="s">
        <v>12</v>
      </c>
      <c r="G651">
        <v>2014</v>
      </c>
    </row>
    <row r="652" spans="1:7" x14ac:dyDescent="0.3">
      <c r="A652" t="s">
        <v>724</v>
      </c>
      <c r="B652" s="5">
        <v>33700000</v>
      </c>
      <c r="C652" s="4">
        <v>18957033639</v>
      </c>
      <c r="D652">
        <v>153631</v>
      </c>
      <c r="E652" t="s">
        <v>862</v>
      </c>
      <c r="F652" t="s">
        <v>41</v>
      </c>
      <c r="G652">
        <v>2007</v>
      </c>
    </row>
    <row r="653" spans="1:7" x14ac:dyDescent="0.3">
      <c r="A653" t="s">
        <v>725</v>
      </c>
      <c r="B653" s="5">
        <v>11900000</v>
      </c>
      <c r="C653" s="4">
        <v>19055290287</v>
      </c>
      <c r="D653">
        <v>2487</v>
      </c>
      <c r="E653" t="s">
        <v>860</v>
      </c>
      <c r="F653" t="s">
        <v>56</v>
      </c>
      <c r="G653">
        <v>2007</v>
      </c>
    </row>
    <row r="654" spans="1:7" x14ac:dyDescent="0.3">
      <c r="A654" t="s">
        <v>726</v>
      </c>
      <c r="B654" s="5">
        <v>43600000</v>
      </c>
      <c r="C654" s="4">
        <v>19111250153</v>
      </c>
      <c r="D654">
        <v>4533</v>
      </c>
      <c r="E654" t="s">
        <v>860</v>
      </c>
      <c r="F654" t="s">
        <v>659</v>
      </c>
      <c r="G654">
        <v>2005</v>
      </c>
    </row>
    <row r="655" spans="1:7" x14ac:dyDescent="0.3">
      <c r="A655" t="s">
        <v>727</v>
      </c>
      <c r="B655" s="5">
        <v>15300000</v>
      </c>
      <c r="C655" s="4">
        <v>19157462460</v>
      </c>
      <c r="D655">
        <v>4649</v>
      </c>
      <c r="E655" t="s">
        <v>860</v>
      </c>
      <c r="F655" t="s">
        <v>56</v>
      </c>
      <c r="G655">
        <v>2009</v>
      </c>
    </row>
    <row r="656" spans="1:7" x14ac:dyDescent="0.3">
      <c r="A656" t="s">
        <v>728</v>
      </c>
      <c r="B656" s="5">
        <v>39400000</v>
      </c>
      <c r="C656" s="4">
        <v>19288326739</v>
      </c>
      <c r="D656">
        <v>802</v>
      </c>
      <c r="E656" t="s">
        <v>868</v>
      </c>
      <c r="F656" t="s">
        <v>15</v>
      </c>
      <c r="G656">
        <v>2017</v>
      </c>
    </row>
    <row r="657" spans="1:7" x14ac:dyDescent="0.3">
      <c r="A657" t="s">
        <v>729</v>
      </c>
      <c r="B657" s="5">
        <v>14900000</v>
      </c>
      <c r="C657" s="4">
        <v>19291592081</v>
      </c>
      <c r="D657">
        <v>111814</v>
      </c>
      <c r="E657" t="s">
        <v>862</v>
      </c>
      <c r="F657" t="s">
        <v>15</v>
      </c>
      <c r="G657">
        <v>2018</v>
      </c>
    </row>
    <row r="658" spans="1:7" x14ac:dyDescent="0.3">
      <c r="A658" t="s">
        <v>730</v>
      </c>
      <c r="B658" s="5">
        <v>26300000</v>
      </c>
      <c r="C658" s="4">
        <v>19320057043</v>
      </c>
      <c r="D658">
        <v>148</v>
      </c>
      <c r="E658" t="s">
        <v>881</v>
      </c>
      <c r="F658" t="s">
        <v>9</v>
      </c>
      <c r="G658">
        <v>2013</v>
      </c>
    </row>
    <row r="659" spans="1:7" x14ac:dyDescent="0.3">
      <c r="A659" t="s">
        <v>731</v>
      </c>
      <c r="B659" s="5">
        <v>47200000</v>
      </c>
      <c r="C659" s="4">
        <v>19616107261</v>
      </c>
      <c r="D659">
        <v>20433</v>
      </c>
      <c r="E659" t="s">
        <v>867</v>
      </c>
      <c r="F659" t="s">
        <v>15</v>
      </c>
      <c r="G659">
        <v>2014</v>
      </c>
    </row>
    <row r="660" spans="1:7" x14ac:dyDescent="0.3">
      <c r="A660" t="s">
        <v>732</v>
      </c>
      <c r="B660" s="5">
        <v>28500000</v>
      </c>
      <c r="C660" s="4">
        <v>19699986759</v>
      </c>
      <c r="D660">
        <v>3703</v>
      </c>
      <c r="E660" t="s">
        <v>861</v>
      </c>
      <c r="F660" t="s">
        <v>34</v>
      </c>
      <c r="G660">
        <v>2012</v>
      </c>
    </row>
    <row r="661" spans="1:7" x14ac:dyDescent="0.3">
      <c r="A661" t="s">
        <v>733</v>
      </c>
      <c r="B661" s="5">
        <v>21500000</v>
      </c>
      <c r="C661" s="4">
        <v>19769104588</v>
      </c>
      <c r="D661">
        <v>2609</v>
      </c>
      <c r="E661" t="s">
        <v>875</v>
      </c>
      <c r="F661" t="s">
        <v>24</v>
      </c>
      <c r="G661">
        <v>2016</v>
      </c>
    </row>
    <row r="662" spans="1:7" x14ac:dyDescent="0.3">
      <c r="A662" t="s">
        <v>734</v>
      </c>
      <c r="B662" s="5">
        <v>10300000</v>
      </c>
      <c r="C662" s="4">
        <v>19966155644</v>
      </c>
      <c r="D662">
        <v>1773</v>
      </c>
      <c r="E662" t="s">
        <v>860</v>
      </c>
      <c r="F662" t="s">
        <v>15</v>
      </c>
      <c r="G662">
        <v>2010</v>
      </c>
    </row>
    <row r="663" spans="1:7" x14ac:dyDescent="0.3">
      <c r="A663" t="s">
        <v>735</v>
      </c>
      <c r="B663" s="5">
        <v>42800000</v>
      </c>
      <c r="C663" s="4">
        <v>20042055610</v>
      </c>
      <c r="D663">
        <v>668</v>
      </c>
      <c r="E663" t="s">
        <v>860</v>
      </c>
      <c r="F663" t="s">
        <v>15</v>
      </c>
      <c r="G663">
        <v>2017</v>
      </c>
    </row>
    <row r="664" spans="1:7" x14ac:dyDescent="0.3">
      <c r="A664" t="s">
        <v>736</v>
      </c>
      <c r="B664" s="5">
        <v>25000000</v>
      </c>
      <c r="C664" s="4">
        <v>20051319852</v>
      </c>
      <c r="D664">
        <v>118</v>
      </c>
      <c r="E664" t="s">
        <v>911</v>
      </c>
      <c r="F664" t="s">
        <v>9</v>
      </c>
      <c r="G664">
        <v>2009</v>
      </c>
    </row>
    <row r="665" spans="1:7" x14ac:dyDescent="0.3">
      <c r="A665" t="s">
        <v>738</v>
      </c>
      <c r="B665" s="5">
        <v>23800000</v>
      </c>
      <c r="C665" s="4">
        <v>20128335962</v>
      </c>
      <c r="D665">
        <v>1538</v>
      </c>
      <c r="E665" t="s">
        <v>860</v>
      </c>
      <c r="F665" t="s">
        <v>52</v>
      </c>
      <c r="G665">
        <v>2017</v>
      </c>
    </row>
    <row r="666" spans="1:7" x14ac:dyDescent="0.3">
      <c r="A666" t="s">
        <v>739</v>
      </c>
      <c r="B666" s="5">
        <v>33300000</v>
      </c>
      <c r="C666" s="4">
        <v>20265980932</v>
      </c>
      <c r="D666">
        <v>8079</v>
      </c>
      <c r="E666" t="s">
        <v>887</v>
      </c>
      <c r="F666" t="s">
        <v>15</v>
      </c>
      <c r="G666">
        <v>2020</v>
      </c>
    </row>
    <row r="667" spans="1:7" x14ac:dyDescent="0.3">
      <c r="A667" t="s">
        <v>740</v>
      </c>
      <c r="B667" s="5">
        <v>19900000</v>
      </c>
      <c r="C667" s="4">
        <v>20396169282</v>
      </c>
      <c r="D667">
        <v>1522</v>
      </c>
      <c r="E667" t="s">
        <v>866</v>
      </c>
      <c r="F667" t="s">
        <v>60</v>
      </c>
      <c r="G667">
        <v>2013</v>
      </c>
    </row>
    <row r="668" spans="1:7" x14ac:dyDescent="0.3">
      <c r="A668" t="s">
        <v>741</v>
      </c>
      <c r="B668" s="5">
        <v>19200000</v>
      </c>
      <c r="C668" s="4">
        <v>20313901510</v>
      </c>
      <c r="D668">
        <v>4708</v>
      </c>
      <c r="E668" t="s">
        <v>860</v>
      </c>
      <c r="F668" t="s">
        <v>34</v>
      </c>
      <c r="G668">
        <v>2012</v>
      </c>
    </row>
    <row r="669" spans="1:7" x14ac:dyDescent="0.3">
      <c r="A669" t="s">
        <v>742</v>
      </c>
      <c r="B669" s="5">
        <v>38600000</v>
      </c>
      <c r="C669" s="4">
        <v>20337934831</v>
      </c>
      <c r="D669">
        <v>7365</v>
      </c>
      <c r="E669" t="s">
        <v>860</v>
      </c>
      <c r="F669" t="s">
        <v>60</v>
      </c>
      <c r="G669">
        <v>2014</v>
      </c>
    </row>
    <row r="670" spans="1:7" x14ac:dyDescent="0.3">
      <c r="A670" t="s">
        <v>743</v>
      </c>
      <c r="B670" s="5">
        <v>14400000</v>
      </c>
      <c r="C670" s="4">
        <v>20631491869</v>
      </c>
      <c r="D670">
        <v>148</v>
      </c>
      <c r="E670" t="s">
        <v>860</v>
      </c>
      <c r="F670" t="s">
        <v>9</v>
      </c>
      <c r="G670">
        <v>2009</v>
      </c>
    </row>
    <row r="671" spans="1:7" x14ac:dyDescent="0.3">
      <c r="A671" t="s">
        <v>744</v>
      </c>
      <c r="B671" s="5">
        <v>17600000</v>
      </c>
      <c r="C671" s="4">
        <v>20797903142</v>
      </c>
      <c r="D671">
        <v>186</v>
      </c>
      <c r="E671" t="s">
        <v>860</v>
      </c>
      <c r="F671" t="s">
        <v>9</v>
      </c>
      <c r="G671">
        <v>2010</v>
      </c>
    </row>
    <row r="672" spans="1:7" x14ac:dyDescent="0.3">
      <c r="A672" t="s">
        <v>745</v>
      </c>
      <c r="B672" s="5">
        <v>22100000</v>
      </c>
      <c r="C672" s="4">
        <v>21005558284</v>
      </c>
      <c r="D672">
        <v>2322</v>
      </c>
      <c r="E672" t="s">
        <v>887</v>
      </c>
      <c r="F672" t="s">
        <v>22</v>
      </c>
      <c r="G672">
        <v>2014</v>
      </c>
    </row>
    <row r="673" spans="1:7" x14ac:dyDescent="0.3">
      <c r="A673" t="s">
        <v>746</v>
      </c>
      <c r="B673" s="5">
        <v>20800000</v>
      </c>
      <c r="C673" s="4">
        <v>20969770139</v>
      </c>
      <c r="D673">
        <v>2894</v>
      </c>
      <c r="E673" t="s">
        <v>860</v>
      </c>
      <c r="F673" t="s">
        <v>24</v>
      </c>
      <c r="G673">
        <v>2021</v>
      </c>
    </row>
    <row r="674" spans="1:7" x14ac:dyDescent="0.3">
      <c r="A674" t="s">
        <v>747</v>
      </c>
      <c r="B674" s="5">
        <v>36200000</v>
      </c>
      <c r="C674" s="4">
        <v>21030136663</v>
      </c>
      <c r="D674">
        <v>5557</v>
      </c>
      <c r="E674" t="s">
        <v>860</v>
      </c>
      <c r="F674" t="s">
        <v>34</v>
      </c>
      <c r="G674">
        <v>2012</v>
      </c>
    </row>
    <row r="675" spans="1:7" x14ac:dyDescent="0.3">
      <c r="A675" t="s">
        <v>748</v>
      </c>
      <c r="B675" s="5">
        <v>22900000</v>
      </c>
      <c r="C675" s="4">
        <v>21189852412</v>
      </c>
      <c r="D675">
        <v>8564</v>
      </c>
      <c r="E675" t="s">
        <v>865</v>
      </c>
      <c r="F675" t="s">
        <v>9</v>
      </c>
      <c r="G675">
        <v>2012</v>
      </c>
    </row>
    <row r="676" spans="1:7" x14ac:dyDescent="0.3">
      <c r="A676" t="s">
        <v>749</v>
      </c>
      <c r="B676" s="5">
        <v>13200000</v>
      </c>
      <c r="C676" s="4">
        <v>21238450608</v>
      </c>
      <c r="D676">
        <v>239</v>
      </c>
      <c r="E676" t="s">
        <v>873</v>
      </c>
      <c r="F676" t="s">
        <v>9</v>
      </c>
      <c r="G676">
        <v>2010</v>
      </c>
    </row>
    <row r="677" spans="1:7" x14ac:dyDescent="0.3">
      <c r="A677" t="s">
        <v>750</v>
      </c>
      <c r="B677" s="5">
        <v>19300000</v>
      </c>
      <c r="C677" s="4">
        <v>21316405097</v>
      </c>
      <c r="D677">
        <v>6722</v>
      </c>
      <c r="E677" t="s">
        <v>888</v>
      </c>
      <c r="F677" t="s">
        <v>9</v>
      </c>
      <c r="G677">
        <v>2014</v>
      </c>
    </row>
    <row r="678" spans="1:7" x14ac:dyDescent="0.3">
      <c r="A678" t="s">
        <v>751</v>
      </c>
      <c r="B678" s="5">
        <v>24600000</v>
      </c>
      <c r="C678" s="4">
        <v>21386506291</v>
      </c>
      <c r="D678">
        <v>104</v>
      </c>
      <c r="E678" t="s">
        <v>860</v>
      </c>
      <c r="F678" t="s">
        <v>9</v>
      </c>
      <c r="G678">
        <v>2009</v>
      </c>
    </row>
    <row r="679" spans="1:7" x14ac:dyDescent="0.3">
      <c r="A679" t="s">
        <v>752</v>
      </c>
      <c r="B679" s="5">
        <v>22800000</v>
      </c>
      <c r="C679" s="4">
        <v>21476371796</v>
      </c>
      <c r="D679">
        <v>8194</v>
      </c>
      <c r="E679" t="s">
        <v>866</v>
      </c>
      <c r="F679" t="s">
        <v>15</v>
      </c>
      <c r="G679">
        <v>2007</v>
      </c>
    </row>
    <row r="680" spans="1:7" x14ac:dyDescent="0.3">
      <c r="A680" t="s">
        <v>753</v>
      </c>
      <c r="B680" s="5">
        <v>28600000</v>
      </c>
      <c r="C680" s="4">
        <v>21529280593</v>
      </c>
      <c r="D680">
        <v>2007</v>
      </c>
      <c r="E680" t="s">
        <v>869</v>
      </c>
      <c r="F680" t="s">
        <v>9</v>
      </c>
      <c r="G680">
        <v>2008</v>
      </c>
    </row>
    <row r="681" spans="1:7" x14ac:dyDescent="0.3">
      <c r="A681" t="s">
        <v>754</v>
      </c>
      <c r="B681" s="5">
        <v>17200000</v>
      </c>
      <c r="C681" s="4">
        <v>21525587337</v>
      </c>
      <c r="D681">
        <v>34834</v>
      </c>
      <c r="E681" t="s">
        <v>912</v>
      </c>
      <c r="F681" t="s">
        <v>15</v>
      </c>
      <c r="G681">
        <v>2005</v>
      </c>
    </row>
    <row r="682" spans="1:7" x14ac:dyDescent="0.3">
      <c r="A682" t="s">
        <v>756</v>
      </c>
      <c r="B682" s="5">
        <v>28600000</v>
      </c>
      <c r="C682" s="4">
        <v>21646515331</v>
      </c>
      <c r="D682">
        <v>338</v>
      </c>
      <c r="E682" t="s">
        <v>897</v>
      </c>
      <c r="F682" t="s">
        <v>9</v>
      </c>
      <c r="G682">
        <v>2013</v>
      </c>
    </row>
    <row r="683" spans="1:7" x14ac:dyDescent="0.3">
      <c r="A683" t="s">
        <v>757</v>
      </c>
      <c r="B683" s="5">
        <v>32100000</v>
      </c>
      <c r="C683" s="4">
        <v>21768257856</v>
      </c>
      <c r="D683">
        <v>169</v>
      </c>
      <c r="E683" t="s">
        <v>860</v>
      </c>
      <c r="F683" t="s">
        <v>15</v>
      </c>
      <c r="G683">
        <v>2018</v>
      </c>
    </row>
    <row r="684" spans="1:7" x14ac:dyDescent="0.3">
      <c r="A684" t="s">
        <v>758</v>
      </c>
      <c r="B684" s="5">
        <v>33900000</v>
      </c>
      <c r="C684" s="4">
        <v>21790062603</v>
      </c>
      <c r="D684">
        <v>153</v>
      </c>
      <c r="E684" t="s">
        <v>873</v>
      </c>
      <c r="F684" t="s">
        <v>9</v>
      </c>
      <c r="G684">
        <v>2013</v>
      </c>
    </row>
    <row r="685" spans="1:7" x14ac:dyDescent="0.3">
      <c r="A685" t="s">
        <v>759</v>
      </c>
      <c r="B685" s="5">
        <v>36800000</v>
      </c>
      <c r="C685" s="4">
        <v>22147293748</v>
      </c>
      <c r="D685">
        <v>1046</v>
      </c>
      <c r="E685" t="s">
        <v>862</v>
      </c>
      <c r="F685" t="s">
        <v>15</v>
      </c>
      <c r="G685">
        <v>2015</v>
      </c>
    </row>
    <row r="686" spans="1:7" x14ac:dyDescent="0.3">
      <c r="A686" t="s">
        <v>760</v>
      </c>
      <c r="B686" s="5">
        <v>36300000</v>
      </c>
      <c r="C686" s="4">
        <v>22193761462</v>
      </c>
      <c r="D686">
        <v>1072</v>
      </c>
      <c r="E686" t="s">
        <v>860</v>
      </c>
      <c r="F686" t="s">
        <v>15</v>
      </c>
      <c r="G686">
        <v>2020</v>
      </c>
    </row>
    <row r="687" spans="1:7" x14ac:dyDescent="0.3">
      <c r="A687" t="s">
        <v>761</v>
      </c>
      <c r="B687" s="5">
        <v>28000000</v>
      </c>
      <c r="C687" s="4">
        <v>22648403625</v>
      </c>
      <c r="D687">
        <v>7507</v>
      </c>
      <c r="E687" t="s">
        <v>887</v>
      </c>
      <c r="F687" t="s">
        <v>15</v>
      </c>
      <c r="G687">
        <v>2021</v>
      </c>
    </row>
    <row r="688" spans="1:7" x14ac:dyDescent="0.3">
      <c r="A688" t="s">
        <v>762</v>
      </c>
      <c r="B688" s="5">
        <v>35700000</v>
      </c>
      <c r="C688" s="4">
        <v>22599133850</v>
      </c>
      <c r="D688">
        <v>8101</v>
      </c>
      <c r="E688" t="s">
        <v>862</v>
      </c>
      <c r="F688" t="s">
        <v>9</v>
      </c>
      <c r="G688">
        <v>2011</v>
      </c>
    </row>
    <row r="689" spans="1:7" x14ac:dyDescent="0.3">
      <c r="A689" t="s">
        <v>763</v>
      </c>
      <c r="B689" s="5">
        <v>16200000</v>
      </c>
      <c r="C689" s="4">
        <v>22844517625</v>
      </c>
      <c r="D689">
        <v>1645</v>
      </c>
      <c r="E689" t="s">
        <v>872</v>
      </c>
      <c r="F689" t="s">
        <v>15</v>
      </c>
      <c r="G689">
        <v>2021</v>
      </c>
    </row>
    <row r="690" spans="1:7" x14ac:dyDescent="0.3">
      <c r="A690" t="s">
        <v>764</v>
      </c>
      <c r="B690" s="5">
        <v>38200000</v>
      </c>
      <c r="C690" s="4">
        <v>22991199354</v>
      </c>
      <c r="D690">
        <v>16322</v>
      </c>
      <c r="E690" t="s">
        <v>860</v>
      </c>
      <c r="F690" t="s">
        <v>15</v>
      </c>
      <c r="G690">
        <v>2006</v>
      </c>
    </row>
    <row r="691" spans="1:7" x14ac:dyDescent="0.3">
      <c r="A691" t="s">
        <v>765</v>
      </c>
      <c r="B691" s="5">
        <v>28600000</v>
      </c>
      <c r="C691" s="4">
        <v>23053111916</v>
      </c>
      <c r="D691">
        <v>5343</v>
      </c>
      <c r="E691" t="s">
        <v>877</v>
      </c>
      <c r="F691" t="s">
        <v>60</v>
      </c>
      <c r="G691">
        <v>2012</v>
      </c>
    </row>
    <row r="692" spans="1:7" x14ac:dyDescent="0.3">
      <c r="A692" t="s">
        <v>766</v>
      </c>
      <c r="B692" s="5">
        <v>40400000</v>
      </c>
      <c r="C692" s="4">
        <v>23270001181</v>
      </c>
      <c r="D692">
        <v>1066</v>
      </c>
      <c r="E692" t="s">
        <v>880</v>
      </c>
      <c r="F692" t="s">
        <v>24</v>
      </c>
      <c r="G692">
        <v>2015</v>
      </c>
    </row>
    <row r="693" spans="1:7" x14ac:dyDescent="0.3">
      <c r="A693" t="s">
        <v>767</v>
      </c>
      <c r="B693" s="5">
        <v>12800000</v>
      </c>
      <c r="C693" s="4">
        <v>23198582685</v>
      </c>
      <c r="D693">
        <v>33044</v>
      </c>
      <c r="E693" t="s">
        <v>860</v>
      </c>
      <c r="F693" t="s">
        <v>41</v>
      </c>
      <c r="G693">
        <v>2012</v>
      </c>
    </row>
    <row r="694" spans="1:7" x14ac:dyDescent="0.3">
      <c r="A694" t="s">
        <v>768</v>
      </c>
      <c r="B694" s="5">
        <v>28300000</v>
      </c>
      <c r="C694" s="4">
        <v>23237687653</v>
      </c>
      <c r="D694">
        <v>2027</v>
      </c>
      <c r="E694" t="s">
        <v>860</v>
      </c>
      <c r="F694" t="s">
        <v>15</v>
      </c>
      <c r="G694">
        <v>2017</v>
      </c>
    </row>
    <row r="695" spans="1:7" x14ac:dyDescent="0.3">
      <c r="A695" t="s">
        <v>769</v>
      </c>
      <c r="B695" s="5">
        <v>23600000</v>
      </c>
      <c r="C695" s="4">
        <v>23266624662</v>
      </c>
      <c r="D695">
        <v>3661</v>
      </c>
      <c r="E695" t="s">
        <v>860</v>
      </c>
      <c r="F695" t="s">
        <v>15</v>
      </c>
      <c r="G695">
        <v>2006</v>
      </c>
    </row>
    <row r="696" spans="1:7" x14ac:dyDescent="0.3">
      <c r="A696" t="s">
        <v>770</v>
      </c>
      <c r="B696" s="5">
        <v>36800000</v>
      </c>
      <c r="C696" s="4">
        <v>23385326594</v>
      </c>
      <c r="D696">
        <v>176</v>
      </c>
      <c r="E696" t="s">
        <v>860</v>
      </c>
      <c r="F696" t="s">
        <v>9</v>
      </c>
      <c r="G696">
        <v>2006</v>
      </c>
    </row>
    <row r="697" spans="1:7" x14ac:dyDescent="0.3">
      <c r="A697" t="s">
        <v>771</v>
      </c>
      <c r="B697" s="5">
        <v>31000000</v>
      </c>
      <c r="C697" s="4">
        <v>23393703193</v>
      </c>
      <c r="D697">
        <v>1420</v>
      </c>
      <c r="E697" t="s">
        <v>863</v>
      </c>
      <c r="F697" t="s">
        <v>12</v>
      </c>
      <c r="G697">
        <v>2015</v>
      </c>
    </row>
    <row r="698" spans="1:7" x14ac:dyDescent="0.3">
      <c r="A698" t="s">
        <v>772</v>
      </c>
      <c r="B698" s="5">
        <v>34200000</v>
      </c>
      <c r="C698" s="4">
        <v>23521247266</v>
      </c>
      <c r="D698">
        <v>167</v>
      </c>
      <c r="E698" t="s">
        <v>873</v>
      </c>
      <c r="F698" t="s">
        <v>9</v>
      </c>
      <c r="G698">
        <v>2011</v>
      </c>
    </row>
    <row r="699" spans="1:7" x14ac:dyDescent="0.3">
      <c r="A699" t="s">
        <v>773</v>
      </c>
      <c r="B699" s="5">
        <v>34900000</v>
      </c>
      <c r="C699" s="4">
        <v>23702783838</v>
      </c>
      <c r="D699">
        <v>547</v>
      </c>
      <c r="E699" t="s">
        <v>862</v>
      </c>
      <c r="F699" t="s">
        <v>22</v>
      </c>
      <c r="G699">
        <v>2021</v>
      </c>
    </row>
    <row r="700" spans="1:7" x14ac:dyDescent="0.3">
      <c r="A700" t="s">
        <v>774</v>
      </c>
      <c r="B700" s="5">
        <v>38500000</v>
      </c>
      <c r="C700" s="4">
        <v>23645039650</v>
      </c>
      <c r="D700">
        <v>542</v>
      </c>
      <c r="E700" t="s">
        <v>900</v>
      </c>
      <c r="F700" t="s">
        <v>9</v>
      </c>
      <c r="G700">
        <v>2011</v>
      </c>
    </row>
    <row r="701" spans="1:7" x14ac:dyDescent="0.3">
      <c r="A701" t="s">
        <v>775</v>
      </c>
      <c r="B701" s="5">
        <v>26800000</v>
      </c>
      <c r="C701" s="4">
        <v>23697748578</v>
      </c>
      <c r="D701">
        <v>821</v>
      </c>
      <c r="E701" t="s">
        <v>860</v>
      </c>
      <c r="F701" t="s">
        <v>15</v>
      </c>
      <c r="G701">
        <v>2020</v>
      </c>
    </row>
    <row r="702" spans="1:7" x14ac:dyDescent="0.3">
      <c r="A702" t="s">
        <v>776</v>
      </c>
      <c r="B702" s="5">
        <v>41500000</v>
      </c>
      <c r="C702" s="4">
        <v>23861364574</v>
      </c>
      <c r="D702">
        <v>2522</v>
      </c>
      <c r="E702" t="s">
        <v>881</v>
      </c>
      <c r="F702" t="s">
        <v>24</v>
      </c>
      <c r="G702">
        <v>2014</v>
      </c>
    </row>
    <row r="703" spans="1:7" x14ac:dyDescent="0.3">
      <c r="A703" t="s">
        <v>777</v>
      </c>
      <c r="B703" s="5">
        <v>51200000</v>
      </c>
      <c r="C703" s="4">
        <v>23872173260</v>
      </c>
      <c r="D703">
        <v>11589</v>
      </c>
      <c r="E703" t="s">
        <v>862</v>
      </c>
      <c r="F703" t="s">
        <v>15</v>
      </c>
      <c r="G703">
        <v>2007</v>
      </c>
    </row>
    <row r="704" spans="1:7" x14ac:dyDescent="0.3">
      <c r="A704" t="s">
        <v>778</v>
      </c>
      <c r="B704" s="5">
        <v>28500000</v>
      </c>
      <c r="C704" s="4">
        <v>23929119462</v>
      </c>
      <c r="D704">
        <v>859</v>
      </c>
      <c r="E704" t="s">
        <v>860</v>
      </c>
      <c r="F704" t="s">
        <v>205</v>
      </c>
      <c r="G704">
        <v>2020</v>
      </c>
    </row>
    <row r="705" spans="1:7" x14ac:dyDescent="0.3">
      <c r="A705" t="s">
        <v>779</v>
      </c>
      <c r="B705" s="5">
        <v>36600000</v>
      </c>
      <c r="C705" s="4">
        <v>24216600793</v>
      </c>
      <c r="D705">
        <v>225</v>
      </c>
      <c r="E705" t="s">
        <v>900</v>
      </c>
      <c r="F705" t="s">
        <v>9</v>
      </c>
      <c r="G705">
        <v>2016</v>
      </c>
    </row>
    <row r="706" spans="1:7" x14ac:dyDescent="0.3">
      <c r="A706" t="s">
        <v>780</v>
      </c>
      <c r="B706" s="5">
        <v>24600000</v>
      </c>
      <c r="C706" s="4">
        <v>24269046877</v>
      </c>
      <c r="D706">
        <v>175</v>
      </c>
      <c r="E706" t="s">
        <v>860</v>
      </c>
      <c r="F706" t="s">
        <v>9</v>
      </c>
      <c r="G706">
        <v>2009</v>
      </c>
    </row>
    <row r="707" spans="1:7" x14ac:dyDescent="0.3">
      <c r="A707" t="s">
        <v>781</v>
      </c>
      <c r="B707" s="5">
        <v>27900000</v>
      </c>
      <c r="C707" s="4">
        <v>24283398457</v>
      </c>
      <c r="D707">
        <v>938</v>
      </c>
      <c r="E707" t="s">
        <v>860</v>
      </c>
      <c r="F707" t="s">
        <v>22</v>
      </c>
      <c r="G707">
        <v>2021</v>
      </c>
    </row>
    <row r="708" spans="1:7" x14ac:dyDescent="0.3">
      <c r="A708" t="s">
        <v>782</v>
      </c>
      <c r="B708" s="5">
        <v>23800000</v>
      </c>
      <c r="C708" s="4">
        <v>24331111279</v>
      </c>
      <c r="D708">
        <v>4634</v>
      </c>
      <c r="E708" t="s">
        <v>860</v>
      </c>
      <c r="F708" t="s">
        <v>24</v>
      </c>
      <c r="G708">
        <v>2021</v>
      </c>
    </row>
    <row r="709" spans="1:7" x14ac:dyDescent="0.3">
      <c r="A709" t="s">
        <v>783</v>
      </c>
      <c r="B709" s="5">
        <v>20900000</v>
      </c>
      <c r="C709" s="4">
        <v>24400682289</v>
      </c>
      <c r="D709">
        <v>3886</v>
      </c>
      <c r="E709" t="s">
        <v>860</v>
      </c>
      <c r="F709" t="s">
        <v>15</v>
      </c>
      <c r="G709">
        <v>2013</v>
      </c>
    </row>
    <row r="710" spans="1:7" x14ac:dyDescent="0.3">
      <c r="A710" t="s">
        <v>784</v>
      </c>
      <c r="B710" s="5">
        <v>33500000</v>
      </c>
      <c r="C710" s="4">
        <v>24450280102</v>
      </c>
      <c r="D710">
        <v>5058</v>
      </c>
      <c r="E710" t="s">
        <v>861</v>
      </c>
      <c r="F710" t="s">
        <v>60</v>
      </c>
      <c r="G710">
        <v>2013</v>
      </c>
    </row>
    <row r="711" spans="1:7" x14ac:dyDescent="0.3">
      <c r="A711" t="s">
        <v>785</v>
      </c>
      <c r="B711" s="5">
        <v>34300000</v>
      </c>
      <c r="C711" s="4">
        <v>24473362703</v>
      </c>
      <c r="D711">
        <v>3483</v>
      </c>
      <c r="E711" t="s">
        <v>861</v>
      </c>
      <c r="F711" t="s">
        <v>34</v>
      </c>
      <c r="G711">
        <v>2013</v>
      </c>
    </row>
    <row r="712" spans="1:7" x14ac:dyDescent="0.3">
      <c r="A712" t="s">
        <v>786</v>
      </c>
      <c r="B712" s="5">
        <v>20200000</v>
      </c>
      <c r="C712" s="4">
        <v>24514186660</v>
      </c>
      <c r="D712">
        <v>134618</v>
      </c>
      <c r="E712" t="s">
        <v>862</v>
      </c>
      <c r="F712" t="s">
        <v>15</v>
      </c>
      <c r="G712">
        <v>2010</v>
      </c>
    </row>
    <row r="713" spans="1:7" x14ac:dyDescent="0.3">
      <c r="A713" t="s">
        <v>787</v>
      </c>
      <c r="B713" s="5">
        <v>22900000</v>
      </c>
      <c r="C713" s="4">
        <v>24592539358</v>
      </c>
      <c r="D713">
        <v>1785</v>
      </c>
      <c r="E713" t="s">
        <v>860</v>
      </c>
      <c r="F713" t="s">
        <v>34</v>
      </c>
      <c r="G713">
        <v>2013</v>
      </c>
    </row>
    <row r="714" spans="1:7" x14ac:dyDescent="0.3">
      <c r="A714" t="s">
        <v>788</v>
      </c>
      <c r="B714" s="5">
        <v>38400000</v>
      </c>
      <c r="C714" s="4">
        <v>24784568343</v>
      </c>
      <c r="D714">
        <v>2025</v>
      </c>
      <c r="E714" t="s">
        <v>862</v>
      </c>
      <c r="F714" t="s">
        <v>9</v>
      </c>
      <c r="G714">
        <v>2012</v>
      </c>
    </row>
    <row r="715" spans="1:7" x14ac:dyDescent="0.3">
      <c r="A715" t="s">
        <v>789</v>
      </c>
      <c r="B715" s="5">
        <v>53400000</v>
      </c>
      <c r="C715" s="4">
        <v>24920455037</v>
      </c>
      <c r="D715">
        <v>159</v>
      </c>
      <c r="E715" t="s">
        <v>860</v>
      </c>
      <c r="F715" t="s">
        <v>9</v>
      </c>
      <c r="G715">
        <v>2007</v>
      </c>
    </row>
    <row r="716" spans="1:7" x14ac:dyDescent="0.3">
      <c r="A716" t="s">
        <v>790</v>
      </c>
      <c r="B716" s="5">
        <v>39900000</v>
      </c>
      <c r="C716" s="4">
        <v>25017392862</v>
      </c>
      <c r="D716">
        <v>563</v>
      </c>
      <c r="E716" t="s">
        <v>860</v>
      </c>
      <c r="F716" t="s">
        <v>15</v>
      </c>
      <c r="G716">
        <v>2018</v>
      </c>
    </row>
    <row r="717" spans="1:7" x14ac:dyDescent="0.3">
      <c r="A717" t="s">
        <v>791</v>
      </c>
      <c r="B717" s="5">
        <v>34000000</v>
      </c>
      <c r="C717" s="4">
        <v>25300696864</v>
      </c>
      <c r="D717">
        <v>120538</v>
      </c>
      <c r="E717" t="s">
        <v>904</v>
      </c>
      <c r="F717" t="s">
        <v>15</v>
      </c>
      <c r="G717">
        <v>2006</v>
      </c>
    </row>
    <row r="718" spans="1:7" x14ac:dyDescent="0.3">
      <c r="A718" t="s">
        <v>792</v>
      </c>
      <c r="B718" s="5">
        <v>43700000</v>
      </c>
      <c r="C718" s="4">
        <v>25908150525</v>
      </c>
      <c r="D718">
        <v>3796</v>
      </c>
      <c r="E718" t="s">
        <v>875</v>
      </c>
      <c r="F718" t="s">
        <v>34</v>
      </c>
      <c r="G718">
        <v>2012</v>
      </c>
    </row>
    <row r="719" spans="1:7" x14ac:dyDescent="0.3">
      <c r="A719" t="s">
        <v>793</v>
      </c>
      <c r="B719" s="5">
        <v>39100000</v>
      </c>
      <c r="C719" s="4">
        <v>25922590629</v>
      </c>
      <c r="D719">
        <v>781</v>
      </c>
      <c r="E719" t="s">
        <v>881</v>
      </c>
      <c r="F719" t="s">
        <v>24</v>
      </c>
      <c r="G719">
        <v>2015</v>
      </c>
    </row>
    <row r="720" spans="1:7" x14ac:dyDescent="0.3">
      <c r="A720" t="s">
        <v>794</v>
      </c>
      <c r="B720" s="5">
        <v>50100000</v>
      </c>
      <c r="C720" s="4">
        <v>25968706375</v>
      </c>
      <c r="D720">
        <v>852</v>
      </c>
      <c r="E720" t="s">
        <v>860</v>
      </c>
      <c r="F720" t="s">
        <v>34</v>
      </c>
      <c r="G720">
        <v>2014</v>
      </c>
    </row>
    <row r="721" spans="1:7" x14ac:dyDescent="0.3">
      <c r="A721" t="s">
        <v>795</v>
      </c>
      <c r="B721" s="5">
        <v>25400000</v>
      </c>
      <c r="C721" s="4">
        <v>25969412066</v>
      </c>
      <c r="D721">
        <v>2476</v>
      </c>
      <c r="E721" t="s">
        <v>913</v>
      </c>
      <c r="F721" t="s">
        <v>22</v>
      </c>
      <c r="G721">
        <v>2020</v>
      </c>
    </row>
    <row r="722" spans="1:7" x14ac:dyDescent="0.3">
      <c r="A722" t="s">
        <v>797</v>
      </c>
      <c r="B722" s="5">
        <v>44700000</v>
      </c>
      <c r="C722" s="4">
        <v>26004363145</v>
      </c>
      <c r="D722">
        <v>135</v>
      </c>
      <c r="E722" t="s">
        <v>860</v>
      </c>
      <c r="F722" t="s">
        <v>9</v>
      </c>
      <c r="G722">
        <v>2008</v>
      </c>
    </row>
    <row r="723" spans="1:7" x14ac:dyDescent="0.3">
      <c r="A723" t="s">
        <v>798</v>
      </c>
      <c r="B723" s="5">
        <v>20900000</v>
      </c>
      <c r="C723" s="4">
        <v>26154560602</v>
      </c>
      <c r="D723">
        <v>44554</v>
      </c>
      <c r="E723" t="s">
        <v>860</v>
      </c>
      <c r="F723" t="s">
        <v>24</v>
      </c>
      <c r="G723">
        <v>2014</v>
      </c>
    </row>
    <row r="724" spans="1:7" x14ac:dyDescent="0.3">
      <c r="A724" t="s">
        <v>799</v>
      </c>
      <c r="B724" s="5">
        <v>26100000</v>
      </c>
      <c r="C724" s="4">
        <v>26226696668</v>
      </c>
      <c r="D724">
        <v>77159</v>
      </c>
      <c r="E724" t="s">
        <v>862</v>
      </c>
      <c r="F724" t="s">
        <v>24</v>
      </c>
      <c r="G724">
        <v>2016</v>
      </c>
    </row>
    <row r="725" spans="1:7" x14ac:dyDescent="0.3">
      <c r="A725" t="s">
        <v>800</v>
      </c>
      <c r="B725" s="5">
        <v>23700000</v>
      </c>
      <c r="C725" s="4">
        <v>26479707300</v>
      </c>
      <c r="D725">
        <v>16421</v>
      </c>
      <c r="E725" t="s">
        <v>888</v>
      </c>
      <c r="F725" t="s">
        <v>9</v>
      </c>
      <c r="G725">
        <v>2010</v>
      </c>
    </row>
    <row r="726" spans="1:7" x14ac:dyDescent="0.3">
      <c r="A726" t="s">
        <v>801</v>
      </c>
      <c r="B726" s="5">
        <v>39100000</v>
      </c>
      <c r="C726" s="4">
        <v>26639883516</v>
      </c>
      <c r="D726">
        <v>130405</v>
      </c>
      <c r="E726" t="s">
        <v>888</v>
      </c>
      <c r="F726" t="s">
        <v>15</v>
      </c>
      <c r="G726">
        <v>2013</v>
      </c>
    </row>
    <row r="727" spans="1:7" x14ac:dyDescent="0.3">
      <c r="A727" t="s">
        <v>802</v>
      </c>
      <c r="B727" s="5">
        <v>18400000</v>
      </c>
      <c r="C727" s="4">
        <v>26717601179</v>
      </c>
      <c r="D727">
        <v>204</v>
      </c>
      <c r="E727" t="s">
        <v>873</v>
      </c>
      <c r="F727" t="s">
        <v>9</v>
      </c>
      <c r="G727">
        <v>2009</v>
      </c>
    </row>
    <row r="728" spans="1:7" x14ac:dyDescent="0.3">
      <c r="A728" t="s">
        <v>803</v>
      </c>
      <c r="B728" s="5">
        <v>39900000</v>
      </c>
      <c r="C728" s="4">
        <v>26810733877</v>
      </c>
      <c r="D728">
        <v>3202</v>
      </c>
      <c r="E728" t="s">
        <v>881</v>
      </c>
      <c r="F728" t="s">
        <v>9</v>
      </c>
      <c r="G728">
        <v>2014</v>
      </c>
    </row>
    <row r="729" spans="1:7" x14ac:dyDescent="0.3">
      <c r="A729" t="s">
        <v>804</v>
      </c>
      <c r="B729" s="5">
        <v>80500000</v>
      </c>
      <c r="C729" s="4">
        <v>26921727747</v>
      </c>
      <c r="D729">
        <v>6809</v>
      </c>
      <c r="E729" t="s">
        <v>875</v>
      </c>
      <c r="F729" t="s">
        <v>25</v>
      </c>
      <c r="G729">
        <v>2016</v>
      </c>
    </row>
    <row r="730" spans="1:7" x14ac:dyDescent="0.3">
      <c r="A730" t="s">
        <v>805</v>
      </c>
      <c r="B730" s="5">
        <v>25600000</v>
      </c>
      <c r="C730" s="4">
        <v>27340708078</v>
      </c>
      <c r="D730">
        <v>307</v>
      </c>
      <c r="E730" t="s">
        <v>860</v>
      </c>
      <c r="F730" t="s">
        <v>9</v>
      </c>
      <c r="G730">
        <v>2009</v>
      </c>
    </row>
    <row r="731" spans="1:7" x14ac:dyDescent="0.3">
      <c r="A731" t="s">
        <v>806</v>
      </c>
      <c r="B731" s="5">
        <v>34300000</v>
      </c>
      <c r="C731" s="4">
        <v>27473643705</v>
      </c>
      <c r="D731">
        <v>2318</v>
      </c>
      <c r="E731" t="s">
        <v>860</v>
      </c>
      <c r="F731" t="s">
        <v>12</v>
      </c>
      <c r="G731">
        <v>2016</v>
      </c>
    </row>
    <row r="732" spans="1:7" x14ac:dyDescent="0.3">
      <c r="A732" t="s">
        <v>807</v>
      </c>
      <c r="B732" s="5">
        <v>93400000</v>
      </c>
      <c r="C732" s="4">
        <v>27543626566</v>
      </c>
      <c r="D732">
        <v>7470</v>
      </c>
      <c r="E732" t="s">
        <v>862</v>
      </c>
      <c r="F732" t="s">
        <v>60</v>
      </c>
      <c r="G732">
        <v>2012</v>
      </c>
    </row>
    <row r="733" spans="1:7" x14ac:dyDescent="0.3">
      <c r="A733" t="s">
        <v>808</v>
      </c>
      <c r="B733" s="5">
        <v>30300000</v>
      </c>
      <c r="C733" s="4">
        <v>27802819265</v>
      </c>
      <c r="D733">
        <v>22419</v>
      </c>
      <c r="E733" t="s">
        <v>862</v>
      </c>
      <c r="F733" t="s">
        <v>9</v>
      </c>
      <c r="G733">
        <v>2008</v>
      </c>
    </row>
    <row r="734" spans="1:7" x14ac:dyDescent="0.3">
      <c r="A734" t="s">
        <v>809</v>
      </c>
      <c r="B734" s="5">
        <v>43200000</v>
      </c>
      <c r="C734" s="4">
        <v>27850668419</v>
      </c>
      <c r="D734">
        <v>11213</v>
      </c>
      <c r="E734" t="s">
        <v>862</v>
      </c>
      <c r="F734" t="s">
        <v>9</v>
      </c>
      <c r="G734">
        <v>2012</v>
      </c>
    </row>
    <row r="735" spans="1:7" x14ac:dyDescent="0.3">
      <c r="A735" t="s">
        <v>810</v>
      </c>
      <c r="B735" s="5">
        <v>37900000</v>
      </c>
      <c r="C735" s="4">
        <v>28125176834</v>
      </c>
      <c r="D735">
        <v>627</v>
      </c>
      <c r="E735" t="s">
        <v>860</v>
      </c>
      <c r="F735" t="s">
        <v>12</v>
      </c>
      <c r="G735">
        <v>2016</v>
      </c>
    </row>
    <row r="736" spans="1:7" x14ac:dyDescent="0.3">
      <c r="A736" t="s">
        <v>811</v>
      </c>
      <c r="B736" s="5">
        <v>61200000</v>
      </c>
      <c r="C736" s="4">
        <v>28219765942</v>
      </c>
      <c r="D736">
        <v>328501</v>
      </c>
      <c r="E736" t="s">
        <v>862</v>
      </c>
      <c r="F736" t="s">
        <v>41</v>
      </c>
      <c r="G736">
        <v>2009</v>
      </c>
    </row>
    <row r="737" spans="1:7" x14ac:dyDescent="0.3">
      <c r="A737" t="s">
        <v>812</v>
      </c>
      <c r="B737" s="5">
        <v>33900000</v>
      </c>
      <c r="C737" s="4">
        <v>28768247154</v>
      </c>
      <c r="D737">
        <v>123885</v>
      </c>
      <c r="E737" t="s">
        <v>890</v>
      </c>
      <c r="F737" t="s">
        <v>15</v>
      </c>
      <c r="G737">
        <v>2011</v>
      </c>
    </row>
    <row r="738" spans="1:7" x14ac:dyDescent="0.3">
      <c r="A738" t="s">
        <v>813</v>
      </c>
      <c r="B738" s="5">
        <v>45300000</v>
      </c>
      <c r="C738" s="4">
        <v>29153079577</v>
      </c>
      <c r="D738">
        <v>342</v>
      </c>
      <c r="E738" t="s">
        <v>873</v>
      </c>
      <c r="F738" t="s">
        <v>24</v>
      </c>
      <c r="G738">
        <v>2005</v>
      </c>
    </row>
    <row r="739" spans="1:7" x14ac:dyDescent="0.3">
      <c r="A739" t="s">
        <v>814</v>
      </c>
      <c r="B739" s="5">
        <v>111000000</v>
      </c>
      <c r="C739" s="4">
        <v>29207327600</v>
      </c>
      <c r="D739">
        <v>4747</v>
      </c>
      <c r="E739" t="s">
        <v>861</v>
      </c>
      <c r="F739" t="s">
        <v>34</v>
      </c>
      <c r="G739">
        <v>2010</v>
      </c>
    </row>
    <row r="740" spans="1:7" x14ac:dyDescent="0.3">
      <c r="A740" t="s">
        <v>815</v>
      </c>
      <c r="B740" s="5">
        <v>38100000</v>
      </c>
      <c r="C740" s="4">
        <v>29307500010</v>
      </c>
      <c r="D740">
        <v>692</v>
      </c>
      <c r="E740" t="s">
        <v>866</v>
      </c>
      <c r="F740" t="s">
        <v>9</v>
      </c>
      <c r="G740">
        <v>2013</v>
      </c>
    </row>
    <row r="741" spans="1:7" x14ac:dyDescent="0.3">
      <c r="A741" t="s">
        <v>816</v>
      </c>
      <c r="B741" s="5">
        <v>38000000</v>
      </c>
      <c r="C741" s="4">
        <v>29614883767</v>
      </c>
      <c r="D741">
        <v>2231</v>
      </c>
      <c r="E741" t="s">
        <v>862</v>
      </c>
      <c r="F741" t="s">
        <v>15</v>
      </c>
      <c r="G741">
        <v>2020</v>
      </c>
    </row>
    <row r="742" spans="1:7" x14ac:dyDescent="0.3">
      <c r="A742" t="s">
        <v>817</v>
      </c>
      <c r="B742" s="5">
        <v>34500000</v>
      </c>
      <c r="C742" s="4">
        <v>30440704755</v>
      </c>
      <c r="D742">
        <v>99034</v>
      </c>
      <c r="E742" t="s">
        <v>888</v>
      </c>
      <c r="F742" t="s">
        <v>15</v>
      </c>
      <c r="G742">
        <v>2014</v>
      </c>
    </row>
    <row r="743" spans="1:7" x14ac:dyDescent="0.3">
      <c r="A743" t="s">
        <v>818</v>
      </c>
      <c r="B743" s="5">
        <v>59100000</v>
      </c>
      <c r="C743" s="4">
        <v>30562215993</v>
      </c>
      <c r="D743">
        <v>4309</v>
      </c>
      <c r="E743" t="s">
        <v>862</v>
      </c>
      <c r="F743" t="s">
        <v>9</v>
      </c>
      <c r="G743">
        <v>2009</v>
      </c>
    </row>
    <row r="744" spans="1:7" x14ac:dyDescent="0.3">
      <c r="A744" t="s">
        <v>819</v>
      </c>
      <c r="B744" s="5">
        <v>30700000</v>
      </c>
      <c r="C744" s="4">
        <v>31298826092</v>
      </c>
      <c r="D744">
        <v>2441</v>
      </c>
      <c r="E744" t="s">
        <v>869</v>
      </c>
      <c r="F744" t="s">
        <v>24</v>
      </c>
      <c r="G744">
        <v>2017</v>
      </c>
    </row>
    <row r="745" spans="1:7" x14ac:dyDescent="0.3">
      <c r="A745" t="s">
        <v>820</v>
      </c>
      <c r="B745" s="5">
        <v>49200000</v>
      </c>
      <c r="C745" s="4">
        <v>31852211912</v>
      </c>
      <c r="D745">
        <v>3374</v>
      </c>
      <c r="E745" t="s">
        <v>868</v>
      </c>
      <c r="F745" t="s">
        <v>15</v>
      </c>
      <c r="G745">
        <v>2006</v>
      </c>
    </row>
    <row r="746" spans="1:7" x14ac:dyDescent="0.3">
      <c r="A746" t="s">
        <v>821</v>
      </c>
      <c r="B746" s="5">
        <v>65400000</v>
      </c>
      <c r="C746" s="4">
        <v>32331076622</v>
      </c>
      <c r="D746">
        <v>27106</v>
      </c>
      <c r="E746" t="s">
        <v>862</v>
      </c>
      <c r="F746" t="s">
        <v>9</v>
      </c>
      <c r="G746">
        <v>2011</v>
      </c>
    </row>
    <row r="747" spans="1:7" x14ac:dyDescent="0.3">
      <c r="A747" t="s">
        <v>822</v>
      </c>
      <c r="B747" s="5">
        <v>47400000</v>
      </c>
      <c r="C747" s="4">
        <v>33291156252</v>
      </c>
      <c r="D747">
        <v>154</v>
      </c>
      <c r="E747" t="s">
        <v>900</v>
      </c>
      <c r="F747" t="s">
        <v>9</v>
      </c>
      <c r="G747">
        <v>2014</v>
      </c>
    </row>
    <row r="748" spans="1:7" x14ac:dyDescent="0.3">
      <c r="A748" t="s">
        <v>823</v>
      </c>
      <c r="B748" s="5">
        <v>36200000</v>
      </c>
      <c r="C748" s="4">
        <v>33517606416</v>
      </c>
      <c r="D748">
        <v>1063</v>
      </c>
      <c r="E748" t="s">
        <v>860</v>
      </c>
      <c r="F748" t="s">
        <v>22</v>
      </c>
      <c r="G748">
        <v>2020</v>
      </c>
    </row>
    <row r="749" spans="1:7" x14ac:dyDescent="0.3">
      <c r="A749" t="s">
        <v>824</v>
      </c>
      <c r="B749" s="5">
        <v>55900000</v>
      </c>
      <c r="C749" s="4">
        <v>33768271660</v>
      </c>
      <c r="D749">
        <v>774</v>
      </c>
      <c r="E749" t="s">
        <v>860</v>
      </c>
      <c r="F749" t="s">
        <v>9</v>
      </c>
      <c r="G749">
        <v>2014</v>
      </c>
    </row>
    <row r="750" spans="1:7" x14ac:dyDescent="0.3">
      <c r="A750" t="s">
        <v>825</v>
      </c>
      <c r="B750" s="5">
        <v>58500000</v>
      </c>
      <c r="C750" s="4">
        <v>33821565836</v>
      </c>
      <c r="D750">
        <v>629</v>
      </c>
      <c r="E750" t="s">
        <v>862</v>
      </c>
      <c r="F750" t="s">
        <v>12</v>
      </c>
      <c r="G750">
        <v>2014</v>
      </c>
    </row>
    <row r="751" spans="1:7" x14ac:dyDescent="0.3">
      <c r="A751" t="s">
        <v>826</v>
      </c>
      <c r="B751" s="5">
        <v>31200000</v>
      </c>
      <c r="C751" s="4">
        <v>34149923816</v>
      </c>
      <c r="D751">
        <v>2851</v>
      </c>
      <c r="E751" t="s">
        <v>860</v>
      </c>
      <c r="F751" t="s">
        <v>24</v>
      </c>
      <c r="G751">
        <v>2021</v>
      </c>
    </row>
    <row r="752" spans="1:7" x14ac:dyDescent="0.3">
      <c r="A752" t="s">
        <v>827</v>
      </c>
      <c r="B752" s="5">
        <v>27200000</v>
      </c>
      <c r="C752" s="4">
        <v>35164968180</v>
      </c>
      <c r="D752">
        <v>3553</v>
      </c>
      <c r="E752" t="s">
        <v>879</v>
      </c>
      <c r="F752" t="s">
        <v>15</v>
      </c>
      <c r="G752">
        <v>2019</v>
      </c>
    </row>
    <row r="753" spans="1:7" x14ac:dyDescent="0.3">
      <c r="A753" t="s">
        <v>828</v>
      </c>
      <c r="B753" s="5">
        <v>22600000</v>
      </c>
      <c r="C753" s="4">
        <v>35523881437</v>
      </c>
      <c r="D753">
        <v>62043</v>
      </c>
      <c r="E753" t="s">
        <v>862</v>
      </c>
      <c r="F753" t="s">
        <v>15</v>
      </c>
      <c r="G753">
        <v>2007</v>
      </c>
    </row>
    <row r="754" spans="1:7" x14ac:dyDescent="0.3">
      <c r="A754" t="s">
        <v>829</v>
      </c>
      <c r="B754" s="5">
        <v>28400000</v>
      </c>
      <c r="C754" s="4">
        <v>35853153669</v>
      </c>
      <c r="D754">
        <v>935</v>
      </c>
      <c r="E754" t="s">
        <v>860</v>
      </c>
      <c r="F754" t="s">
        <v>15</v>
      </c>
      <c r="G754">
        <v>2019</v>
      </c>
    </row>
    <row r="755" spans="1:7" x14ac:dyDescent="0.3">
      <c r="A755" t="s">
        <v>830</v>
      </c>
      <c r="B755" s="5">
        <v>63200000</v>
      </c>
      <c r="C755" s="4">
        <v>36275470474</v>
      </c>
      <c r="D755">
        <v>5339</v>
      </c>
      <c r="E755" t="s">
        <v>862</v>
      </c>
      <c r="F755" t="s">
        <v>9</v>
      </c>
      <c r="G755">
        <v>2007</v>
      </c>
    </row>
    <row r="756" spans="1:7" x14ac:dyDescent="0.3">
      <c r="A756" t="s">
        <v>831</v>
      </c>
      <c r="B756" s="5">
        <v>66800000</v>
      </c>
      <c r="C756" s="4">
        <v>37790773506</v>
      </c>
      <c r="D756">
        <v>2715</v>
      </c>
      <c r="E756" t="s">
        <v>881</v>
      </c>
      <c r="F756" t="s">
        <v>9</v>
      </c>
      <c r="G756">
        <v>2012</v>
      </c>
    </row>
    <row r="757" spans="1:7" x14ac:dyDescent="0.3">
      <c r="A757" t="s">
        <v>832</v>
      </c>
      <c r="B757" s="5">
        <v>46200000</v>
      </c>
      <c r="C757" s="4">
        <v>38708467325</v>
      </c>
      <c r="D757">
        <v>1666</v>
      </c>
      <c r="E757" t="s">
        <v>868</v>
      </c>
      <c r="F757" t="s">
        <v>60</v>
      </c>
      <c r="G757">
        <v>2011</v>
      </c>
    </row>
    <row r="758" spans="1:7" x14ac:dyDescent="0.3">
      <c r="A758" t="s">
        <v>833</v>
      </c>
      <c r="B758" s="5">
        <v>58000000</v>
      </c>
      <c r="C758" s="4">
        <v>38804898945</v>
      </c>
      <c r="D758">
        <v>3932</v>
      </c>
      <c r="E758" t="s">
        <v>862</v>
      </c>
      <c r="F758" t="s">
        <v>60</v>
      </c>
      <c r="G758">
        <v>2006</v>
      </c>
    </row>
    <row r="759" spans="1:7" x14ac:dyDescent="0.3">
      <c r="A759" t="s">
        <v>834</v>
      </c>
      <c r="B759" s="5">
        <v>32000000</v>
      </c>
      <c r="C759" s="4">
        <v>39406939165</v>
      </c>
      <c r="D759">
        <v>10467</v>
      </c>
      <c r="E759" t="s">
        <v>860</v>
      </c>
      <c r="F759" t="s">
        <v>22</v>
      </c>
      <c r="G759">
        <v>2016</v>
      </c>
    </row>
    <row r="760" spans="1:7" x14ac:dyDescent="0.3">
      <c r="A760" t="s">
        <v>835</v>
      </c>
      <c r="B760" s="5">
        <v>40900000</v>
      </c>
      <c r="C760" s="4">
        <v>40109590274</v>
      </c>
      <c r="D760">
        <v>2539</v>
      </c>
      <c r="E760" t="s">
        <v>861</v>
      </c>
      <c r="F760" t="s">
        <v>12</v>
      </c>
      <c r="G760">
        <v>2011</v>
      </c>
    </row>
    <row r="761" spans="1:7" x14ac:dyDescent="0.3">
      <c r="A761" t="s">
        <v>836</v>
      </c>
      <c r="B761" s="5">
        <v>229000000</v>
      </c>
      <c r="C761" s="4">
        <v>40974623400</v>
      </c>
      <c r="D761">
        <v>773</v>
      </c>
      <c r="E761" t="s">
        <v>860</v>
      </c>
      <c r="F761" t="s">
        <v>15</v>
      </c>
      <c r="G761">
        <v>2012</v>
      </c>
    </row>
    <row r="762" spans="1:7" x14ac:dyDescent="0.3">
      <c r="A762" t="s">
        <v>837</v>
      </c>
      <c r="B762" s="5">
        <v>72100000</v>
      </c>
      <c r="C762" s="4">
        <v>41522679912</v>
      </c>
      <c r="D762">
        <v>3137</v>
      </c>
      <c r="E762" t="s">
        <v>860</v>
      </c>
      <c r="F762" t="s">
        <v>12</v>
      </c>
      <c r="G762">
        <v>2011</v>
      </c>
    </row>
    <row r="763" spans="1:7" x14ac:dyDescent="0.3">
      <c r="A763" t="s">
        <v>838</v>
      </c>
      <c r="B763" s="5">
        <v>60200000</v>
      </c>
      <c r="C763" s="4">
        <v>41772760393</v>
      </c>
      <c r="D763">
        <v>19831</v>
      </c>
      <c r="E763" t="s">
        <v>862</v>
      </c>
      <c r="F763" t="s">
        <v>9</v>
      </c>
      <c r="G763">
        <v>2014</v>
      </c>
    </row>
    <row r="764" spans="1:7" x14ac:dyDescent="0.3">
      <c r="A764" t="s">
        <v>839</v>
      </c>
      <c r="B764" s="5">
        <v>40800000</v>
      </c>
      <c r="C764" s="4">
        <v>48380029667</v>
      </c>
      <c r="D764">
        <v>775</v>
      </c>
      <c r="E764" t="s">
        <v>863</v>
      </c>
      <c r="F764" t="s">
        <v>12</v>
      </c>
      <c r="G764">
        <v>2006</v>
      </c>
    </row>
    <row r="765" spans="1:7" x14ac:dyDescent="0.3">
      <c r="A765" t="s">
        <v>840</v>
      </c>
      <c r="B765" s="5">
        <v>69500000</v>
      </c>
      <c r="C765" s="4">
        <v>49054172876</v>
      </c>
      <c r="D765">
        <v>759</v>
      </c>
      <c r="E765" t="s">
        <v>862</v>
      </c>
      <c r="F765" t="s">
        <v>12</v>
      </c>
      <c r="G765">
        <v>2013</v>
      </c>
    </row>
    <row r="766" spans="1:7" x14ac:dyDescent="0.3">
      <c r="A766" t="s">
        <v>841</v>
      </c>
      <c r="B766" s="5">
        <v>46500000</v>
      </c>
      <c r="C766" s="4">
        <v>51687205254</v>
      </c>
      <c r="D766">
        <v>208307</v>
      </c>
      <c r="E766" t="s">
        <v>904</v>
      </c>
      <c r="F766" t="s">
        <v>24</v>
      </c>
      <c r="G766">
        <v>2008</v>
      </c>
    </row>
    <row r="767" spans="1:7" x14ac:dyDescent="0.3">
      <c r="A767" t="s">
        <v>842</v>
      </c>
      <c r="B767" s="5">
        <v>36100000</v>
      </c>
      <c r="C767" s="4">
        <v>56537548158</v>
      </c>
      <c r="D767">
        <v>2624</v>
      </c>
      <c r="E767" t="s">
        <v>860</v>
      </c>
      <c r="F767" t="s">
        <v>15</v>
      </c>
      <c r="G767">
        <v>2015</v>
      </c>
    </row>
    <row r="768" spans="1:7" x14ac:dyDescent="0.3">
      <c r="A768" t="s">
        <v>843</v>
      </c>
      <c r="B768" s="5">
        <v>62100000</v>
      </c>
      <c r="C768" s="4">
        <v>57089974241</v>
      </c>
      <c r="D768">
        <v>1371</v>
      </c>
      <c r="E768" t="s">
        <v>866</v>
      </c>
      <c r="F768" t="s">
        <v>9</v>
      </c>
      <c r="G768">
        <v>2011</v>
      </c>
    </row>
    <row r="769" spans="1:7" x14ac:dyDescent="0.3">
      <c r="A769" t="s">
        <v>844</v>
      </c>
      <c r="B769" s="5">
        <v>50700000</v>
      </c>
      <c r="C769" s="4">
        <v>57636114044</v>
      </c>
      <c r="D769">
        <v>1138</v>
      </c>
      <c r="E769" t="s">
        <v>860</v>
      </c>
      <c r="F769" t="s">
        <v>15</v>
      </c>
      <c r="G769">
        <v>2016</v>
      </c>
    </row>
    <row r="770" spans="1:7" x14ac:dyDescent="0.3">
      <c r="A770" t="s">
        <v>845</v>
      </c>
      <c r="B770" s="5">
        <v>60400000</v>
      </c>
      <c r="C770" s="4">
        <v>60681580066</v>
      </c>
      <c r="D770">
        <v>39937</v>
      </c>
      <c r="E770" t="s">
        <v>860</v>
      </c>
      <c r="F770" t="s">
        <v>60</v>
      </c>
      <c r="G770">
        <v>2006</v>
      </c>
    </row>
    <row r="771" spans="1:7" x14ac:dyDescent="0.3">
      <c r="A771" t="s">
        <v>846</v>
      </c>
      <c r="B771" s="5">
        <v>103000000</v>
      </c>
      <c r="C771" s="4">
        <v>63212827539</v>
      </c>
      <c r="D771">
        <v>9834</v>
      </c>
      <c r="E771" t="s">
        <v>862</v>
      </c>
      <c r="F771" t="s">
        <v>9</v>
      </c>
      <c r="G771">
        <v>2014</v>
      </c>
    </row>
    <row r="772" spans="1:7" x14ac:dyDescent="0.3">
      <c r="A772" t="s">
        <v>847</v>
      </c>
      <c r="B772" s="5">
        <v>69800000</v>
      </c>
      <c r="C772" s="4">
        <v>67245978783</v>
      </c>
      <c r="D772">
        <v>128661</v>
      </c>
      <c r="E772" t="s">
        <v>862</v>
      </c>
      <c r="F772" t="s">
        <v>44</v>
      </c>
      <c r="G772">
        <v>2008</v>
      </c>
    </row>
    <row r="773" spans="1:7" x14ac:dyDescent="0.3">
      <c r="A773" t="s">
        <v>848</v>
      </c>
      <c r="B773" s="5">
        <v>98900000</v>
      </c>
      <c r="C773" s="4">
        <v>80938759069</v>
      </c>
      <c r="D773">
        <v>73331</v>
      </c>
      <c r="E773" t="s">
        <v>860</v>
      </c>
      <c r="F773" t="s">
        <v>56</v>
      </c>
      <c r="G773">
        <v>2007</v>
      </c>
    </row>
    <row r="774" spans="1:7" x14ac:dyDescent="0.3">
      <c r="A774" t="s">
        <v>849</v>
      </c>
      <c r="B774" s="5">
        <v>118000000</v>
      </c>
      <c r="C774" s="4">
        <v>99014394989</v>
      </c>
      <c r="D774">
        <v>1151</v>
      </c>
      <c r="E774" t="s">
        <v>860</v>
      </c>
      <c r="F774" t="s">
        <v>24</v>
      </c>
      <c r="G774">
        <v>2015</v>
      </c>
    </row>
    <row r="775" spans="1:7" x14ac:dyDescent="0.3">
      <c r="A775" t="s">
        <v>850</v>
      </c>
      <c r="B775" s="5">
        <v>88500000</v>
      </c>
      <c r="C775" s="4">
        <v>109043975597</v>
      </c>
      <c r="D775">
        <v>78012</v>
      </c>
      <c r="E775" t="s">
        <v>862</v>
      </c>
      <c r="F775" t="s">
        <v>44</v>
      </c>
      <c r="G775">
        <v>2007</v>
      </c>
    </row>
    <row r="776" spans="1:7" x14ac:dyDescent="0.3">
      <c r="A776" t="s">
        <v>851</v>
      </c>
      <c r="B776" s="5">
        <v>167000000</v>
      </c>
      <c r="C776" s="4">
        <v>156261852102</v>
      </c>
      <c r="D776">
        <v>125680</v>
      </c>
      <c r="E776" t="s">
        <v>862</v>
      </c>
      <c r="F776" t="s">
        <v>44</v>
      </c>
      <c r="G776">
        <v>2006</v>
      </c>
    </row>
    <row r="777" spans="1:7" x14ac:dyDescent="0.3">
      <c r="A777" t="s">
        <v>852</v>
      </c>
      <c r="B777" s="5">
        <v>170000000</v>
      </c>
      <c r="C777" s="4">
        <v>173901691000</v>
      </c>
      <c r="D777">
        <v>1060</v>
      </c>
      <c r="E777" t="s">
        <v>860</v>
      </c>
      <c r="F777" t="s">
        <v>12</v>
      </c>
      <c r="G777">
        <v>2006</v>
      </c>
    </row>
    <row r="778" spans="1:7" x14ac:dyDescent="0.3">
      <c r="A778" t="s">
        <v>853</v>
      </c>
      <c r="B778" s="5">
        <v>257000000</v>
      </c>
      <c r="C778" s="4">
        <v>243593645256</v>
      </c>
      <c r="D778">
        <v>20104</v>
      </c>
      <c r="E778" t="s">
        <v>862</v>
      </c>
      <c r="F778" t="s">
        <v>9</v>
      </c>
      <c r="G778">
        <v>2006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8EDC3-0FEF-423B-AEF7-7FAEAF4DD4F0}">
  <dimension ref="A1:J778"/>
  <sheetViews>
    <sheetView topLeftCell="B1" workbookViewId="0">
      <selection activeCell="J4" sqref="J4"/>
    </sheetView>
  </sheetViews>
  <sheetFormatPr defaultRowHeight="14.4" x14ac:dyDescent="0.3"/>
  <cols>
    <col min="1" max="1" width="80.88671875" bestFit="1" customWidth="1"/>
    <col min="2" max="2" width="12.77734375" style="5" bestFit="1" customWidth="1"/>
    <col min="3" max="3" width="12" style="4" bestFit="1" customWidth="1"/>
    <col min="4" max="4" width="13.77734375" bestFit="1" customWidth="1"/>
    <col min="5" max="5" width="28.33203125" bestFit="1" customWidth="1"/>
    <col min="6" max="6" width="18.88671875" bestFit="1" customWidth="1"/>
    <col min="7" max="7" width="16.33203125" bestFit="1" customWidth="1"/>
    <col min="8" max="8" width="13.88671875" bestFit="1" customWidth="1"/>
  </cols>
  <sheetData>
    <row r="1" spans="1:10" x14ac:dyDescent="0.3">
      <c r="A1" t="s">
        <v>0</v>
      </c>
      <c r="B1" s="5" t="s">
        <v>1</v>
      </c>
      <c r="C1" s="4" t="s">
        <v>2</v>
      </c>
      <c r="D1" t="s">
        <v>3</v>
      </c>
      <c r="E1" t="s">
        <v>859</v>
      </c>
      <c r="F1" t="s">
        <v>5</v>
      </c>
      <c r="G1" t="s">
        <v>6</v>
      </c>
      <c r="H1" t="s">
        <v>919</v>
      </c>
    </row>
    <row r="2" spans="1:10" x14ac:dyDescent="0.3">
      <c r="A2" t="s">
        <v>7</v>
      </c>
      <c r="B2" s="5">
        <v>13600000</v>
      </c>
      <c r="C2" s="4">
        <v>6853661703</v>
      </c>
      <c r="D2">
        <v>51</v>
      </c>
      <c r="E2" t="s">
        <v>860</v>
      </c>
      <c r="F2" t="s">
        <v>9</v>
      </c>
      <c r="G2">
        <v>2005</v>
      </c>
      <c r="H2">
        <v>19</v>
      </c>
    </row>
    <row r="3" spans="1:10" x14ac:dyDescent="0.3">
      <c r="A3" t="s">
        <v>10</v>
      </c>
      <c r="B3" s="5">
        <v>14800000</v>
      </c>
      <c r="C3" s="4">
        <v>6854831885</v>
      </c>
      <c r="D3">
        <v>1740</v>
      </c>
      <c r="E3" t="s">
        <v>861</v>
      </c>
      <c r="F3" t="s">
        <v>12</v>
      </c>
      <c r="G3">
        <v>2015</v>
      </c>
      <c r="H3">
        <v>9</v>
      </c>
    </row>
    <row r="4" spans="1:10" x14ac:dyDescent="0.3">
      <c r="A4" t="s">
        <v>13</v>
      </c>
      <c r="B4" s="5">
        <v>10700000</v>
      </c>
      <c r="C4" s="4">
        <v>6883810864</v>
      </c>
      <c r="D4">
        <v>1633</v>
      </c>
      <c r="E4" t="s">
        <v>862</v>
      </c>
      <c r="F4" t="s">
        <v>15</v>
      </c>
      <c r="G4">
        <v>2019</v>
      </c>
      <c r="H4">
        <v>5</v>
      </c>
      <c r="J4">
        <f>MAX(mydataa[channel_age])</f>
        <v>19</v>
      </c>
    </row>
    <row r="5" spans="1:10" x14ac:dyDescent="0.3">
      <c r="A5" t="s">
        <v>16</v>
      </c>
      <c r="B5" s="5">
        <v>5670000</v>
      </c>
      <c r="C5" s="4">
        <v>6868125791</v>
      </c>
      <c r="D5">
        <v>128</v>
      </c>
      <c r="E5" t="s">
        <v>860</v>
      </c>
      <c r="F5" t="s">
        <v>9</v>
      </c>
      <c r="G5">
        <v>2015</v>
      </c>
      <c r="H5">
        <v>9</v>
      </c>
    </row>
    <row r="6" spans="1:10" x14ac:dyDescent="0.3">
      <c r="A6" t="s">
        <v>17</v>
      </c>
      <c r="B6" s="5">
        <v>7720000</v>
      </c>
      <c r="C6" s="4">
        <v>6868482040</v>
      </c>
      <c r="D6">
        <v>1532</v>
      </c>
      <c r="E6" t="s">
        <v>862</v>
      </c>
      <c r="F6" t="s">
        <v>9</v>
      </c>
      <c r="G6">
        <v>2012</v>
      </c>
      <c r="H6">
        <v>12</v>
      </c>
    </row>
    <row r="7" spans="1:10" x14ac:dyDescent="0.3">
      <c r="A7" t="s">
        <v>18</v>
      </c>
      <c r="B7" s="5">
        <v>17800000</v>
      </c>
      <c r="C7" s="4">
        <v>6979542903</v>
      </c>
      <c r="D7">
        <v>1701</v>
      </c>
      <c r="E7" t="s">
        <v>862</v>
      </c>
      <c r="F7" t="s">
        <v>15</v>
      </c>
      <c r="G7">
        <v>2018</v>
      </c>
      <c r="H7">
        <v>6</v>
      </c>
    </row>
    <row r="8" spans="1:10" x14ac:dyDescent="0.3">
      <c r="A8" t="s">
        <v>19</v>
      </c>
      <c r="B8" s="5">
        <v>23000000</v>
      </c>
      <c r="C8" s="4">
        <v>6873901961</v>
      </c>
      <c r="D8">
        <v>114</v>
      </c>
      <c r="E8" t="s">
        <v>863</v>
      </c>
      <c r="F8" t="s">
        <v>9</v>
      </c>
      <c r="G8">
        <v>2017</v>
      </c>
      <c r="H8">
        <v>7</v>
      </c>
    </row>
    <row r="9" spans="1:10" x14ac:dyDescent="0.3">
      <c r="A9" t="s">
        <v>21</v>
      </c>
      <c r="B9" s="5">
        <v>14700000</v>
      </c>
      <c r="C9" s="4">
        <v>6879196607</v>
      </c>
      <c r="D9">
        <v>717</v>
      </c>
      <c r="E9" t="s">
        <v>860</v>
      </c>
      <c r="F9" t="s">
        <v>22</v>
      </c>
      <c r="G9">
        <v>2006</v>
      </c>
      <c r="H9">
        <v>18</v>
      </c>
    </row>
    <row r="10" spans="1:10" x14ac:dyDescent="0.3">
      <c r="A10" t="s">
        <v>858</v>
      </c>
      <c r="B10" s="5">
        <v>5540000</v>
      </c>
      <c r="C10" s="4">
        <v>6953361052</v>
      </c>
      <c r="D10">
        <v>5017</v>
      </c>
      <c r="E10" t="s">
        <v>864</v>
      </c>
      <c r="F10" t="s">
        <v>24</v>
      </c>
      <c r="G10">
        <v>2020</v>
      </c>
      <c r="H10">
        <v>4</v>
      </c>
    </row>
    <row r="11" spans="1:10" x14ac:dyDescent="0.3">
      <c r="A11" t="s">
        <v>26</v>
      </c>
      <c r="B11" s="5">
        <v>7120000</v>
      </c>
      <c r="C11" s="4">
        <v>6910554421</v>
      </c>
      <c r="D11">
        <v>171</v>
      </c>
      <c r="E11" t="s">
        <v>860</v>
      </c>
      <c r="F11" t="s">
        <v>9</v>
      </c>
      <c r="G11">
        <v>2005</v>
      </c>
      <c r="H11">
        <v>19</v>
      </c>
    </row>
    <row r="12" spans="1:10" x14ac:dyDescent="0.3">
      <c r="A12" t="s">
        <v>27</v>
      </c>
      <c r="B12" s="5">
        <v>18400000</v>
      </c>
      <c r="C12" s="4">
        <v>6920340848</v>
      </c>
      <c r="D12">
        <v>441</v>
      </c>
      <c r="E12" t="s">
        <v>860</v>
      </c>
      <c r="F12" t="s">
        <v>15</v>
      </c>
      <c r="G12">
        <v>2006</v>
      </c>
      <c r="H12">
        <v>18</v>
      </c>
    </row>
    <row r="13" spans="1:10" x14ac:dyDescent="0.3">
      <c r="A13" t="s">
        <v>28</v>
      </c>
      <c r="B13" s="5">
        <v>12100000</v>
      </c>
      <c r="C13" s="4">
        <v>6921395237</v>
      </c>
      <c r="D13">
        <v>631</v>
      </c>
      <c r="E13" t="s">
        <v>860</v>
      </c>
      <c r="F13" t="s">
        <v>22</v>
      </c>
      <c r="G13">
        <v>2017</v>
      </c>
      <c r="H13">
        <v>7</v>
      </c>
    </row>
    <row r="14" spans="1:10" x14ac:dyDescent="0.3">
      <c r="A14" t="s">
        <v>29</v>
      </c>
      <c r="B14" s="5">
        <v>9640000</v>
      </c>
      <c r="C14" s="4">
        <v>6946645855</v>
      </c>
      <c r="D14">
        <v>27662</v>
      </c>
      <c r="E14" t="s">
        <v>860</v>
      </c>
      <c r="F14" t="s">
        <v>15</v>
      </c>
      <c r="G14">
        <v>2006</v>
      </c>
      <c r="H14">
        <v>18</v>
      </c>
    </row>
    <row r="15" spans="1:10" x14ac:dyDescent="0.3">
      <c r="A15" t="s">
        <v>30</v>
      </c>
      <c r="B15" s="5">
        <v>8640000</v>
      </c>
      <c r="C15" s="4">
        <v>6936667077</v>
      </c>
      <c r="D15">
        <v>53409</v>
      </c>
      <c r="E15" t="s">
        <v>865</v>
      </c>
      <c r="F15" t="s">
        <v>15</v>
      </c>
      <c r="G15">
        <v>2015</v>
      </c>
      <c r="H15">
        <v>9</v>
      </c>
    </row>
    <row r="16" spans="1:10" x14ac:dyDescent="0.3">
      <c r="A16" t="s">
        <v>32</v>
      </c>
      <c r="B16" s="5">
        <v>17100000</v>
      </c>
      <c r="C16" s="4">
        <v>6942269439</v>
      </c>
      <c r="D16">
        <v>5113</v>
      </c>
      <c r="E16" t="s">
        <v>866</v>
      </c>
      <c r="F16" t="s">
        <v>34</v>
      </c>
      <c r="G16">
        <v>2014</v>
      </c>
      <c r="H16">
        <v>10</v>
      </c>
    </row>
    <row r="17" spans="1:8" x14ac:dyDescent="0.3">
      <c r="A17" t="s">
        <v>35</v>
      </c>
      <c r="B17" s="5">
        <v>6460000</v>
      </c>
      <c r="C17" s="4">
        <v>6967593951</v>
      </c>
      <c r="D17">
        <v>41892</v>
      </c>
      <c r="E17" t="s">
        <v>860</v>
      </c>
      <c r="F17" t="s">
        <v>15</v>
      </c>
      <c r="G17">
        <v>2006</v>
      </c>
      <c r="H17">
        <v>18</v>
      </c>
    </row>
    <row r="18" spans="1:8" x14ac:dyDescent="0.3">
      <c r="A18" t="s">
        <v>36</v>
      </c>
      <c r="B18" s="5">
        <v>12300000</v>
      </c>
      <c r="C18" s="4">
        <v>6958352411</v>
      </c>
      <c r="D18">
        <v>47960</v>
      </c>
      <c r="E18" t="s">
        <v>864</v>
      </c>
      <c r="F18" t="s">
        <v>15</v>
      </c>
      <c r="G18">
        <v>2012</v>
      </c>
      <c r="H18">
        <v>12</v>
      </c>
    </row>
    <row r="19" spans="1:8" x14ac:dyDescent="0.3">
      <c r="A19" t="s">
        <v>37</v>
      </c>
      <c r="B19" s="5">
        <v>4910000</v>
      </c>
      <c r="C19" s="4">
        <v>6966047983</v>
      </c>
      <c r="D19">
        <v>3552</v>
      </c>
      <c r="E19" t="s">
        <v>867</v>
      </c>
      <c r="F19" t="s">
        <v>9</v>
      </c>
      <c r="G19">
        <v>2007</v>
      </c>
      <c r="H19">
        <v>17</v>
      </c>
    </row>
    <row r="20" spans="1:8" x14ac:dyDescent="0.3">
      <c r="A20" t="s">
        <v>39</v>
      </c>
      <c r="B20" s="5">
        <v>9160000</v>
      </c>
      <c r="C20" s="4">
        <v>6972154208</v>
      </c>
      <c r="D20">
        <v>5451</v>
      </c>
      <c r="E20" t="s">
        <v>861</v>
      </c>
      <c r="F20" t="s">
        <v>15</v>
      </c>
      <c r="G20">
        <v>2007</v>
      </c>
      <c r="H20">
        <v>17</v>
      </c>
    </row>
    <row r="21" spans="1:8" x14ac:dyDescent="0.3">
      <c r="A21" t="s">
        <v>40</v>
      </c>
      <c r="B21" s="5">
        <v>15700000</v>
      </c>
      <c r="C21" s="4">
        <v>6980022057</v>
      </c>
      <c r="D21">
        <v>106682</v>
      </c>
      <c r="E21" t="s">
        <v>862</v>
      </c>
      <c r="F21" t="s">
        <v>41</v>
      </c>
      <c r="G21">
        <v>2008</v>
      </c>
      <c r="H21">
        <v>16</v>
      </c>
    </row>
    <row r="22" spans="1:8" x14ac:dyDescent="0.3">
      <c r="A22" t="s">
        <v>42</v>
      </c>
      <c r="B22" s="5">
        <v>7190000</v>
      </c>
      <c r="C22" s="4">
        <v>6972945698</v>
      </c>
      <c r="D22">
        <v>1289</v>
      </c>
      <c r="E22" t="s">
        <v>868</v>
      </c>
      <c r="F22" t="s">
        <v>44</v>
      </c>
      <c r="G22">
        <v>2011</v>
      </c>
      <c r="H22">
        <v>13</v>
      </c>
    </row>
    <row r="23" spans="1:8" x14ac:dyDescent="0.3">
      <c r="A23" t="s">
        <v>45</v>
      </c>
      <c r="B23" s="5">
        <v>5440000</v>
      </c>
      <c r="C23" s="4">
        <v>6974099256</v>
      </c>
      <c r="D23">
        <v>7647</v>
      </c>
      <c r="E23" t="s">
        <v>860</v>
      </c>
      <c r="F23" t="s">
        <v>34</v>
      </c>
      <c r="G23">
        <v>2007</v>
      </c>
      <c r="H23">
        <v>17</v>
      </c>
    </row>
    <row r="24" spans="1:8" x14ac:dyDescent="0.3">
      <c r="A24" t="s">
        <v>46</v>
      </c>
      <c r="B24" s="5">
        <v>14400000</v>
      </c>
      <c r="C24" s="4">
        <v>7001440880</v>
      </c>
      <c r="D24">
        <v>1761</v>
      </c>
      <c r="E24" t="s">
        <v>862</v>
      </c>
      <c r="F24" t="s">
        <v>44</v>
      </c>
      <c r="G24">
        <v>2014</v>
      </c>
      <c r="H24">
        <v>10</v>
      </c>
    </row>
    <row r="25" spans="1:8" x14ac:dyDescent="0.3">
      <c r="A25" t="s">
        <v>47</v>
      </c>
      <c r="B25" s="5">
        <v>11800000</v>
      </c>
      <c r="C25" s="4">
        <v>7012376896</v>
      </c>
      <c r="D25">
        <v>8116</v>
      </c>
      <c r="E25" t="s">
        <v>867</v>
      </c>
      <c r="F25" t="s">
        <v>15</v>
      </c>
      <c r="G25">
        <v>2015</v>
      </c>
      <c r="H25">
        <v>9</v>
      </c>
    </row>
    <row r="26" spans="1:8" x14ac:dyDescent="0.3">
      <c r="A26" t="s">
        <v>48</v>
      </c>
      <c r="B26" s="5">
        <v>9620000</v>
      </c>
      <c r="C26" s="4">
        <v>6993472451</v>
      </c>
      <c r="D26">
        <v>526</v>
      </c>
      <c r="E26" t="s">
        <v>860</v>
      </c>
      <c r="F26" t="s">
        <v>15</v>
      </c>
      <c r="G26">
        <v>2007</v>
      </c>
      <c r="H26">
        <v>17</v>
      </c>
    </row>
    <row r="27" spans="1:8" x14ac:dyDescent="0.3">
      <c r="A27" t="s">
        <v>49</v>
      </c>
      <c r="B27" s="5">
        <v>16200000</v>
      </c>
      <c r="C27" s="4">
        <v>7072843288</v>
      </c>
      <c r="D27">
        <v>443</v>
      </c>
      <c r="E27" t="s">
        <v>860</v>
      </c>
      <c r="F27" t="s">
        <v>15</v>
      </c>
      <c r="G27">
        <v>2022</v>
      </c>
      <c r="H27">
        <v>2</v>
      </c>
    </row>
    <row r="28" spans="1:8" x14ac:dyDescent="0.3">
      <c r="A28" t="s">
        <v>50</v>
      </c>
      <c r="B28" s="5">
        <v>11400000</v>
      </c>
      <c r="C28" s="4">
        <v>7041293186</v>
      </c>
      <c r="D28">
        <v>2000</v>
      </c>
      <c r="E28" t="s">
        <v>869</v>
      </c>
      <c r="F28" t="s">
        <v>52</v>
      </c>
      <c r="G28">
        <v>2019</v>
      </c>
      <c r="H28">
        <v>5</v>
      </c>
    </row>
    <row r="29" spans="1:8" x14ac:dyDescent="0.3">
      <c r="A29" t="s">
        <v>53</v>
      </c>
      <c r="B29" s="5">
        <v>38600000</v>
      </c>
      <c r="C29" s="4">
        <v>7014561041</v>
      </c>
      <c r="D29">
        <v>3272</v>
      </c>
      <c r="E29" t="s">
        <v>870</v>
      </c>
      <c r="F29" t="s">
        <v>15</v>
      </c>
      <c r="G29">
        <v>2015</v>
      </c>
      <c r="H29">
        <v>9</v>
      </c>
    </row>
    <row r="30" spans="1:8" x14ac:dyDescent="0.3">
      <c r="A30" t="s">
        <v>55</v>
      </c>
      <c r="B30" s="5">
        <v>16300000</v>
      </c>
      <c r="C30" s="4">
        <v>7016479617</v>
      </c>
      <c r="D30">
        <v>177</v>
      </c>
      <c r="E30" t="s">
        <v>860</v>
      </c>
      <c r="F30" t="s">
        <v>56</v>
      </c>
      <c r="G30">
        <v>2010</v>
      </c>
      <c r="H30">
        <v>14</v>
      </c>
    </row>
    <row r="31" spans="1:8" x14ac:dyDescent="0.3">
      <c r="A31" t="s">
        <v>57</v>
      </c>
      <c r="B31" s="5">
        <v>6590000</v>
      </c>
      <c r="C31" s="4">
        <v>7052761184</v>
      </c>
      <c r="D31">
        <v>1387</v>
      </c>
      <c r="E31" t="s">
        <v>860</v>
      </c>
      <c r="F31" t="s">
        <v>9</v>
      </c>
      <c r="G31">
        <v>2006</v>
      </c>
      <c r="H31">
        <v>18</v>
      </c>
    </row>
    <row r="32" spans="1:8" x14ac:dyDescent="0.3">
      <c r="A32" t="s">
        <v>58</v>
      </c>
      <c r="B32" s="5">
        <v>18000000</v>
      </c>
      <c r="C32" s="4">
        <v>7033274137</v>
      </c>
      <c r="D32">
        <v>327</v>
      </c>
      <c r="E32" t="s">
        <v>860</v>
      </c>
      <c r="F32" t="s">
        <v>9</v>
      </c>
      <c r="G32">
        <v>2008</v>
      </c>
      <c r="H32">
        <v>16</v>
      </c>
    </row>
    <row r="33" spans="1:8" x14ac:dyDescent="0.3">
      <c r="A33" t="s">
        <v>59</v>
      </c>
      <c r="B33" s="5">
        <v>25900000</v>
      </c>
      <c r="C33" s="4">
        <v>7106840501</v>
      </c>
      <c r="D33">
        <v>1681</v>
      </c>
      <c r="E33" t="s">
        <v>862</v>
      </c>
      <c r="F33" t="s">
        <v>60</v>
      </c>
      <c r="G33">
        <v>2014</v>
      </c>
      <c r="H33">
        <v>10</v>
      </c>
    </row>
    <row r="34" spans="1:8" x14ac:dyDescent="0.3">
      <c r="A34" t="s">
        <v>61</v>
      </c>
      <c r="B34" s="5">
        <v>12500000</v>
      </c>
      <c r="C34" s="4">
        <v>7050160084</v>
      </c>
      <c r="D34">
        <v>1556</v>
      </c>
      <c r="E34" t="s">
        <v>871</v>
      </c>
      <c r="F34" t="s">
        <v>12</v>
      </c>
      <c r="G34">
        <v>2014</v>
      </c>
      <c r="H34">
        <v>10</v>
      </c>
    </row>
    <row r="35" spans="1:8" x14ac:dyDescent="0.3">
      <c r="A35" t="s">
        <v>63</v>
      </c>
      <c r="B35" s="5">
        <v>14200000</v>
      </c>
      <c r="C35" s="4">
        <v>7054768757</v>
      </c>
      <c r="D35">
        <v>365</v>
      </c>
      <c r="E35" t="s">
        <v>863</v>
      </c>
      <c r="F35" t="s">
        <v>15</v>
      </c>
      <c r="G35">
        <v>2016</v>
      </c>
      <c r="H35">
        <v>8</v>
      </c>
    </row>
    <row r="36" spans="1:8" x14ac:dyDescent="0.3">
      <c r="A36" t="s">
        <v>64</v>
      </c>
      <c r="B36" s="5">
        <v>15300000</v>
      </c>
      <c r="C36" s="4">
        <v>7059594809</v>
      </c>
      <c r="D36">
        <v>5338</v>
      </c>
      <c r="E36" t="s">
        <v>872</v>
      </c>
      <c r="F36" t="s">
        <v>34</v>
      </c>
      <c r="G36">
        <v>2008</v>
      </c>
      <c r="H36">
        <v>16</v>
      </c>
    </row>
    <row r="37" spans="1:8" x14ac:dyDescent="0.3">
      <c r="A37" t="s">
        <v>66</v>
      </c>
      <c r="B37" s="5">
        <v>17100000</v>
      </c>
      <c r="C37" s="4">
        <v>7102621344</v>
      </c>
      <c r="D37">
        <v>221</v>
      </c>
      <c r="E37" t="s">
        <v>865</v>
      </c>
      <c r="F37" t="s">
        <v>9</v>
      </c>
      <c r="G37">
        <v>2010</v>
      </c>
      <c r="H37">
        <v>14</v>
      </c>
    </row>
    <row r="38" spans="1:8" x14ac:dyDescent="0.3">
      <c r="A38" t="s">
        <v>67</v>
      </c>
      <c r="B38" s="5">
        <v>12800000</v>
      </c>
      <c r="C38" s="4">
        <v>7075812293</v>
      </c>
      <c r="D38">
        <v>3610</v>
      </c>
      <c r="E38" t="s">
        <v>860</v>
      </c>
      <c r="F38" t="s">
        <v>15</v>
      </c>
      <c r="G38">
        <v>2010</v>
      </c>
      <c r="H38">
        <v>14</v>
      </c>
    </row>
    <row r="39" spans="1:8" x14ac:dyDescent="0.3">
      <c r="A39" t="s">
        <v>68</v>
      </c>
      <c r="B39" s="5">
        <v>15600000</v>
      </c>
      <c r="C39" s="4">
        <v>7101316055</v>
      </c>
      <c r="D39">
        <v>563</v>
      </c>
      <c r="E39" t="s">
        <v>860</v>
      </c>
      <c r="F39" t="s">
        <v>15</v>
      </c>
      <c r="G39">
        <v>2018</v>
      </c>
      <c r="H39">
        <v>6</v>
      </c>
    </row>
    <row r="40" spans="1:8" x14ac:dyDescent="0.3">
      <c r="A40" t="s">
        <v>69</v>
      </c>
      <c r="B40" s="5">
        <v>16100000</v>
      </c>
      <c r="C40" s="4">
        <v>7153456906</v>
      </c>
      <c r="D40">
        <v>163</v>
      </c>
      <c r="E40" t="s">
        <v>873</v>
      </c>
      <c r="F40" t="s">
        <v>9</v>
      </c>
      <c r="G40">
        <v>2010</v>
      </c>
      <c r="H40">
        <v>14</v>
      </c>
    </row>
    <row r="41" spans="1:8" x14ac:dyDescent="0.3">
      <c r="A41" t="s">
        <v>71</v>
      </c>
      <c r="B41" s="5">
        <v>18400000</v>
      </c>
      <c r="C41" s="4">
        <v>7104517216</v>
      </c>
      <c r="D41">
        <v>246</v>
      </c>
      <c r="E41" t="s">
        <v>874</v>
      </c>
      <c r="F41" t="s">
        <v>24</v>
      </c>
      <c r="G41">
        <v>2017</v>
      </c>
      <c r="H41">
        <v>7</v>
      </c>
    </row>
    <row r="42" spans="1:8" x14ac:dyDescent="0.3">
      <c r="A42" t="s">
        <v>73</v>
      </c>
      <c r="B42" s="5">
        <v>12800000</v>
      </c>
      <c r="C42" s="4">
        <v>7091983337</v>
      </c>
      <c r="D42">
        <v>814</v>
      </c>
      <c r="E42" t="s">
        <v>860</v>
      </c>
      <c r="F42" t="s">
        <v>24</v>
      </c>
      <c r="G42">
        <v>2022</v>
      </c>
      <c r="H42">
        <v>2</v>
      </c>
    </row>
    <row r="43" spans="1:8" x14ac:dyDescent="0.3">
      <c r="A43" t="s">
        <v>74</v>
      </c>
      <c r="B43" s="5">
        <v>42100000</v>
      </c>
      <c r="C43" s="4">
        <v>7097330051</v>
      </c>
      <c r="D43">
        <v>3692</v>
      </c>
      <c r="E43" t="s">
        <v>874</v>
      </c>
      <c r="F43" t="s">
        <v>24</v>
      </c>
      <c r="G43">
        <v>2016</v>
      </c>
      <c r="H43">
        <v>8</v>
      </c>
    </row>
    <row r="44" spans="1:8" x14ac:dyDescent="0.3">
      <c r="A44" t="s">
        <v>75</v>
      </c>
      <c r="B44" s="5">
        <v>11300000</v>
      </c>
      <c r="C44" s="4">
        <v>7101245042</v>
      </c>
      <c r="D44">
        <v>2688</v>
      </c>
      <c r="E44" t="s">
        <v>860</v>
      </c>
      <c r="F44" t="s">
        <v>15</v>
      </c>
      <c r="G44">
        <v>2006</v>
      </c>
      <c r="H44">
        <v>18</v>
      </c>
    </row>
    <row r="45" spans="1:8" x14ac:dyDescent="0.3">
      <c r="A45" t="s">
        <v>76</v>
      </c>
      <c r="B45" s="5">
        <v>24900000</v>
      </c>
      <c r="C45" s="4">
        <v>7083883693</v>
      </c>
      <c r="D45">
        <v>557</v>
      </c>
      <c r="E45" t="s">
        <v>860</v>
      </c>
      <c r="F45" t="s">
        <v>15</v>
      </c>
      <c r="G45">
        <v>2013</v>
      </c>
      <c r="H45">
        <v>11</v>
      </c>
    </row>
    <row r="46" spans="1:8" x14ac:dyDescent="0.3">
      <c r="A46" t="s">
        <v>77</v>
      </c>
      <c r="B46" s="5">
        <v>12700000</v>
      </c>
      <c r="C46" s="4">
        <v>7118161807</v>
      </c>
      <c r="D46">
        <v>225</v>
      </c>
      <c r="E46" t="s">
        <v>861</v>
      </c>
      <c r="F46" t="s">
        <v>9</v>
      </c>
      <c r="G46">
        <v>2007</v>
      </c>
      <c r="H46">
        <v>17</v>
      </c>
    </row>
    <row r="47" spans="1:8" x14ac:dyDescent="0.3">
      <c r="A47" t="s">
        <v>78</v>
      </c>
      <c r="B47" s="5">
        <v>12600000</v>
      </c>
      <c r="C47" s="4">
        <v>7131445632</v>
      </c>
      <c r="D47">
        <v>1189</v>
      </c>
      <c r="E47" t="s">
        <v>862</v>
      </c>
      <c r="F47" t="s">
        <v>24</v>
      </c>
      <c r="G47">
        <v>2021</v>
      </c>
      <c r="H47">
        <v>3</v>
      </c>
    </row>
    <row r="48" spans="1:8" x14ac:dyDescent="0.3">
      <c r="A48" t="s">
        <v>79</v>
      </c>
      <c r="B48" s="5">
        <v>12000000</v>
      </c>
      <c r="C48" s="4">
        <v>7142221065</v>
      </c>
      <c r="D48">
        <v>3799</v>
      </c>
      <c r="E48" t="s">
        <v>862</v>
      </c>
      <c r="F48" t="s">
        <v>9</v>
      </c>
      <c r="G48">
        <v>2006</v>
      </c>
      <c r="H48">
        <v>18</v>
      </c>
    </row>
    <row r="49" spans="1:8" x14ac:dyDescent="0.3">
      <c r="A49" t="s">
        <v>80</v>
      </c>
      <c r="B49" s="5">
        <v>14800000</v>
      </c>
      <c r="C49" s="4">
        <v>7123326599</v>
      </c>
      <c r="D49">
        <v>528</v>
      </c>
      <c r="E49" t="s">
        <v>860</v>
      </c>
      <c r="F49" t="s">
        <v>15</v>
      </c>
      <c r="G49">
        <v>2019</v>
      </c>
      <c r="H49">
        <v>5</v>
      </c>
    </row>
    <row r="50" spans="1:8" x14ac:dyDescent="0.3">
      <c r="A50" t="s">
        <v>81</v>
      </c>
      <c r="B50" s="5">
        <v>10200000</v>
      </c>
      <c r="C50" s="4">
        <v>7125001866</v>
      </c>
      <c r="D50">
        <v>2576</v>
      </c>
      <c r="E50" t="s">
        <v>860</v>
      </c>
      <c r="F50" t="s">
        <v>34</v>
      </c>
      <c r="G50">
        <v>2019</v>
      </c>
      <c r="H50">
        <v>5</v>
      </c>
    </row>
    <row r="51" spans="1:8" x14ac:dyDescent="0.3">
      <c r="A51" t="s">
        <v>82</v>
      </c>
      <c r="B51" s="5">
        <v>10800000</v>
      </c>
      <c r="C51" s="4">
        <v>7134413733</v>
      </c>
      <c r="D51">
        <v>623</v>
      </c>
      <c r="E51" t="s">
        <v>862</v>
      </c>
      <c r="F51" t="s">
        <v>15</v>
      </c>
      <c r="G51">
        <v>2019</v>
      </c>
      <c r="H51">
        <v>5</v>
      </c>
    </row>
    <row r="52" spans="1:8" x14ac:dyDescent="0.3">
      <c r="A52" t="s">
        <v>83</v>
      </c>
      <c r="B52" s="5">
        <v>18100000</v>
      </c>
      <c r="C52" s="4">
        <v>7134369897</v>
      </c>
      <c r="D52">
        <v>497</v>
      </c>
      <c r="E52" t="s">
        <v>862</v>
      </c>
      <c r="F52" t="s">
        <v>24</v>
      </c>
      <c r="G52">
        <v>2017</v>
      </c>
      <c r="H52">
        <v>7</v>
      </c>
    </row>
    <row r="53" spans="1:8" x14ac:dyDescent="0.3">
      <c r="A53" t="s">
        <v>84</v>
      </c>
      <c r="B53" s="5">
        <v>6270000</v>
      </c>
      <c r="C53" s="4">
        <v>7147717411</v>
      </c>
      <c r="D53">
        <v>5426</v>
      </c>
      <c r="E53" t="s">
        <v>860</v>
      </c>
      <c r="F53" t="s">
        <v>60</v>
      </c>
      <c r="G53">
        <v>2017</v>
      </c>
      <c r="H53">
        <v>7</v>
      </c>
    </row>
    <row r="54" spans="1:8" x14ac:dyDescent="0.3">
      <c r="A54" t="s">
        <v>85</v>
      </c>
      <c r="B54" s="5">
        <v>6380000</v>
      </c>
      <c r="C54" s="4">
        <v>7149610913</v>
      </c>
      <c r="D54">
        <v>1171</v>
      </c>
      <c r="E54" t="s">
        <v>860</v>
      </c>
      <c r="F54" t="s">
        <v>15</v>
      </c>
      <c r="G54">
        <v>2020</v>
      </c>
      <c r="H54">
        <v>4</v>
      </c>
    </row>
    <row r="55" spans="1:8" x14ac:dyDescent="0.3">
      <c r="A55" t="s">
        <v>86</v>
      </c>
      <c r="B55" s="5">
        <v>4310000</v>
      </c>
      <c r="C55" s="4">
        <v>7166278292</v>
      </c>
      <c r="D55">
        <v>3520</v>
      </c>
      <c r="E55" t="s">
        <v>860</v>
      </c>
      <c r="F55" t="s">
        <v>12</v>
      </c>
      <c r="G55">
        <v>2012</v>
      </c>
      <c r="H55">
        <v>12</v>
      </c>
    </row>
    <row r="56" spans="1:8" x14ac:dyDescent="0.3">
      <c r="A56" t="s">
        <v>87</v>
      </c>
      <c r="B56" s="5">
        <v>15200000</v>
      </c>
      <c r="C56" s="4">
        <v>7185613101</v>
      </c>
      <c r="D56">
        <v>487</v>
      </c>
      <c r="E56" t="s">
        <v>862</v>
      </c>
      <c r="F56" t="s">
        <v>12</v>
      </c>
      <c r="G56">
        <v>2014</v>
      </c>
      <c r="H56">
        <v>10</v>
      </c>
    </row>
    <row r="57" spans="1:8" x14ac:dyDescent="0.3">
      <c r="A57" t="s">
        <v>88</v>
      </c>
      <c r="B57" s="5">
        <v>11200000</v>
      </c>
      <c r="C57" s="4">
        <v>7175466712</v>
      </c>
      <c r="D57">
        <v>2017</v>
      </c>
      <c r="E57" t="s">
        <v>860</v>
      </c>
      <c r="F57" t="s">
        <v>60</v>
      </c>
      <c r="G57">
        <v>2013</v>
      </c>
      <c r="H57">
        <v>11</v>
      </c>
    </row>
    <row r="58" spans="1:8" x14ac:dyDescent="0.3">
      <c r="A58" t="s">
        <v>89</v>
      </c>
      <c r="B58" s="5">
        <v>14300000</v>
      </c>
      <c r="C58" s="4">
        <v>7175557199</v>
      </c>
      <c r="D58">
        <v>679</v>
      </c>
      <c r="E58" t="s">
        <v>868</v>
      </c>
      <c r="F58" t="s">
        <v>24</v>
      </c>
      <c r="G58">
        <v>2015</v>
      </c>
      <c r="H58">
        <v>9</v>
      </c>
    </row>
    <row r="59" spans="1:8" x14ac:dyDescent="0.3">
      <c r="A59" t="s">
        <v>90</v>
      </c>
      <c r="B59" s="5">
        <v>12100000</v>
      </c>
      <c r="C59" s="4">
        <v>7178410597</v>
      </c>
      <c r="D59">
        <v>633</v>
      </c>
      <c r="E59" t="s">
        <v>867</v>
      </c>
      <c r="F59" t="s">
        <v>15</v>
      </c>
      <c r="G59">
        <v>2021</v>
      </c>
      <c r="H59">
        <v>3</v>
      </c>
    </row>
    <row r="60" spans="1:8" x14ac:dyDescent="0.3">
      <c r="A60" t="s">
        <v>91</v>
      </c>
      <c r="B60" s="5">
        <v>8300000</v>
      </c>
      <c r="C60" s="4">
        <v>7189402837</v>
      </c>
      <c r="D60">
        <v>25283</v>
      </c>
      <c r="E60" t="s">
        <v>875</v>
      </c>
      <c r="F60" t="s">
        <v>24</v>
      </c>
      <c r="G60">
        <v>2017</v>
      </c>
      <c r="H60">
        <v>7</v>
      </c>
    </row>
    <row r="61" spans="1:8" x14ac:dyDescent="0.3">
      <c r="A61" t="s">
        <v>93</v>
      </c>
      <c r="B61" s="5">
        <v>12100000</v>
      </c>
      <c r="C61" s="4">
        <v>7192786779</v>
      </c>
      <c r="D61">
        <v>647</v>
      </c>
      <c r="E61" t="s">
        <v>860</v>
      </c>
      <c r="F61" t="s">
        <v>15</v>
      </c>
      <c r="G61">
        <v>2020</v>
      </c>
      <c r="H61">
        <v>4</v>
      </c>
    </row>
    <row r="62" spans="1:8" x14ac:dyDescent="0.3">
      <c r="A62" t="s">
        <v>94</v>
      </c>
      <c r="B62" s="5">
        <v>15000000</v>
      </c>
      <c r="C62" s="4">
        <v>7202129786</v>
      </c>
      <c r="D62">
        <v>2591</v>
      </c>
      <c r="E62" t="s">
        <v>868</v>
      </c>
      <c r="F62" t="s">
        <v>25</v>
      </c>
      <c r="G62">
        <v>2015</v>
      </c>
      <c r="H62">
        <v>9</v>
      </c>
    </row>
    <row r="63" spans="1:8" x14ac:dyDescent="0.3">
      <c r="A63" t="s">
        <v>95</v>
      </c>
      <c r="B63" s="5">
        <v>9020000</v>
      </c>
      <c r="C63" s="4">
        <v>7206878543</v>
      </c>
      <c r="D63">
        <v>3587</v>
      </c>
      <c r="E63" t="s">
        <v>876</v>
      </c>
      <c r="F63" t="s">
        <v>34</v>
      </c>
      <c r="G63">
        <v>2015</v>
      </c>
      <c r="H63">
        <v>9</v>
      </c>
    </row>
    <row r="64" spans="1:8" x14ac:dyDescent="0.3">
      <c r="A64" t="s">
        <v>97</v>
      </c>
      <c r="B64" s="5">
        <v>15600000</v>
      </c>
      <c r="C64" s="4">
        <v>7207596237</v>
      </c>
      <c r="D64">
        <v>3891</v>
      </c>
      <c r="E64" t="s">
        <v>868</v>
      </c>
      <c r="F64" t="s">
        <v>34</v>
      </c>
      <c r="G64">
        <v>2013</v>
      </c>
      <c r="H64">
        <v>11</v>
      </c>
    </row>
    <row r="65" spans="1:8" x14ac:dyDescent="0.3">
      <c r="A65" t="s">
        <v>98</v>
      </c>
      <c r="B65" s="5">
        <v>9560000</v>
      </c>
      <c r="C65" s="4">
        <v>7207790702</v>
      </c>
      <c r="D65">
        <v>183</v>
      </c>
      <c r="E65" t="s">
        <v>873</v>
      </c>
      <c r="F65" t="s">
        <v>9</v>
      </c>
      <c r="G65">
        <v>2016</v>
      </c>
      <c r="H65">
        <v>8</v>
      </c>
    </row>
    <row r="66" spans="1:8" x14ac:dyDescent="0.3">
      <c r="A66" t="s">
        <v>99</v>
      </c>
      <c r="B66" s="5">
        <v>6790000</v>
      </c>
      <c r="C66" s="4">
        <v>7214771836</v>
      </c>
      <c r="D66">
        <v>3187</v>
      </c>
      <c r="E66" t="s">
        <v>861</v>
      </c>
      <c r="F66" t="s">
        <v>15</v>
      </c>
      <c r="G66">
        <v>2015</v>
      </c>
      <c r="H66">
        <v>9</v>
      </c>
    </row>
    <row r="67" spans="1:8" x14ac:dyDescent="0.3">
      <c r="A67" t="s">
        <v>100</v>
      </c>
      <c r="B67" s="5">
        <v>17700000</v>
      </c>
      <c r="C67" s="4">
        <v>7216854909</v>
      </c>
      <c r="D67">
        <v>536</v>
      </c>
      <c r="E67" t="s">
        <v>860</v>
      </c>
      <c r="F67" t="s">
        <v>24</v>
      </c>
      <c r="G67">
        <v>2014</v>
      </c>
      <c r="H67">
        <v>10</v>
      </c>
    </row>
    <row r="68" spans="1:8" x14ac:dyDescent="0.3">
      <c r="A68" t="s">
        <v>101</v>
      </c>
      <c r="B68" s="5">
        <v>22900000</v>
      </c>
      <c r="C68" s="4">
        <v>7221640719</v>
      </c>
      <c r="D68">
        <v>761</v>
      </c>
      <c r="E68" t="s">
        <v>860</v>
      </c>
      <c r="F68" t="s">
        <v>24</v>
      </c>
      <c r="G68">
        <v>2017</v>
      </c>
      <c r="H68">
        <v>7</v>
      </c>
    </row>
    <row r="69" spans="1:8" x14ac:dyDescent="0.3">
      <c r="A69" t="s">
        <v>102</v>
      </c>
      <c r="B69" s="5">
        <v>5220000</v>
      </c>
      <c r="C69" s="4">
        <v>7235730139</v>
      </c>
      <c r="D69">
        <v>4411</v>
      </c>
      <c r="E69" t="s">
        <v>869</v>
      </c>
      <c r="F69" t="s">
        <v>60</v>
      </c>
      <c r="G69">
        <v>2011</v>
      </c>
      <c r="H69">
        <v>13</v>
      </c>
    </row>
    <row r="70" spans="1:8" x14ac:dyDescent="0.3">
      <c r="A70" t="s">
        <v>103</v>
      </c>
      <c r="B70" s="5">
        <v>10300000</v>
      </c>
      <c r="C70" s="4">
        <v>7238165911</v>
      </c>
      <c r="D70">
        <v>470</v>
      </c>
      <c r="E70" t="s">
        <v>877</v>
      </c>
      <c r="F70" t="s">
        <v>9</v>
      </c>
      <c r="G70">
        <v>2012</v>
      </c>
      <c r="H70">
        <v>12</v>
      </c>
    </row>
    <row r="71" spans="1:8" x14ac:dyDescent="0.3">
      <c r="A71" t="s">
        <v>105</v>
      </c>
      <c r="B71" s="5">
        <v>2930000</v>
      </c>
      <c r="C71" s="4">
        <v>7256699352</v>
      </c>
      <c r="D71">
        <v>199</v>
      </c>
      <c r="E71" t="s">
        <v>860</v>
      </c>
      <c r="F71" t="s">
        <v>9</v>
      </c>
      <c r="G71">
        <v>2009</v>
      </c>
      <c r="H71">
        <v>15</v>
      </c>
    </row>
    <row r="72" spans="1:8" x14ac:dyDescent="0.3">
      <c r="A72" t="s">
        <v>106</v>
      </c>
      <c r="B72" s="5">
        <v>12800000</v>
      </c>
      <c r="C72" s="4">
        <v>7258170587</v>
      </c>
      <c r="D72">
        <v>12860</v>
      </c>
      <c r="E72" t="s">
        <v>871</v>
      </c>
      <c r="F72" t="s">
        <v>34</v>
      </c>
      <c r="G72">
        <v>2012</v>
      </c>
      <c r="H72">
        <v>12</v>
      </c>
    </row>
    <row r="73" spans="1:8" x14ac:dyDescent="0.3">
      <c r="A73" t="s">
        <v>107</v>
      </c>
      <c r="B73" s="5">
        <v>9110000</v>
      </c>
      <c r="C73" s="4">
        <v>7278852412</v>
      </c>
      <c r="D73">
        <v>55678</v>
      </c>
      <c r="E73" t="s">
        <v>867</v>
      </c>
      <c r="F73" t="s">
        <v>15</v>
      </c>
      <c r="G73">
        <v>2014</v>
      </c>
      <c r="H73">
        <v>10</v>
      </c>
    </row>
    <row r="74" spans="1:8" x14ac:dyDescent="0.3">
      <c r="A74" t="s">
        <v>108</v>
      </c>
      <c r="B74" s="5">
        <v>14700000</v>
      </c>
      <c r="C74" s="4">
        <v>7262813923</v>
      </c>
      <c r="D74">
        <v>4461</v>
      </c>
      <c r="E74" t="s">
        <v>860</v>
      </c>
      <c r="F74" t="s">
        <v>22</v>
      </c>
      <c r="G74">
        <v>2006</v>
      </c>
      <c r="H74">
        <v>18</v>
      </c>
    </row>
    <row r="75" spans="1:8" x14ac:dyDescent="0.3">
      <c r="A75" t="s">
        <v>109</v>
      </c>
      <c r="B75" s="5">
        <v>8542367</v>
      </c>
      <c r="C75" s="4">
        <v>7263410223</v>
      </c>
      <c r="D75">
        <v>506</v>
      </c>
      <c r="E75" t="s">
        <v>860</v>
      </c>
      <c r="F75" t="s">
        <v>15</v>
      </c>
      <c r="G75">
        <v>2012</v>
      </c>
      <c r="H75">
        <v>12</v>
      </c>
    </row>
    <row r="76" spans="1:8" x14ac:dyDescent="0.3">
      <c r="A76" t="s">
        <v>110</v>
      </c>
      <c r="B76" s="5">
        <v>8660000</v>
      </c>
      <c r="C76" s="4">
        <v>7232570772</v>
      </c>
      <c r="D76">
        <v>549</v>
      </c>
      <c r="E76" t="s">
        <v>860</v>
      </c>
      <c r="F76" t="s">
        <v>60</v>
      </c>
      <c r="G76">
        <v>2008</v>
      </c>
      <c r="H76">
        <v>16</v>
      </c>
    </row>
    <row r="77" spans="1:8" x14ac:dyDescent="0.3">
      <c r="A77" t="s">
        <v>111</v>
      </c>
      <c r="B77" s="5">
        <v>13000000</v>
      </c>
      <c r="C77" s="4">
        <v>7268790304</v>
      </c>
      <c r="D77">
        <v>1301</v>
      </c>
      <c r="E77" t="s">
        <v>860</v>
      </c>
      <c r="F77" t="s">
        <v>112</v>
      </c>
      <c r="G77">
        <v>2011</v>
      </c>
      <c r="H77">
        <v>13</v>
      </c>
    </row>
    <row r="78" spans="1:8" x14ac:dyDescent="0.3">
      <c r="A78" t="s">
        <v>113</v>
      </c>
      <c r="B78" s="5">
        <v>7820000</v>
      </c>
      <c r="C78" s="4">
        <v>7279539624</v>
      </c>
      <c r="D78">
        <v>4061</v>
      </c>
      <c r="E78" t="s">
        <v>861</v>
      </c>
      <c r="F78" t="s">
        <v>24</v>
      </c>
      <c r="G78">
        <v>2020</v>
      </c>
      <c r="H78">
        <v>4</v>
      </c>
    </row>
    <row r="79" spans="1:8" x14ac:dyDescent="0.3">
      <c r="A79" t="s">
        <v>114</v>
      </c>
      <c r="B79" s="5">
        <v>41200000</v>
      </c>
      <c r="C79" s="4">
        <v>7295651816</v>
      </c>
      <c r="D79">
        <v>141</v>
      </c>
      <c r="E79" t="s">
        <v>860</v>
      </c>
      <c r="F79" t="s">
        <v>34</v>
      </c>
      <c r="G79">
        <v>2020</v>
      </c>
      <c r="H79">
        <v>4</v>
      </c>
    </row>
    <row r="80" spans="1:8" x14ac:dyDescent="0.3">
      <c r="A80" t="s">
        <v>115</v>
      </c>
      <c r="B80" s="5">
        <v>11300000</v>
      </c>
      <c r="C80" s="4">
        <v>7297023832</v>
      </c>
      <c r="D80">
        <v>880</v>
      </c>
      <c r="E80" t="s">
        <v>878</v>
      </c>
      <c r="F80" t="s">
        <v>15</v>
      </c>
      <c r="G80">
        <v>2018</v>
      </c>
      <c r="H80">
        <v>6</v>
      </c>
    </row>
    <row r="81" spans="1:8" x14ac:dyDescent="0.3">
      <c r="A81" t="s">
        <v>117</v>
      </c>
      <c r="B81" s="5">
        <v>7050000</v>
      </c>
      <c r="C81" s="4">
        <v>7298274091</v>
      </c>
      <c r="D81">
        <v>501</v>
      </c>
      <c r="E81" t="s">
        <v>860</v>
      </c>
      <c r="F81" t="s">
        <v>112</v>
      </c>
      <c r="G81">
        <v>2021</v>
      </c>
      <c r="H81">
        <v>3</v>
      </c>
    </row>
    <row r="82" spans="1:8" x14ac:dyDescent="0.3">
      <c r="A82" t="s">
        <v>118</v>
      </c>
      <c r="B82" s="5">
        <v>7770000</v>
      </c>
      <c r="C82" s="4">
        <v>7300162674</v>
      </c>
      <c r="D82">
        <v>1249</v>
      </c>
      <c r="E82" t="s">
        <v>868</v>
      </c>
      <c r="F82" t="s">
        <v>9</v>
      </c>
      <c r="G82">
        <v>2011</v>
      </c>
      <c r="H82">
        <v>13</v>
      </c>
    </row>
    <row r="83" spans="1:8" x14ac:dyDescent="0.3">
      <c r="A83" t="s">
        <v>119</v>
      </c>
      <c r="B83" s="5">
        <v>7660000</v>
      </c>
      <c r="C83" s="4">
        <v>7501374589</v>
      </c>
      <c r="D83">
        <v>499</v>
      </c>
      <c r="E83" t="s">
        <v>873</v>
      </c>
      <c r="F83" t="s">
        <v>9</v>
      </c>
      <c r="G83">
        <v>2011</v>
      </c>
      <c r="H83">
        <v>13</v>
      </c>
    </row>
    <row r="84" spans="1:8" x14ac:dyDescent="0.3">
      <c r="A84" t="s">
        <v>120</v>
      </c>
      <c r="B84" s="5">
        <v>4440000</v>
      </c>
      <c r="C84" s="4">
        <v>7312293063</v>
      </c>
      <c r="D84">
        <v>8814</v>
      </c>
      <c r="E84" t="s">
        <v>879</v>
      </c>
      <c r="F84" t="s">
        <v>15</v>
      </c>
      <c r="G84">
        <v>2009</v>
      </c>
      <c r="H84">
        <v>15</v>
      </c>
    </row>
    <row r="85" spans="1:8" x14ac:dyDescent="0.3">
      <c r="A85" t="s">
        <v>122</v>
      </c>
      <c r="B85" s="5">
        <v>6210000</v>
      </c>
      <c r="C85" s="4">
        <v>7313413157</v>
      </c>
      <c r="D85">
        <v>14482</v>
      </c>
      <c r="E85" t="s">
        <v>861</v>
      </c>
      <c r="F85" t="s">
        <v>15</v>
      </c>
      <c r="G85">
        <v>2011</v>
      </c>
      <c r="H85">
        <v>13</v>
      </c>
    </row>
    <row r="86" spans="1:8" x14ac:dyDescent="0.3">
      <c r="A86" t="s">
        <v>123</v>
      </c>
      <c r="B86" s="5">
        <v>10900000</v>
      </c>
      <c r="C86" s="4">
        <v>7325643605</v>
      </c>
      <c r="D86">
        <v>1139</v>
      </c>
      <c r="E86" t="s">
        <v>871</v>
      </c>
      <c r="F86" t="s">
        <v>15</v>
      </c>
      <c r="G86">
        <v>2020</v>
      </c>
      <c r="H86">
        <v>4</v>
      </c>
    </row>
    <row r="87" spans="1:8" x14ac:dyDescent="0.3">
      <c r="A87" t="s">
        <v>124</v>
      </c>
      <c r="B87" s="5">
        <v>12700000</v>
      </c>
      <c r="C87" s="4">
        <v>7329597654</v>
      </c>
      <c r="D87">
        <v>105887</v>
      </c>
      <c r="E87" t="s">
        <v>861</v>
      </c>
      <c r="F87" t="s">
        <v>41</v>
      </c>
      <c r="G87">
        <v>2013</v>
      </c>
      <c r="H87">
        <v>11</v>
      </c>
    </row>
    <row r="88" spans="1:8" x14ac:dyDescent="0.3">
      <c r="A88" t="s">
        <v>125</v>
      </c>
      <c r="B88" s="5">
        <v>6710000</v>
      </c>
      <c r="C88" s="4">
        <v>7347450059</v>
      </c>
      <c r="D88">
        <v>2451</v>
      </c>
      <c r="E88" t="s">
        <v>868</v>
      </c>
      <c r="F88" t="s">
        <v>15</v>
      </c>
      <c r="G88">
        <v>2018</v>
      </c>
      <c r="H88">
        <v>6</v>
      </c>
    </row>
    <row r="89" spans="1:8" x14ac:dyDescent="0.3">
      <c r="A89" t="s">
        <v>126</v>
      </c>
      <c r="B89" s="5">
        <v>7350000</v>
      </c>
      <c r="C89" s="4">
        <v>7340520425</v>
      </c>
      <c r="D89">
        <v>21841</v>
      </c>
      <c r="E89" t="s">
        <v>862</v>
      </c>
      <c r="F89" t="s">
        <v>44</v>
      </c>
      <c r="G89">
        <v>2011</v>
      </c>
      <c r="H89">
        <v>13</v>
      </c>
    </row>
    <row r="90" spans="1:8" x14ac:dyDescent="0.3">
      <c r="A90" t="s">
        <v>127</v>
      </c>
      <c r="B90" s="5">
        <v>3280000</v>
      </c>
      <c r="C90" s="4">
        <v>7389610369</v>
      </c>
      <c r="D90">
        <v>40684</v>
      </c>
      <c r="E90" t="s">
        <v>869</v>
      </c>
      <c r="F90" t="s">
        <v>15</v>
      </c>
      <c r="G90">
        <v>2020</v>
      </c>
      <c r="H90">
        <v>4</v>
      </c>
    </row>
    <row r="91" spans="1:8" x14ac:dyDescent="0.3">
      <c r="A91" t="s">
        <v>128</v>
      </c>
      <c r="B91" s="5">
        <v>12400000</v>
      </c>
      <c r="C91" s="4">
        <v>7352039782</v>
      </c>
      <c r="D91">
        <v>1018</v>
      </c>
      <c r="E91" t="s">
        <v>880</v>
      </c>
      <c r="F91" t="s">
        <v>15</v>
      </c>
      <c r="G91">
        <v>2013</v>
      </c>
      <c r="H91">
        <v>11</v>
      </c>
    </row>
    <row r="92" spans="1:8" x14ac:dyDescent="0.3">
      <c r="A92" t="s">
        <v>130</v>
      </c>
      <c r="B92" s="5">
        <v>19800000</v>
      </c>
      <c r="C92" s="4">
        <v>7352729204</v>
      </c>
      <c r="D92">
        <v>514</v>
      </c>
      <c r="E92" t="s">
        <v>860</v>
      </c>
      <c r="F92" t="s">
        <v>15</v>
      </c>
      <c r="G92">
        <v>2019</v>
      </c>
      <c r="H92">
        <v>5</v>
      </c>
    </row>
    <row r="93" spans="1:8" x14ac:dyDescent="0.3">
      <c r="A93" t="s">
        <v>131</v>
      </c>
      <c r="B93" s="5">
        <v>5650000</v>
      </c>
      <c r="C93" s="4">
        <v>7405088500</v>
      </c>
      <c r="D93">
        <v>6361</v>
      </c>
      <c r="E93" t="s">
        <v>869</v>
      </c>
      <c r="F93" t="s">
        <v>56</v>
      </c>
      <c r="G93">
        <v>2015</v>
      </c>
      <c r="H93">
        <v>9</v>
      </c>
    </row>
    <row r="94" spans="1:8" x14ac:dyDescent="0.3">
      <c r="A94" t="s">
        <v>132</v>
      </c>
      <c r="B94" s="5">
        <v>3110000</v>
      </c>
      <c r="C94" s="4">
        <v>7362548800</v>
      </c>
      <c r="D94">
        <v>502</v>
      </c>
      <c r="E94" t="s">
        <v>860</v>
      </c>
      <c r="F94" t="s">
        <v>9</v>
      </c>
      <c r="G94">
        <v>2009</v>
      </c>
      <c r="H94">
        <v>15</v>
      </c>
    </row>
    <row r="95" spans="1:8" x14ac:dyDescent="0.3">
      <c r="A95" t="s">
        <v>133</v>
      </c>
      <c r="B95" s="5">
        <v>16400000</v>
      </c>
      <c r="C95" s="4">
        <v>7354543839</v>
      </c>
      <c r="D95">
        <v>5455</v>
      </c>
      <c r="E95" t="s">
        <v>881</v>
      </c>
      <c r="F95" t="s">
        <v>9</v>
      </c>
      <c r="G95">
        <v>2013</v>
      </c>
      <c r="H95">
        <v>11</v>
      </c>
    </row>
    <row r="96" spans="1:8" x14ac:dyDescent="0.3">
      <c r="A96" t="s">
        <v>135</v>
      </c>
      <c r="B96" s="5">
        <v>3820000</v>
      </c>
      <c r="C96" s="4">
        <v>7365433444</v>
      </c>
      <c r="D96">
        <v>1289</v>
      </c>
      <c r="E96" t="s">
        <v>882</v>
      </c>
      <c r="F96" t="s">
        <v>15</v>
      </c>
      <c r="G96">
        <v>2011</v>
      </c>
      <c r="H96">
        <v>13</v>
      </c>
    </row>
    <row r="97" spans="1:8" x14ac:dyDescent="0.3">
      <c r="A97" t="s">
        <v>137</v>
      </c>
      <c r="B97" s="5">
        <v>11500000</v>
      </c>
      <c r="C97" s="4">
        <v>7360766030</v>
      </c>
      <c r="D97">
        <v>4187</v>
      </c>
      <c r="E97" t="s">
        <v>861</v>
      </c>
      <c r="F97" t="s">
        <v>9</v>
      </c>
      <c r="G97">
        <v>2012</v>
      </c>
      <c r="H97">
        <v>12</v>
      </c>
    </row>
    <row r="98" spans="1:8" x14ac:dyDescent="0.3">
      <c r="A98" t="s">
        <v>138</v>
      </c>
      <c r="B98" s="5">
        <v>9670000</v>
      </c>
      <c r="C98" s="4">
        <v>7371845403</v>
      </c>
      <c r="D98">
        <v>621</v>
      </c>
      <c r="E98" t="s">
        <v>877</v>
      </c>
      <c r="F98" t="s">
        <v>15</v>
      </c>
      <c r="G98">
        <v>2020</v>
      </c>
      <c r="H98">
        <v>4</v>
      </c>
    </row>
    <row r="99" spans="1:8" x14ac:dyDescent="0.3">
      <c r="A99" t="s">
        <v>139</v>
      </c>
      <c r="B99" s="5">
        <v>6760000</v>
      </c>
      <c r="C99" s="4">
        <v>7377571267</v>
      </c>
      <c r="D99">
        <v>4471</v>
      </c>
      <c r="E99" t="s">
        <v>875</v>
      </c>
      <c r="F99" t="s">
        <v>24</v>
      </c>
      <c r="G99">
        <v>2017</v>
      </c>
      <c r="H99">
        <v>7</v>
      </c>
    </row>
    <row r="100" spans="1:8" x14ac:dyDescent="0.3">
      <c r="A100" t="s">
        <v>140</v>
      </c>
      <c r="B100" s="5">
        <v>11400000</v>
      </c>
      <c r="C100" s="4">
        <v>7425664906</v>
      </c>
      <c r="D100">
        <v>865</v>
      </c>
      <c r="E100" t="s">
        <v>862</v>
      </c>
      <c r="F100" t="s">
        <v>24</v>
      </c>
      <c r="G100">
        <v>2021</v>
      </c>
      <c r="H100">
        <v>3</v>
      </c>
    </row>
    <row r="101" spans="1:8" x14ac:dyDescent="0.3">
      <c r="A101" t="s">
        <v>141</v>
      </c>
      <c r="B101" s="5">
        <v>7260000</v>
      </c>
      <c r="C101" s="4">
        <v>7449304181</v>
      </c>
      <c r="D101">
        <v>326</v>
      </c>
      <c r="E101" t="s">
        <v>883</v>
      </c>
      <c r="F101" t="s">
        <v>9</v>
      </c>
      <c r="G101">
        <v>2010</v>
      </c>
      <c r="H101">
        <v>14</v>
      </c>
    </row>
    <row r="102" spans="1:8" x14ac:dyDescent="0.3">
      <c r="A102" t="s">
        <v>143</v>
      </c>
      <c r="B102" s="5">
        <v>12000000</v>
      </c>
      <c r="C102" s="4">
        <v>7375637998</v>
      </c>
      <c r="D102">
        <v>293</v>
      </c>
      <c r="E102" t="s">
        <v>860</v>
      </c>
      <c r="F102" t="s">
        <v>9</v>
      </c>
      <c r="G102">
        <v>2015</v>
      </c>
      <c r="H102">
        <v>9</v>
      </c>
    </row>
    <row r="103" spans="1:8" x14ac:dyDescent="0.3">
      <c r="A103" t="s">
        <v>144</v>
      </c>
      <c r="B103" s="5">
        <v>9990000</v>
      </c>
      <c r="C103" s="4">
        <v>7388974810</v>
      </c>
      <c r="D103">
        <v>49677</v>
      </c>
      <c r="E103" t="s">
        <v>862</v>
      </c>
      <c r="F103" t="s">
        <v>22</v>
      </c>
      <c r="G103">
        <v>2006</v>
      </c>
      <c r="H103">
        <v>18</v>
      </c>
    </row>
    <row r="104" spans="1:8" x14ac:dyDescent="0.3">
      <c r="A104" t="s">
        <v>145</v>
      </c>
      <c r="B104" s="5">
        <v>28700000</v>
      </c>
      <c r="C104" s="4">
        <v>7390152672</v>
      </c>
      <c r="D104">
        <v>590</v>
      </c>
      <c r="E104" t="s">
        <v>860</v>
      </c>
      <c r="F104" t="s">
        <v>22</v>
      </c>
      <c r="G104">
        <v>2009</v>
      </c>
      <c r="H104">
        <v>15</v>
      </c>
    </row>
    <row r="105" spans="1:8" x14ac:dyDescent="0.3">
      <c r="A105" t="s">
        <v>146</v>
      </c>
      <c r="B105" s="5">
        <v>7960000</v>
      </c>
      <c r="C105" s="4">
        <v>7441350247</v>
      </c>
      <c r="D105">
        <v>1093</v>
      </c>
      <c r="E105" t="s">
        <v>860</v>
      </c>
      <c r="F105" t="s">
        <v>15</v>
      </c>
      <c r="G105">
        <v>2019</v>
      </c>
      <c r="H105">
        <v>5</v>
      </c>
    </row>
    <row r="106" spans="1:8" x14ac:dyDescent="0.3">
      <c r="A106" t="s">
        <v>147</v>
      </c>
      <c r="B106" s="5">
        <v>40300000</v>
      </c>
      <c r="C106" s="4">
        <v>7431827428</v>
      </c>
      <c r="D106">
        <v>701</v>
      </c>
      <c r="E106" t="s">
        <v>871</v>
      </c>
      <c r="F106" t="s">
        <v>34</v>
      </c>
      <c r="G106">
        <v>2011</v>
      </c>
      <c r="H106">
        <v>13</v>
      </c>
    </row>
    <row r="107" spans="1:8" x14ac:dyDescent="0.3">
      <c r="A107" t="s">
        <v>148</v>
      </c>
      <c r="B107" s="5">
        <v>13600000</v>
      </c>
      <c r="C107" s="4">
        <v>7444508241</v>
      </c>
      <c r="D107">
        <v>801</v>
      </c>
      <c r="E107" t="s">
        <v>860</v>
      </c>
      <c r="F107" t="s">
        <v>24</v>
      </c>
      <c r="G107">
        <v>2016</v>
      </c>
      <c r="H107">
        <v>8</v>
      </c>
    </row>
    <row r="108" spans="1:8" x14ac:dyDescent="0.3">
      <c r="A108" t="s">
        <v>149</v>
      </c>
      <c r="B108" s="5">
        <v>6410000</v>
      </c>
      <c r="C108" s="4">
        <v>7458314031</v>
      </c>
      <c r="D108">
        <v>2489</v>
      </c>
      <c r="E108" t="s">
        <v>877</v>
      </c>
      <c r="F108" t="s">
        <v>15</v>
      </c>
      <c r="G108">
        <v>2015</v>
      </c>
      <c r="H108">
        <v>9</v>
      </c>
    </row>
    <row r="109" spans="1:8" x14ac:dyDescent="0.3">
      <c r="A109" t="s">
        <v>150</v>
      </c>
      <c r="B109" s="5">
        <v>17800000</v>
      </c>
      <c r="C109" s="4">
        <v>7472155694</v>
      </c>
      <c r="D109">
        <v>2067</v>
      </c>
      <c r="E109" t="s">
        <v>869</v>
      </c>
      <c r="F109" t="s">
        <v>15</v>
      </c>
      <c r="G109">
        <v>2012</v>
      </c>
      <c r="H109">
        <v>12</v>
      </c>
    </row>
    <row r="110" spans="1:8" x14ac:dyDescent="0.3">
      <c r="A110" t="s">
        <v>151</v>
      </c>
      <c r="B110" s="5">
        <v>5970000</v>
      </c>
      <c r="C110" s="4">
        <v>7469432163</v>
      </c>
      <c r="D110">
        <v>1398</v>
      </c>
      <c r="E110" t="s">
        <v>884</v>
      </c>
      <c r="F110" t="s">
        <v>9</v>
      </c>
      <c r="G110">
        <v>2012</v>
      </c>
      <c r="H110">
        <v>12</v>
      </c>
    </row>
    <row r="111" spans="1:8" x14ac:dyDescent="0.3">
      <c r="A111" t="s">
        <v>153</v>
      </c>
      <c r="B111" s="5">
        <v>20500000</v>
      </c>
      <c r="C111" s="4">
        <v>7476440392</v>
      </c>
      <c r="D111">
        <v>1216</v>
      </c>
      <c r="E111" t="s">
        <v>860</v>
      </c>
      <c r="F111" t="s">
        <v>24</v>
      </c>
      <c r="G111">
        <v>2013</v>
      </c>
      <c r="H111">
        <v>11</v>
      </c>
    </row>
    <row r="112" spans="1:8" x14ac:dyDescent="0.3">
      <c r="A112" t="s">
        <v>154</v>
      </c>
      <c r="B112" s="5">
        <v>12900000</v>
      </c>
      <c r="C112" s="4">
        <v>7550304559</v>
      </c>
      <c r="D112">
        <v>635</v>
      </c>
      <c r="E112" t="s">
        <v>862</v>
      </c>
      <c r="F112" t="s">
        <v>34</v>
      </c>
      <c r="G112">
        <v>2017</v>
      </c>
      <c r="H112">
        <v>7</v>
      </c>
    </row>
    <row r="113" spans="1:8" x14ac:dyDescent="0.3">
      <c r="A113" t="s">
        <v>155</v>
      </c>
      <c r="B113" s="5">
        <v>12200000</v>
      </c>
      <c r="C113" s="4">
        <v>7499156527</v>
      </c>
      <c r="D113">
        <v>12539</v>
      </c>
      <c r="E113" t="s">
        <v>862</v>
      </c>
      <c r="F113" t="s">
        <v>15</v>
      </c>
      <c r="G113">
        <v>2020</v>
      </c>
      <c r="H113">
        <v>4</v>
      </c>
    </row>
    <row r="114" spans="1:8" x14ac:dyDescent="0.3">
      <c r="A114" t="s">
        <v>156</v>
      </c>
      <c r="B114" s="5">
        <v>17500000</v>
      </c>
      <c r="C114" s="4">
        <v>7519939221</v>
      </c>
      <c r="D114">
        <v>551</v>
      </c>
      <c r="E114" t="s">
        <v>874</v>
      </c>
      <c r="F114" t="s">
        <v>15</v>
      </c>
      <c r="G114">
        <v>2019</v>
      </c>
      <c r="H114">
        <v>5</v>
      </c>
    </row>
    <row r="115" spans="1:8" x14ac:dyDescent="0.3">
      <c r="A115" t="s">
        <v>157</v>
      </c>
      <c r="B115" s="5">
        <v>4500000</v>
      </c>
      <c r="C115" s="4">
        <v>7522358723</v>
      </c>
      <c r="D115">
        <v>873</v>
      </c>
      <c r="E115" t="s">
        <v>881</v>
      </c>
      <c r="F115" t="s">
        <v>15</v>
      </c>
      <c r="G115">
        <v>2006</v>
      </c>
      <c r="H115">
        <v>18</v>
      </c>
    </row>
    <row r="116" spans="1:8" x14ac:dyDescent="0.3">
      <c r="A116" t="s">
        <v>158</v>
      </c>
      <c r="B116" s="5">
        <v>17700000</v>
      </c>
      <c r="C116" s="4">
        <v>7522837041</v>
      </c>
      <c r="D116">
        <v>1693</v>
      </c>
      <c r="E116" t="s">
        <v>860</v>
      </c>
      <c r="F116" t="s">
        <v>34</v>
      </c>
      <c r="G116">
        <v>2009</v>
      </c>
      <c r="H116">
        <v>15</v>
      </c>
    </row>
    <row r="117" spans="1:8" x14ac:dyDescent="0.3">
      <c r="A117" t="s">
        <v>159</v>
      </c>
      <c r="B117" s="5">
        <v>15500000</v>
      </c>
      <c r="C117" s="4">
        <v>7528512415</v>
      </c>
      <c r="D117">
        <v>6704</v>
      </c>
      <c r="E117" t="s">
        <v>863</v>
      </c>
      <c r="F117" t="s">
        <v>52</v>
      </c>
      <c r="G117">
        <v>2008</v>
      </c>
      <c r="H117">
        <v>16</v>
      </c>
    </row>
    <row r="118" spans="1:8" x14ac:dyDescent="0.3">
      <c r="A118" t="s">
        <v>160</v>
      </c>
      <c r="B118" s="5">
        <v>4820000</v>
      </c>
      <c r="C118" s="4">
        <v>7540518229</v>
      </c>
      <c r="D118">
        <v>2650</v>
      </c>
      <c r="E118" t="s">
        <v>885</v>
      </c>
      <c r="F118" t="s">
        <v>60</v>
      </c>
      <c r="G118">
        <v>2012</v>
      </c>
      <c r="H118">
        <v>12</v>
      </c>
    </row>
    <row r="119" spans="1:8" x14ac:dyDescent="0.3">
      <c r="A119" t="s">
        <v>162</v>
      </c>
      <c r="B119" s="5">
        <v>4860000</v>
      </c>
      <c r="C119" s="4">
        <v>7535290120</v>
      </c>
      <c r="D119">
        <v>2698</v>
      </c>
      <c r="E119" t="s">
        <v>886</v>
      </c>
      <c r="F119" t="s">
        <v>22</v>
      </c>
      <c r="G119">
        <v>2018</v>
      </c>
      <c r="H119">
        <v>6</v>
      </c>
    </row>
    <row r="120" spans="1:8" x14ac:dyDescent="0.3">
      <c r="A120" t="s">
        <v>164</v>
      </c>
      <c r="B120" s="5">
        <v>7660000</v>
      </c>
      <c r="C120" s="4">
        <v>7538340393</v>
      </c>
      <c r="D120">
        <v>184</v>
      </c>
      <c r="E120" t="s">
        <v>860</v>
      </c>
      <c r="F120" t="s">
        <v>9</v>
      </c>
      <c r="G120">
        <v>2007</v>
      </c>
      <c r="H120">
        <v>17</v>
      </c>
    </row>
    <row r="121" spans="1:8" x14ac:dyDescent="0.3">
      <c r="A121" t="s">
        <v>165</v>
      </c>
      <c r="B121" s="5">
        <v>16800000</v>
      </c>
      <c r="C121" s="4">
        <v>7542913216</v>
      </c>
      <c r="D121">
        <v>758</v>
      </c>
      <c r="E121" t="s">
        <v>860</v>
      </c>
      <c r="F121" t="s">
        <v>15</v>
      </c>
      <c r="G121">
        <v>2016</v>
      </c>
      <c r="H121">
        <v>8</v>
      </c>
    </row>
    <row r="122" spans="1:8" x14ac:dyDescent="0.3">
      <c r="A122" t="s">
        <v>166</v>
      </c>
      <c r="B122" s="5">
        <v>10400000</v>
      </c>
      <c r="C122" s="4">
        <v>7554314357</v>
      </c>
      <c r="D122">
        <v>2872</v>
      </c>
      <c r="E122" t="s">
        <v>860</v>
      </c>
      <c r="F122" t="s">
        <v>60</v>
      </c>
      <c r="G122">
        <v>2005</v>
      </c>
      <c r="H122">
        <v>19</v>
      </c>
    </row>
    <row r="123" spans="1:8" x14ac:dyDescent="0.3">
      <c r="A123" t="s">
        <v>167</v>
      </c>
      <c r="B123" s="5">
        <v>10300000</v>
      </c>
      <c r="C123" s="4">
        <v>7608692961</v>
      </c>
      <c r="D123">
        <v>703</v>
      </c>
      <c r="E123" t="s">
        <v>862</v>
      </c>
      <c r="F123" t="s">
        <v>24</v>
      </c>
      <c r="G123">
        <v>2021</v>
      </c>
      <c r="H123">
        <v>3</v>
      </c>
    </row>
    <row r="124" spans="1:8" x14ac:dyDescent="0.3">
      <c r="A124" t="s">
        <v>168</v>
      </c>
      <c r="B124" s="5">
        <v>11000000</v>
      </c>
      <c r="C124" s="4">
        <v>7599842910</v>
      </c>
      <c r="D124">
        <v>1773</v>
      </c>
      <c r="E124" t="s">
        <v>886</v>
      </c>
      <c r="F124" t="s">
        <v>15</v>
      </c>
      <c r="G124">
        <v>2020</v>
      </c>
      <c r="H124">
        <v>4</v>
      </c>
    </row>
    <row r="125" spans="1:8" x14ac:dyDescent="0.3">
      <c r="A125" t="s">
        <v>169</v>
      </c>
      <c r="B125" s="5">
        <v>18900000</v>
      </c>
      <c r="C125" s="4">
        <v>7653295288</v>
      </c>
      <c r="D125">
        <v>3470</v>
      </c>
      <c r="E125" t="s">
        <v>874</v>
      </c>
      <c r="F125" t="s">
        <v>15</v>
      </c>
      <c r="G125">
        <v>2016</v>
      </c>
      <c r="H125">
        <v>8</v>
      </c>
    </row>
    <row r="126" spans="1:8" x14ac:dyDescent="0.3">
      <c r="A126" t="s">
        <v>170</v>
      </c>
      <c r="B126" s="5">
        <v>8700000</v>
      </c>
      <c r="C126" s="4">
        <v>7667456997</v>
      </c>
      <c r="D126">
        <v>13233</v>
      </c>
      <c r="E126" t="s">
        <v>862</v>
      </c>
      <c r="F126" t="s">
        <v>15</v>
      </c>
      <c r="G126">
        <v>2014</v>
      </c>
      <c r="H126">
        <v>10</v>
      </c>
    </row>
    <row r="127" spans="1:8" x14ac:dyDescent="0.3">
      <c r="A127" t="s">
        <v>171</v>
      </c>
      <c r="B127" s="5">
        <v>9840000</v>
      </c>
      <c r="C127" s="4">
        <v>7642452845</v>
      </c>
      <c r="D127">
        <v>1678</v>
      </c>
      <c r="E127" t="s">
        <v>860</v>
      </c>
      <c r="F127" t="s">
        <v>15</v>
      </c>
      <c r="G127">
        <v>2017</v>
      </c>
      <c r="H127">
        <v>7</v>
      </c>
    </row>
    <row r="128" spans="1:8" x14ac:dyDescent="0.3">
      <c r="A128" t="s">
        <v>172</v>
      </c>
      <c r="B128" s="5">
        <v>24900000</v>
      </c>
      <c r="C128" s="4">
        <v>7645405925</v>
      </c>
      <c r="D128">
        <v>1161</v>
      </c>
      <c r="E128" t="s">
        <v>860</v>
      </c>
      <c r="F128" t="s">
        <v>24</v>
      </c>
      <c r="G128">
        <v>2014</v>
      </c>
      <c r="H128">
        <v>10</v>
      </c>
    </row>
    <row r="129" spans="1:8" x14ac:dyDescent="0.3">
      <c r="A129" t="s">
        <v>173</v>
      </c>
      <c r="B129" s="5">
        <v>11100000</v>
      </c>
      <c r="C129" s="4">
        <v>7688281918</v>
      </c>
      <c r="D129">
        <v>730</v>
      </c>
      <c r="E129" t="s">
        <v>860</v>
      </c>
      <c r="F129" t="s">
        <v>15</v>
      </c>
      <c r="G129">
        <v>2022</v>
      </c>
      <c r="H129">
        <v>2</v>
      </c>
    </row>
    <row r="130" spans="1:8" x14ac:dyDescent="0.3">
      <c r="A130" t="s">
        <v>174</v>
      </c>
      <c r="B130" s="5">
        <v>7110000</v>
      </c>
      <c r="C130" s="4">
        <v>7652464830</v>
      </c>
      <c r="D130">
        <v>1850</v>
      </c>
      <c r="E130" t="s">
        <v>868</v>
      </c>
      <c r="F130" t="s">
        <v>15</v>
      </c>
      <c r="G130">
        <v>2021</v>
      </c>
      <c r="H130">
        <v>3</v>
      </c>
    </row>
    <row r="131" spans="1:8" x14ac:dyDescent="0.3">
      <c r="A131" t="s">
        <v>175</v>
      </c>
      <c r="B131" s="5">
        <v>5980000</v>
      </c>
      <c r="C131" s="4">
        <v>7656876615</v>
      </c>
      <c r="D131">
        <v>2134</v>
      </c>
      <c r="E131" t="s">
        <v>887</v>
      </c>
      <c r="F131" t="s">
        <v>34</v>
      </c>
      <c r="G131">
        <v>2013</v>
      </c>
      <c r="H131">
        <v>11</v>
      </c>
    </row>
    <row r="132" spans="1:8" x14ac:dyDescent="0.3">
      <c r="A132" t="s">
        <v>177</v>
      </c>
      <c r="B132" s="5">
        <v>5940000</v>
      </c>
      <c r="C132" s="4">
        <v>7652347218</v>
      </c>
      <c r="D132">
        <v>4467</v>
      </c>
      <c r="E132" t="s">
        <v>860</v>
      </c>
      <c r="F132" t="s">
        <v>22</v>
      </c>
      <c r="G132">
        <v>2019</v>
      </c>
      <c r="H132">
        <v>5</v>
      </c>
    </row>
    <row r="133" spans="1:8" x14ac:dyDescent="0.3">
      <c r="A133" t="s">
        <v>178</v>
      </c>
      <c r="B133" s="5">
        <v>8580000</v>
      </c>
      <c r="C133" s="4">
        <v>7653222524</v>
      </c>
      <c r="D133">
        <v>2284</v>
      </c>
      <c r="E133" t="s">
        <v>888</v>
      </c>
      <c r="F133" t="s">
        <v>15</v>
      </c>
      <c r="G133">
        <v>2019</v>
      </c>
      <c r="H133">
        <v>5</v>
      </c>
    </row>
    <row r="134" spans="1:8" x14ac:dyDescent="0.3">
      <c r="A134" t="s">
        <v>180</v>
      </c>
      <c r="B134" s="5">
        <v>4870000</v>
      </c>
      <c r="C134" s="4">
        <v>7978201133</v>
      </c>
      <c r="D134">
        <v>1474</v>
      </c>
      <c r="E134" t="s">
        <v>863</v>
      </c>
      <c r="F134" t="s">
        <v>22</v>
      </c>
      <c r="G134">
        <v>2008</v>
      </c>
      <c r="H134">
        <v>16</v>
      </c>
    </row>
    <row r="135" spans="1:8" x14ac:dyDescent="0.3">
      <c r="A135" t="s">
        <v>181</v>
      </c>
      <c r="B135" s="5">
        <v>4930000</v>
      </c>
      <c r="C135" s="4">
        <v>7672577787</v>
      </c>
      <c r="D135">
        <v>8224</v>
      </c>
      <c r="E135" t="s">
        <v>889</v>
      </c>
      <c r="F135" t="s">
        <v>34</v>
      </c>
      <c r="G135">
        <v>2012</v>
      </c>
      <c r="H135">
        <v>12</v>
      </c>
    </row>
    <row r="136" spans="1:8" x14ac:dyDescent="0.3">
      <c r="A136" t="s">
        <v>183</v>
      </c>
      <c r="B136" s="5">
        <v>10600000</v>
      </c>
      <c r="C136" s="4">
        <v>7687183593</v>
      </c>
      <c r="D136">
        <v>364</v>
      </c>
      <c r="E136" t="s">
        <v>860</v>
      </c>
      <c r="F136" t="s">
        <v>60</v>
      </c>
      <c r="G136">
        <v>2017</v>
      </c>
      <c r="H136">
        <v>7</v>
      </c>
    </row>
    <row r="137" spans="1:8" x14ac:dyDescent="0.3">
      <c r="A137" t="s">
        <v>184</v>
      </c>
      <c r="B137" s="5">
        <v>16300000</v>
      </c>
      <c r="C137" s="4">
        <v>7683055057</v>
      </c>
      <c r="D137">
        <v>278</v>
      </c>
      <c r="E137" t="s">
        <v>861</v>
      </c>
      <c r="F137" t="s">
        <v>9</v>
      </c>
      <c r="G137">
        <v>2011</v>
      </c>
      <c r="H137">
        <v>13</v>
      </c>
    </row>
    <row r="138" spans="1:8" x14ac:dyDescent="0.3">
      <c r="A138" t="s">
        <v>185</v>
      </c>
      <c r="B138" s="5">
        <v>10400000</v>
      </c>
      <c r="C138" s="4">
        <v>7696851791</v>
      </c>
      <c r="D138">
        <v>342</v>
      </c>
      <c r="E138" t="s">
        <v>871</v>
      </c>
      <c r="F138" t="s">
        <v>9</v>
      </c>
      <c r="G138">
        <v>2013</v>
      </c>
      <c r="H138">
        <v>11</v>
      </c>
    </row>
    <row r="139" spans="1:8" x14ac:dyDescent="0.3">
      <c r="A139" t="s">
        <v>186</v>
      </c>
      <c r="B139" s="5">
        <v>26000000</v>
      </c>
      <c r="C139" s="4">
        <v>7725969922</v>
      </c>
      <c r="D139">
        <v>1018</v>
      </c>
      <c r="E139" t="s">
        <v>867</v>
      </c>
      <c r="F139" t="s">
        <v>24</v>
      </c>
      <c r="G139">
        <v>2012</v>
      </c>
      <c r="H139">
        <v>12</v>
      </c>
    </row>
    <row r="140" spans="1:8" x14ac:dyDescent="0.3">
      <c r="A140" t="s">
        <v>187</v>
      </c>
      <c r="B140" s="5">
        <v>13600000</v>
      </c>
      <c r="C140" s="4">
        <v>7717499910</v>
      </c>
      <c r="D140">
        <v>7184</v>
      </c>
      <c r="E140" t="s">
        <v>860</v>
      </c>
      <c r="F140" t="s">
        <v>22</v>
      </c>
      <c r="G140">
        <v>2007</v>
      </c>
      <c r="H140">
        <v>17</v>
      </c>
    </row>
    <row r="141" spans="1:8" x14ac:dyDescent="0.3">
      <c r="A141" t="s">
        <v>188</v>
      </c>
      <c r="B141" s="5">
        <v>6790000</v>
      </c>
      <c r="C141" s="4">
        <v>7851972755</v>
      </c>
      <c r="D141">
        <v>2726</v>
      </c>
      <c r="E141" t="s">
        <v>874</v>
      </c>
      <c r="F141" t="s">
        <v>15</v>
      </c>
      <c r="G141">
        <v>2015</v>
      </c>
      <c r="H141">
        <v>9</v>
      </c>
    </row>
    <row r="142" spans="1:8" x14ac:dyDescent="0.3">
      <c r="A142" t="s">
        <v>189</v>
      </c>
      <c r="B142" s="5">
        <v>4270000</v>
      </c>
      <c r="C142" s="4">
        <v>7810447289</v>
      </c>
      <c r="D142">
        <v>950</v>
      </c>
      <c r="E142" t="s">
        <v>860</v>
      </c>
      <c r="F142" t="s">
        <v>25</v>
      </c>
      <c r="G142">
        <v>2020</v>
      </c>
      <c r="H142">
        <v>4</v>
      </c>
    </row>
    <row r="143" spans="1:8" x14ac:dyDescent="0.3">
      <c r="A143" t="s">
        <v>190</v>
      </c>
      <c r="B143" s="5">
        <v>16800000</v>
      </c>
      <c r="C143" s="4">
        <v>7745486588</v>
      </c>
      <c r="D143">
        <v>558</v>
      </c>
      <c r="E143" t="s">
        <v>860</v>
      </c>
      <c r="F143" t="s">
        <v>15</v>
      </c>
      <c r="G143">
        <v>2019</v>
      </c>
      <c r="H143">
        <v>5</v>
      </c>
    </row>
    <row r="144" spans="1:8" x14ac:dyDescent="0.3">
      <c r="A144" t="s">
        <v>191</v>
      </c>
      <c r="B144" s="5">
        <v>21400000</v>
      </c>
      <c r="C144" s="4">
        <v>7760412887</v>
      </c>
      <c r="D144">
        <v>240</v>
      </c>
      <c r="E144" t="s">
        <v>862</v>
      </c>
      <c r="F144" t="s">
        <v>12</v>
      </c>
      <c r="G144">
        <v>2017</v>
      </c>
      <c r="H144">
        <v>7</v>
      </c>
    </row>
    <row r="145" spans="1:8" x14ac:dyDescent="0.3">
      <c r="A145" t="s">
        <v>192</v>
      </c>
      <c r="B145" s="5">
        <v>8950000</v>
      </c>
      <c r="C145" s="4">
        <v>7751768688</v>
      </c>
      <c r="D145">
        <v>819</v>
      </c>
      <c r="E145" t="s">
        <v>863</v>
      </c>
      <c r="F145" t="s">
        <v>22</v>
      </c>
      <c r="G145">
        <v>2011</v>
      </c>
      <c r="H145">
        <v>13</v>
      </c>
    </row>
    <row r="146" spans="1:8" x14ac:dyDescent="0.3">
      <c r="A146" t="s">
        <v>193</v>
      </c>
      <c r="B146" s="5">
        <v>17200000</v>
      </c>
      <c r="C146" s="4">
        <v>7759708622</v>
      </c>
      <c r="D146">
        <v>1014</v>
      </c>
      <c r="E146" t="s">
        <v>880</v>
      </c>
      <c r="F146" t="s">
        <v>194</v>
      </c>
      <c r="G146">
        <v>2007</v>
      </c>
      <c r="H146">
        <v>17</v>
      </c>
    </row>
    <row r="147" spans="1:8" x14ac:dyDescent="0.3">
      <c r="A147" t="s">
        <v>195</v>
      </c>
      <c r="B147" s="5">
        <v>11200000</v>
      </c>
      <c r="C147" s="4">
        <v>7766459978</v>
      </c>
      <c r="D147">
        <v>3404</v>
      </c>
      <c r="E147" t="s">
        <v>887</v>
      </c>
      <c r="F147" t="s">
        <v>24</v>
      </c>
      <c r="G147">
        <v>2006</v>
      </c>
      <c r="H147">
        <v>18</v>
      </c>
    </row>
    <row r="148" spans="1:8" x14ac:dyDescent="0.3">
      <c r="A148" t="s">
        <v>196</v>
      </c>
      <c r="B148" s="5">
        <v>9290000</v>
      </c>
      <c r="C148" s="4">
        <v>7769140597</v>
      </c>
      <c r="D148">
        <v>361</v>
      </c>
      <c r="E148" t="s">
        <v>860</v>
      </c>
      <c r="F148" t="s">
        <v>24</v>
      </c>
      <c r="G148">
        <v>2022</v>
      </c>
      <c r="H148">
        <v>2</v>
      </c>
    </row>
    <row r="149" spans="1:8" x14ac:dyDescent="0.3">
      <c r="A149" t="s">
        <v>197</v>
      </c>
      <c r="B149" s="5">
        <v>15700000</v>
      </c>
      <c r="C149" s="4">
        <v>7888718491</v>
      </c>
      <c r="D149">
        <v>1249</v>
      </c>
      <c r="E149" t="s">
        <v>890</v>
      </c>
      <c r="F149" t="s">
        <v>15</v>
      </c>
      <c r="G149">
        <v>2014</v>
      </c>
      <c r="H149">
        <v>10</v>
      </c>
    </row>
    <row r="150" spans="1:8" x14ac:dyDescent="0.3">
      <c r="A150" t="s">
        <v>199</v>
      </c>
      <c r="B150" s="5">
        <v>17600000</v>
      </c>
      <c r="C150" s="4">
        <v>7779466722</v>
      </c>
      <c r="D150">
        <v>23811</v>
      </c>
      <c r="E150" t="s">
        <v>861</v>
      </c>
      <c r="F150" t="s">
        <v>41</v>
      </c>
      <c r="G150">
        <v>2009</v>
      </c>
      <c r="H150">
        <v>15</v>
      </c>
    </row>
    <row r="151" spans="1:8" x14ac:dyDescent="0.3">
      <c r="A151" t="s">
        <v>200</v>
      </c>
      <c r="B151" s="5">
        <v>19500000</v>
      </c>
      <c r="C151" s="4">
        <v>7793517339</v>
      </c>
      <c r="D151">
        <v>8336</v>
      </c>
      <c r="E151" t="s">
        <v>862</v>
      </c>
      <c r="F151" t="s">
        <v>15</v>
      </c>
      <c r="G151">
        <v>2011</v>
      </c>
      <c r="H151">
        <v>13</v>
      </c>
    </row>
    <row r="152" spans="1:8" x14ac:dyDescent="0.3">
      <c r="A152" t="s">
        <v>201</v>
      </c>
      <c r="B152" s="5">
        <v>10900000</v>
      </c>
      <c r="C152" s="4">
        <v>7758375534</v>
      </c>
      <c r="D152">
        <v>372</v>
      </c>
      <c r="E152" t="s">
        <v>860</v>
      </c>
      <c r="F152" t="s">
        <v>9</v>
      </c>
      <c r="G152">
        <v>2009</v>
      </c>
      <c r="H152">
        <v>15</v>
      </c>
    </row>
    <row r="153" spans="1:8" x14ac:dyDescent="0.3">
      <c r="A153" t="s">
        <v>202</v>
      </c>
      <c r="B153" s="5">
        <v>11800000</v>
      </c>
      <c r="C153" s="4">
        <v>7827100109</v>
      </c>
      <c r="D153">
        <v>3173</v>
      </c>
      <c r="E153" t="s">
        <v>862</v>
      </c>
      <c r="F153" t="s">
        <v>9</v>
      </c>
      <c r="G153">
        <v>2018</v>
      </c>
      <c r="H153">
        <v>6</v>
      </c>
    </row>
    <row r="154" spans="1:8" x14ac:dyDescent="0.3">
      <c r="A154" t="s">
        <v>203</v>
      </c>
      <c r="B154" s="5">
        <v>9130000</v>
      </c>
      <c r="C154" s="4">
        <v>7850084804</v>
      </c>
      <c r="D154">
        <v>1681</v>
      </c>
      <c r="E154" t="s">
        <v>867</v>
      </c>
      <c r="F154" t="s">
        <v>9</v>
      </c>
      <c r="G154">
        <v>2015</v>
      </c>
      <c r="H154">
        <v>9</v>
      </c>
    </row>
    <row r="155" spans="1:8" x14ac:dyDescent="0.3">
      <c r="A155" t="s">
        <v>204</v>
      </c>
      <c r="B155" s="5">
        <v>6300000</v>
      </c>
      <c r="C155" s="4">
        <v>7844487970</v>
      </c>
      <c r="D155">
        <v>3547</v>
      </c>
      <c r="E155" t="s">
        <v>860</v>
      </c>
      <c r="F155" t="s">
        <v>24</v>
      </c>
      <c r="G155">
        <v>2020</v>
      </c>
      <c r="H155">
        <v>4</v>
      </c>
    </row>
    <row r="156" spans="1:8" x14ac:dyDescent="0.3">
      <c r="A156" t="s">
        <v>206</v>
      </c>
      <c r="B156" s="5">
        <v>10700000</v>
      </c>
      <c r="C156" s="4">
        <v>7871293237</v>
      </c>
      <c r="D156">
        <v>4705</v>
      </c>
      <c r="E156" t="s">
        <v>860</v>
      </c>
      <c r="F156" t="s">
        <v>15</v>
      </c>
      <c r="G156">
        <v>2005</v>
      </c>
      <c r="H156">
        <v>19</v>
      </c>
    </row>
    <row r="157" spans="1:8" x14ac:dyDescent="0.3">
      <c r="A157" t="s">
        <v>207</v>
      </c>
      <c r="B157" s="5">
        <v>17400000</v>
      </c>
      <c r="C157" s="4">
        <v>7874018345</v>
      </c>
      <c r="D157">
        <v>120476</v>
      </c>
      <c r="E157" t="s">
        <v>862</v>
      </c>
      <c r="F157" t="s">
        <v>41</v>
      </c>
      <c r="G157">
        <v>2013</v>
      </c>
      <c r="H157">
        <v>11</v>
      </c>
    </row>
    <row r="158" spans="1:8" x14ac:dyDescent="0.3">
      <c r="A158" t="s">
        <v>208</v>
      </c>
      <c r="B158" s="5">
        <v>8050000</v>
      </c>
      <c r="C158" s="4">
        <v>7860048127</v>
      </c>
      <c r="D158">
        <v>4087</v>
      </c>
      <c r="E158" t="s">
        <v>860</v>
      </c>
      <c r="F158" t="s">
        <v>15</v>
      </c>
      <c r="G158">
        <v>2014</v>
      </c>
      <c r="H158">
        <v>10</v>
      </c>
    </row>
    <row r="159" spans="1:8" x14ac:dyDescent="0.3">
      <c r="A159" t="s">
        <v>209</v>
      </c>
      <c r="B159" s="5">
        <v>1740000</v>
      </c>
      <c r="C159" s="4">
        <v>7880685054</v>
      </c>
      <c r="D159">
        <v>132</v>
      </c>
      <c r="E159" t="s">
        <v>867</v>
      </c>
      <c r="F159" t="s">
        <v>9</v>
      </c>
      <c r="G159">
        <v>2017</v>
      </c>
      <c r="H159">
        <v>7</v>
      </c>
    </row>
    <row r="160" spans="1:8" x14ac:dyDescent="0.3">
      <c r="A160" t="s">
        <v>210</v>
      </c>
      <c r="B160" s="5">
        <v>10800000</v>
      </c>
      <c r="C160" s="4">
        <v>7885417595</v>
      </c>
      <c r="D160">
        <v>126639</v>
      </c>
      <c r="E160" t="s">
        <v>888</v>
      </c>
      <c r="F160" t="s">
        <v>41</v>
      </c>
      <c r="G160">
        <v>2012</v>
      </c>
      <c r="H160">
        <v>12</v>
      </c>
    </row>
    <row r="161" spans="1:8" x14ac:dyDescent="0.3">
      <c r="A161" t="s">
        <v>211</v>
      </c>
      <c r="B161" s="5">
        <v>4390000</v>
      </c>
      <c r="C161" s="4">
        <v>7902997714</v>
      </c>
      <c r="D161">
        <v>321</v>
      </c>
      <c r="E161" t="s">
        <v>860</v>
      </c>
      <c r="F161" t="s">
        <v>9</v>
      </c>
      <c r="G161">
        <v>2010</v>
      </c>
      <c r="H161">
        <v>14</v>
      </c>
    </row>
    <row r="162" spans="1:8" x14ac:dyDescent="0.3">
      <c r="A162" t="s">
        <v>212</v>
      </c>
      <c r="B162" s="5">
        <v>10700000</v>
      </c>
      <c r="C162" s="4">
        <v>7921546441</v>
      </c>
      <c r="D162">
        <v>4923</v>
      </c>
      <c r="E162" t="s">
        <v>862</v>
      </c>
      <c r="F162" t="s">
        <v>24</v>
      </c>
      <c r="G162">
        <v>2017</v>
      </c>
      <c r="H162">
        <v>7</v>
      </c>
    </row>
    <row r="163" spans="1:8" x14ac:dyDescent="0.3">
      <c r="A163" t="s">
        <v>213</v>
      </c>
      <c r="B163" s="5">
        <v>8310000</v>
      </c>
      <c r="C163" s="4">
        <v>7917013537</v>
      </c>
      <c r="D163">
        <v>2102</v>
      </c>
      <c r="E163" t="s">
        <v>860</v>
      </c>
      <c r="F163" t="s">
        <v>24</v>
      </c>
      <c r="G163">
        <v>2020</v>
      </c>
      <c r="H163">
        <v>4</v>
      </c>
    </row>
    <row r="164" spans="1:8" x14ac:dyDescent="0.3">
      <c r="A164" t="s">
        <v>214</v>
      </c>
      <c r="B164" s="5">
        <v>10400000</v>
      </c>
      <c r="C164" s="4">
        <v>7917227030</v>
      </c>
      <c r="D164">
        <v>230</v>
      </c>
      <c r="E164" t="s">
        <v>861</v>
      </c>
      <c r="F164" t="s">
        <v>9</v>
      </c>
      <c r="G164">
        <v>2010</v>
      </c>
      <c r="H164">
        <v>14</v>
      </c>
    </row>
    <row r="165" spans="1:8" x14ac:dyDescent="0.3">
      <c r="A165" t="s">
        <v>215</v>
      </c>
      <c r="B165" s="5">
        <v>3490000</v>
      </c>
      <c r="C165" s="4">
        <v>7936460088</v>
      </c>
      <c r="D165">
        <v>234</v>
      </c>
      <c r="E165" t="s">
        <v>867</v>
      </c>
      <c r="F165" t="s">
        <v>9</v>
      </c>
      <c r="G165">
        <v>2009</v>
      </c>
      <c r="H165">
        <v>15</v>
      </c>
    </row>
    <row r="166" spans="1:8" x14ac:dyDescent="0.3">
      <c r="A166" t="s">
        <v>216</v>
      </c>
      <c r="B166" s="5">
        <v>11900000</v>
      </c>
      <c r="C166" s="4">
        <v>7947212070</v>
      </c>
      <c r="D166">
        <v>27130</v>
      </c>
      <c r="E166" t="s">
        <v>875</v>
      </c>
      <c r="F166" t="s">
        <v>15</v>
      </c>
      <c r="G166">
        <v>2014</v>
      </c>
      <c r="H166">
        <v>10</v>
      </c>
    </row>
    <row r="167" spans="1:8" x14ac:dyDescent="0.3">
      <c r="A167" t="s">
        <v>217</v>
      </c>
      <c r="B167" s="5">
        <v>11200000</v>
      </c>
      <c r="C167" s="4">
        <v>7969805069</v>
      </c>
      <c r="D167">
        <v>994</v>
      </c>
      <c r="E167" t="s">
        <v>862</v>
      </c>
      <c r="F167" t="s">
        <v>24</v>
      </c>
      <c r="G167">
        <v>2021</v>
      </c>
      <c r="H167">
        <v>3</v>
      </c>
    </row>
    <row r="168" spans="1:8" x14ac:dyDescent="0.3">
      <c r="A168" t="s">
        <v>218</v>
      </c>
      <c r="B168" s="5">
        <v>27600000</v>
      </c>
      <c r="C168" s="4">
        <v>7949217458</v>
      </c>
      <c r="D168">
        <v>6933</v>
      </c>
      <c r="E168" t="s">
        <v>860</v>
      </c>
      <c r="F168" t="s">
        <v>15</v>
      </c>
      <c r="G168">
        <v>2012</v>
      </c>
      <c r="H168">
        <v>12</v>
      </c>
    </row>
    <row r="169" spans="1:8" x14ac:dyDescent="0.3">
      <c r="A169" t="s">
        <v>219</v>
      </c>
      <c r="B169" s="5">
        <v>10800000</v>
      </c>
      <c r="C169" s="4">
        <v>7958784068</v>
      </c>
      <c r="D169">
        <v>403</v>
      </c>
      <c r="E169" t="s">
        <v>881</v>
      </c>
      <c r="F169" t="s">
        <v>9</v>
      </c>
      <c r="G169">
        <v>2011</v>
      </c>
      <c r="H169">
        <v>13</v>
      </c>
    </row>
    <row r="170" spans="1:8" x14ac:dyDescent="0.3">
      <c r="A170" t="s">
        <v>220</v>
      </c>
      <c r="B170" s="5">
        <v>8800000</v>
      </c>
      <c r="C170" s="4">
        <v>8141717102</v>
      </c>
      <c r="D170">
        <v>1737</v>
      </c>
      <c r="E170" t="s">
        <v>887</v>
      </c>
      <c r="F170" t="s">
        <v>24</v>
      </c>
      <c r="G170">
        <v>2022</v>
      </c>
      <c r="H170">
        <v>2</v>
      </c>
    </row>
    <row r="171" spans="1:8" x14ac:dyDescent="0.3">
      <c r="A171" t="s">
        <v>221</v>
      </c>
      <c r="B171" s="5">
        <v>17900000</v>
      </c>
      <c r="C171" s="4">
        <v>7975738141</v>
      </c>
      <c r="D171">
        <v>2397</v>
      </c>
      <c r="E171" t="s">
        <v>881</v>
      </c>
      <c r="F171" t="s">
        <v>15</v>
      </c>
      <c r="G171">
        <v>2012</v>
      </c>
      <c r="H171">
        <v>12</v>
      </c>
    </row>
    <row r="172" spans="1:8" x14ac:dyDescent="0.3">
      <c r="A172" t="s">
        <v>222</v>
      </c>
      <c r="B172" s="5">
        <v>12700000</v>
      </c>
      <c r="C172" s="4">
        <v>8030831849</v>
      </c>
      <c r="D172">
        <v>124924</v>
      </c>
      <c r="E172" t="s">
        <v>874</v>
      </c>
      <c r="F172" t="s">
        <v>41</v>
      </c>
      <c r="G172">
        <v>2014</v>
      </c>
      <c r="H172">
        <v>10</v>
      </c>
    </row>
    <row r="173" spans="1:8" x14ac:dyDescent="0.3">
      <c r="A173" t="s">
        <v>223</v>
      </c>
      <c r="B173" s="5">
        <v>9610000</v>
      </c>
      <c r="C173" s="4">
        <v>8004635046</v>
      </c>
      <c r="D173">
        <v>559</v>
      </c>
      <c r="E173" t="s">
        <v>871</v>
      </c>
      <c r="F173" t="s">
        <v>9</v>
      </c>
      <c r="G173">
        <v>2011</v>
      </c>
      <c r="H173">
        <v>13</v>
      </c>
    </row>
    <row r="174" spans="1:8" x14ac:dyDescent="0.3">
      <c r="A174" t="s">
        <v>224</v>
      </c>
      <c r="B174" s="5">
        <v>11000000</v>
      </c>
      <c r="C174" s="4">
        <v>8085792394</v>
      </c>
      <c r="D174">
        <v>1958</v>
      </c>
      <c r="E174" t="s">
        <v>862</v>
      </c>
      <c r="F174" t="s">
        <v>12</v>
      </c>
      <c r="G174">
        <v>2016</v>
      </c>
      <c r="H174">
        <v>8</v>
      </c>
    </row>
    <row r="175" spans="1:8" x14ac:dyDescent="0.3">
      <c r="A175" t="s">
        <v>225</v>
      </c>
      <c r="B175" s="5">
        <v>10600000</v>
      </c>
      <c r="C175" s="4">
        <v>8009332187</v>
      </c>
      <c r="D175">
        <v>1873</v>
      </c>
      <c r="E175" t="s">
        <v>891</v>
      </c>
      <c r="F175" t="s">
        <v>60</v>
      </c>
      <c r="G175">
        <v>2014</v>
      </c>
      <c r="H175">
        <v>10</v>
      </c>
    </row>
    <row r="176" spans="1:8" x14ac:dyDescent="0.3">
      <c r="A176" t="s">
        <v>227</v>
      </c>
      <c r="B176" s="5">
        <v>45200000</v>
      </c>
      <c r="C176" s="4">
        <v>7998746760</v>
      </c>
      <c r="D176">
        <v>1625</v>
      </c>
      <c r="E176" t="s">
        <v>881</v>
      </c>
      <c r="F176" t="s">
        <v>15</v>
      </c>
      <c r="G176">
        <v>2013</v>
      </c>
      <c r="H176">
        <v>11</v>
      </c>
    </row>
    <row r="177" spans="1:8" x14ac:dyDescent="0.3">
      <c r="A177" t="s">
        <v>228</v>
      </c>
      <c r="B177" s="5">
        <v>15100000</v>
      </c>
      <c r="C177" s="4">
        <v>8112519652</v>
      </c>
      <c r="D177">
        <v>776</v>
      </c>
      <c r="E177" t="s">
        <v>869</v>
      </c>
      <c r="F177" t="s">
        <v>9</v>
      </c>
      <c r="G177">
        <v>2005</v>
      </c>
      <c r="H177">
        <v>19</v>
      </c>
    </row>
    <row r="178" spans="1:8" x14ac:dyDescent="0.3">
      <c r="A178" t="s">
        <v>229</v>
      </c>
      <c r="B178" s="5">
        <v>11700000</v>
      </c>
      <c r="C178" s="4">
        <v>8037151301</v>
      </c>
      <c r="D178">
        <v>1521</v>
      </c>
      <c r="E178" t="s">
        <v>860</v>
      </c>
      <c r="F178" t="s">
        <v>15</v>
      </c>
      <c r="G178">
        <v>2011</v>
      </c>
      <c r="H178">
        <v>13</v>
      </c>
    </row>
    <row r="179" spans="1:8" x14ac:dyDescent="0.3">
      <c r="A179" t="s">
        <v>230</v>
      </c>
      <c r="B179" s="5">
        <v>25300000</v>
      </c>
      <c r="C179" s="4">
        <v>8062030446</v>
      </c>
      <c r="D179">
        <v>554</v>
      </c>
      <c r="E179" t="s">
        <v>868</v>
      </c>
      <c r="F179" t="s">
        <v>24</v>
      </c>
      <c r="G179">
        <v>2011</v>
      </c>
      <c r="H179">
        <v>13</v>
      </c>
    </row>
    <row r="180" spans="1:8" x14ac:dyDescent="0.3">
      <c r="A180" t="s">
        <v>231</v>
      </c>
      <c r="B180" s="5">
        <v>13200000</v>
      </c>
      <c r="C180" s="4">
        <v>8060506422</v>
      </c>
      <c r="D180">
        <v>1224</v>
      </c>
      <c r="E180" t="s">
        <v>862</v>
      </c>
      <c r="F180" t="s">
        <v>60</v>
      </c>
      <c r="G180">
        <v>2012</v>
      </c>
      <c r="H180">
        <v>12</v>
      </c>
    </row>
    <row r="181" spans="1:8" x14ac:dyDescent="0.3">
      <c r="A181" t="s">
        <v>232</v>
      </c>
      <c r="B181" s="5">
        <v>12800000</v>
      </c>
      <c r="C181" s="4">
        <v>8059351065</v>
      </c>
      <c r="D181">
        <v>512</v>
      </c>
      <c r="E181" t="s">
        <v>862</v>
      </c>
      <c r="F181" t="s">
        <v>24</v>
      </c>
      <c r="G181">
        <v>2018</v>
      </c>
      <c r="H181">
        <v>6</v>
      </c>
    </row>
    <row r="182" spans="1:8" x14ac:dyDescent="0.3">
      <c r="A182" t="s">
        <v>233</v>
      </c>
      <c r="B182" s="5">
        <v>10500000</v>
      </c>
      <c r="C182" s="4">
        <v>8054103030</v>
      </c>
      <c r="D182">
        <v>2516</v>
      </c>
      <c r="E182" t="s">
        <v>881</v>
      </c>
      <c r="F182" t="s">
        <v>34</v>
      </c>
      <c r="G182">
        <v>2015</v>
      </c>
      <c r="H182">
        <v>9</v>
      </c>
    </row>
    <row r="183" spans="1:8" x14ac:dyDescent="0.3">
      <c r="A183" t="s">
        <v>234</v>
      </c>
      <c r="B183" s="5">
        <v>7670000</v>
      </c>
      <c r="C183" s="4">
        <v>8068692735</v>
      </c>
      <c r="D183">
        <v>992</v>
      </c>
      <c r="E183" t="s">
        <v>860</v>
      </c>
      <c r="F183" t="s">
        <v>15</v>
      </c>
      <c r="G183">
        <v>2021</v>
      </c>
      <c r="H183">
        <v>3</v>
      </c>
    </row>
    <row r="184" spans="1:8" x14ac:dyDescent="0.3">
      <c r="A184" t="s">
        <v>235</v>
      </c>
      <c r="B184" s="5">
        <v>12800000</v>
      </c>
      <c r="C184" s="4">
        <v>8069826180</v>
      </c>
      <c r="D184">
        <v>381</v>
      </c>
      <c r="E184" t="s">
        <v>867</v>
      </c>
      <c r="F184" t="s">
        <v>9</v>
      </c>
      <c r="G184">
        <v>2008</v>
      </c>
      <c r="H184">
        <v>16</v>
      </c>
    </row>
    <row r="185" spans="1:8" x14ac:dyDescent="0.3">
      <c r="A185" t="s">
        <v>236</v>
      </c>
      <c r="B185" s="5">
        <v>10800000</v>
      </c>
      <c r="C185" s="4">
        <v>8082820681</v>
      </c>
      <c r="D185">
        <v>4122</v>
      </c>
      <c r="E185" t="s">
        <v>861</v>
      </c>
      <c r="F185" t="s">
        <v>34</v>
      </c>
      <c r="G185">
        <v>2011</v>
      </c>
      <c r="H185">
        <v>13</v>
      </c>
    </row>
    <row r="186" spans="1:8" x14ac:dyDescent="0.3">
      <c r="A186" t="s">
        <v>237</v>
      </c>
      <c r="B186" s="5">
        <v>8020000</v>
      </c>
      <c r="C186" s="4">
        <v>8089888241</v>
      </c>
      <c r="D186">
        <v>1655</v>
      </c>
      <c r="E186" t="s">
        <v>860</v>
      </c>
      <c r="F186" t="s">
        <v>60</v>
      </c>
      <c r="G186">
        <v>2010</v>
      </c>
      <c r="H186">
        <v>14</v>
      </c>
    </row>
    <row r="187" spans="1:8" x14ac:dyDescent="0.3">
      <c r="A187" t="s">
        <v>238</v>
      </c>
      <c r="B187" s="5">
        <v>9230000</v>
      </c>
      <c r="C187" s="4">
        <v>8101581824</v>
      </c>
      <c r="D187">
        <v>47774</v>
      </c>
      <c r="E187" t="s">
        <v>892</v>
      </c>
      <c r="F187" t="s">
        <v>15</v>
      </c>
      <c r="G187">
        <v>2012</v>
      </c>
      <c r="H187">
        <v>12</v>
      </c>
    </row>
    <row r="188" spans="1:8" x14ac:dyDescent="0.3">
      <c r="A188" t="s">
        <v>240</v>
      </c>
      <c r="B188" s="5">
        <v>11400000</v>
      </c>
      <c r="C188" s="4">
        <v>8105431630</v>
      </c>
      <c r="D188">
        <v>418</v>
      </c>
      <c r="E188" t="s">
        <v>875</v>
      </c>
      <c r="F188" t="s">
        <v>9</v>
      </c>
      <c r="G188">
        <v>2015</v>
      </c>
      <c r="H188">
        <v>9</v>
      </c>
    </row>
    <row r="189" spans="1:8" x14ac:dyDescent="0.3">
      <c r="A189" t="s">
        <v>241</v>
      </c>
      <c r="B189" s="5">
        <v>26300000</v>
      </c>
      <c r="C189" s="4">
        <v>8107187982</v>
      </c>
      <c r="D189">
        <v>6677</v>
      </c>
      <c r="E189" t="s">
        <v>869</v>
      </c>
      <c r="F189" t="s">
        <v>15</v>
      </c>
      <c r="G189">
        <v>2015</v>
      </c>
      <c r="H189">
        <v>9</v>
      </c>
    </row>
    <row r="190" spans="1:8" x14ac:dyDescent="0.3">
      <c r="A190" t="s">
        <v>242</v>
      </c>
      <c r="B190" s="5">
        <v>15200000</v>
      </c>
      <c r="C190" s="4">
        <v>8118753522</v>
      </c>
      <c r="D190">
        <v>540</v>
      </c>
      <c r="E190" t="s">
        <v>875</v>
      </c>
      <c r="F190" t="s">
        <v>15</v>
      </c>
      <c r="G190">
        <v>2014</v>
      </c>
      <c r="H190">
        <v>10</v>
      </c>
    </row>
    <row r="191" spans="1:8" x14ac:dyDescent="0.3">
      <c r="A191" t="s">
        <v>243</v>
      </c>
      <c r="B191" s="5">
        <v>6470000</v>
      </c>
      <c r="C191" s="4">
        <v>8139359609</v>
      </c>
      <c r="D191">
        <v>2935</v>
      </c>
      <c r="E191" t="s">
        <v>875</v>
      </c>
      <c r="F191" t="s">
        <v>15</v>
      </c>
      <c r="G191">
        <v>2013</v>
      </c>
      <c r="H191">
        <v>11</v>
      </c>
    </row>
    <row r="192" spans="1:8" x14ac:dyDescent="0.3">
      <c r="A192" t="s">
        <v>244</v>
      </c>
      <c r="B192" s="5">
        <v>7960000</v>
      </c>
      <c r="C192" s="4">
        <v>8176018034</v>
      </c>
      <c r="D192">
        <v>323062</v>
      </c>
      <c r="E192" t="s">
        <v>862</v>
      </c>
      <c r="F192" t="s">
        <v>41</v>
      </c>
      <c r="G192">
        <v>2014</v>
      </c>
      <c r="H192">
        <v>10</v>
      </c>
    </row>
    <row r="193" spans="1:8" x14ac:dyDescent="0.3">
      <c r="A193" t="s">
        <v>245</v>
      </c>
      <c r="B193" s="5">
        <v>25000000</v>
      </c>
      <c r="C193" s="4">
        <v>8187503911</v>
      </c>
      <c r="D193">
        <v>2242</v>
      </c>
      <c r="E193" t="s">
        <v>860</v>
      </c>
      <c r="F193" t="s">
        <v>34</v>
      </c>
      <c r="G193">
        <v>2012</v>
      </c>
      <c r="H193">
        <v>12</v>
      </c>
    </row>
    <row r="194" spans="1:8" x14ac:dyDescent="0.3">
      <c r="A194" t="s">
        <v>246</v>
      </c>
      <c r="B194" s="5">
        <v>9250000</v>
      </c>
      <c r="C194" s="4">
        <v>8254231301</v>
      </c>
      <c r="D194">
        <v>2680</v>
      </c>
      <c r="E194" t="s">
        <v>860</v>
      </c>
      <c r="F194" t="s">
        <v>24</v>
      </c>
      <c r="G194">
        <v>2011</v>
      </c>
      <c r="H194">
        <v>13</v>
      </c>
    </row>
    <row r="195" spans="1:8" x14ac:dyDescent="0.3">
      <c r="A195" t="s">
        <v>247</v>
      </c>
      <c r="B195" s="5">
        <v>23700000</v>
      </c>
      <c r="C195" s="4">
        <v>8200399242</v>
      </c>
      <c r="D195">
        <v>1361</v>
      </c>
      <c r="E195" t="s">
        <v>881</v>
      </c>
      <c r="F195" t="s">
        <v>60</v>
      </c>
      <c r="G195">
        <v>2014</v>
      </c>
      <c r="H195">
        <v>10</v>
      </c>
    </row>
    <row r="196" spans="1:8" x14ac:dyDescent="0.3">
      <c r="A196" t="s">
        <v>248</v>
      </c>
      <c r="B196" s="5">
        <v>7640000</v>
      </c>
      <c r="C196" s="4">
        <v>8225184747</v>
      </c>
      <c r="D196">
        <v>2336</v>
      </c>
      <c r="E196" t="s">
        <v>874</v>
      </c>
      <c r="F196" t="s">
        <v>15</v>
      </c>
      <c r="G196">
        <v>2018</v>
      </c>
      <c r="H196">
        <v>6</v>
      </c>
    </row>
    <row r="197" spans="1:8" x14ac:dyDescent="0.3">
      <c r="A197" t="s">
        <v>249</v>
      </c>
      <c r="B197" s="5">
        <v>9600000</v>
      </c>
      <c r="C197" s="4">
        <v>8233881597</v>
      </c>
      <c r="D197">
        <v>229</v>
      </c>
      <c r="E197" t="s">
        <v>867</v>
      </c>
      <c r="F197" t="s">
        <v>9</v>
      </c>
      <c r="G197">
        <v>2008</v>
      </c>
      <c r="H197">
        <v>16</v>
      </c>
    </row>
    <row r="198" spans="1:8" x14ac:dyDescent="0.3">
      <c r="A198" t="s">
        <v>250</v>
      </c>
      <c r="B198" s="5">
        <v>7110000</v>
      </c>
      <c r="C198" s="4">
        <v>8235855326</v>
      </c>
      <c r="D198">
        <v>3364</v>
      </c>
      <c r="E198" t="s">
        <v>860</v>
      </c>
      <c r="F198" t="s">
        <v>24</v>
      </c>
      <c r="G198">
        <v>2017</v>
      </c>
      <c r="H198">
        <v>7</v>
      </c>
    </row>
    <row r="199" spans="1:8" x14ac:dyDescent="0.3">
      <c r="A199" t="s">
        <v>251</v>
      </c>
      <c r="B199" s="5">
        <v>7470000</v>
      </c>
      <c r="C199" s="4">
        <v>8248454630</v>
      </c>
      <c r="D199">
        <v>2777</v>
      </c>
      <c r="E199" t="s">
        <v>884</v>
      </c>
      <c r="F199" t="s">
        <v>9</v>
      </c>
      <c r="G199">
        <v>2007</v>
      </c>
      <c r="H199">
        <v>17</v>
      </c>
    </row>
    <row r="200" spans="1:8" x14ac:dyDescent="0.3">
      <c r="A200" t="s">
        <v>252</v>
      </c>
      <c r="B200" s="5">
        <v>9080000</v>
      </c>
      <c r="C200" s="4">
        <v>8346913012</v>
      </c>
      <c r="D200">
        <v>2804</v>
      </c>
      <c r="E200" t="s">
        <v>860</v>
      </c>
      <c r="F200" t="s">
        <v>22</v>
      </c>
      <c r="G200">
        <v>2020</v>
      </c>
      <c r="H200">
        <v>4</v>
      </c>
    </row>
    <row r="201" spans="1:8" x14ac:dyDescent="0.3">
      <c r="A201" t="s">
        <v>253</v>
      </c>
      <c r="B201" s="5">
        <v>10000000</v>
      </c>
      <c r="C201" s="4">
        <v>8266228666</v>
      </c>
      <c r="D201">
        <v>466</v>
      </c>
      <c r="E201" t="s">
        <v>881</v>
      </c>
      <c r="F201" t="s">
        <v>9</v>
      </c>
      <c r="G201">
        <v>2011</v>
      </c>
      <c r="H201">
        <v>13</v>
      </c>
    </row>
    <row r="202" spans="1:8" x14ac:dyDescent="0.3">
      <c r="A202" t="s">
        <v>254</v>
      </c>
      <c r="B202" s="5">
        <v>6710000</v>
      </c>
      <c r="C202" s="4">
        <v>8261970815</v>
      </c>
      <c r="D202">
        <v>1148</v>
      </c>
      <c r="E202" t="s">
        <v>889</v>
      </c>
      <c r="F202" t="s">
        <v>22</v>
      </c>
      <c r="G202">
        <v>2020</v>
      </c>
      <c r="H202">
        <v>4</v>
      </c>
    </row>
    <row r="203" spans="1:8" x14ac:dyDescent="0.3">
      <c r="A203" t="s">
        <v>255</v>
      </c>
      <c r="B203" s="5">
        <v>8490000</v>
      </c>
      <c r="C203" s="4">
        <v>8285507679</v>
      </c>
      <c r="D203">
        <v>43500</v>
      </c>
      <c r="E203" t="s">
        <v>869</v>
      </c>
      <c r="F203" t="s">
        <v>15</v>
      </c>
      <c r="G203">
        <v>2011</v>
      </c>
      <c r="H203">
        <v>13</v>
      </c>
    </row>
    <row r="204" spans="1:8" x14ac:dyDescent="0.3">
      <c r="A204" t="s">
        <v>256</v>
      </c>
      <c r="B204" s="5">
        <v>18700000</v>
      </c>
      <c r="C204" s="4">
        <v>8293320502</v>
      </c>
      <c r="D204">
        <v>180</v>
      </c>
      <c r="E204" t="s">
        <v>862</v>
      </c>
      <c r="F204" t="s">
        <v>15</v>
      </c>
      <c r="G204">
        <v>2017</v>
      </c>
      <c r="H204">
        <v>7</v>
      </c>
    </row>
    <row r="205" spans="1:8" x14ac:dyDescent="0.3">
      <c r="A205" t="s">
        <v>257</v>
      </c>
      <c r="B205" s="5">
        <v>8140000</v>
      </c>
      <c r="C205" s="4">
        <v>8282410982</v>
      </c>
      <c r="D205">
        <v>3884</v>
      </c>
      <c r="E205" t="s">
        <v>862</v>
      </c>
      <c r="F205" t="s">
        <v>60</v>
      </c>
      <c r="G205">
        <v>2017</v>
      </c>
      <c r="H205">
        <v>7</v>
      </c>
    </row>
    <row r="206" spans="1:8" x14ac:dyDescent="0.3">
      <c r="A206" t="s">
        <v>258</v>
      </c>
      <c r="B206" s="5">
        <v>35000000</v>
      </c>
      <c r="C206" s="4">
        <v>8328430489</v>
      </c>
      <c r="D206">
        <v>3122</v>
      </c>
      <c r="E206" t="s">
        <v>874</v>
      </c>
      <c r="F206" t="s">
        <v>34</v>
      </c>
      <c r="G206">
        <v>2014</v>
      </c>
      <c r="H206">
        <v>10</v>
      </c>
    </row>
    <row r="207" spans="1:8" x14ac:dyDescent="0.3">
      <c r="A207" t="s">
        <v>259</v>
      </c>
      <c r="B207" s="5">
        <v>12400000</v>
      </c>
      <c r="C207" s="4">
        <v>8313964136</v>
      </c>
      <c r="D207">
        <v>270</v>
      </c>
      <c r="E207" t="s">
        <v>860</v>
      </c>
      <c r="F207" t="s">
        <v>9</v>
      </c>
      <c r="G207">
        <v>2015</v>
      </c>
      <c r="H207">
        <v>9</v>
      </c>
    </row>
    <row r="208" spans="1:8" x14ac:dyDescent="0.3">
      <c r="A208" t="s">
        <v>260</v>
      </c>
      <c r="B208" s="5">
        <v>27600000</v>
      </c>
      <c r="C208" s="4">
        <v>8324534704</v>
      </c>
      <c r="D208">
        <v>4184</v>
      </c>
      <c r="E208" t="s">
        <v>881</v>
      </c>
      <c r="F208" t="s">
        <v>15</v>
      </c>
      <c r="G208">
        <v>2011</v>
      </c>
      <c r="H208">
        <v>13</v>
      </c>
    </row>
    <row r="209" spans="1:8" x14ac:dyDescent="0.3">
      <c r="A209" t="s">
        <v>261</v>
      </c>
      <c r="B209" s="5">
        <v>16400000</v>
      </c>
      <c r="C209" s="4">
        <v>8337345203</v>
      </c>
      <c r="D209">
        <v>618</v>
      </c>
      <c r="E209" t="s">
        <v>860</v>
      </c>
      <c r="F209" t="s">
        <v>15</v>
      </c>
      <c r="G209">
        <v>2018</v>
      </c>
      <c r="H209">
        <v>6</v>
      </c>
    </row>
    <row r="210" spans="1:8" x14ac:dyDescent="0.3">
      <c r="A210" t="s">
        <v>262</v>
      </c>
      <c r="B210" s="5">
        <v>11400000</v>
      </c>
      <c r="C210" s="4">
        <v>8369720034</v>
      </c>
      <c r="D210">
        <v>5360</v>
      </c>
      <c r="E210" t="s">
        <v>862</v>
      </c>
      <c r="F210" t="s">
        <v>9</v>
      </c>
      <c r="G210">
        <v>2011</v>
      </c>
      <c r="H210">
        <v>13</v>
      </c>
    </row>
    <row r="211" spans="1:8" x14ac:dyDescent="0.3">
      <c r="A211" t="s">
        <v>263</v>
      </c>
      <c r="B211" s="5">
        <v>13800000</v>
      </c>
      <c r="C211" s="4">
        <v>8353931113</v>
      </c>
      <c r="D211">
        <v>440</v>
      </c>
      <c r="E211" t="s">
        <v>881</v>
      </c>
      <c r="F211" t="s">
        <v>9</v>
      </c>
      <c r="G211">
        <v>2009</v>
      </c>
      <c r="H211">
        <v>15</v>
      </c>
    </row>
    <row r="212" spans="1:8" x14ac:dyDescent="0.3">
      <c r="A212" t="s">
        <v>264</v>
      </c>
      <c r="B212" s="5">
        <v>24700000</v>
      </c>
      <c r="C212" s="4">
        <v>8385803426</v>
      </c>
      <c r="D212">
        <v>1413</v>
      </c>
      <c r="E212" t="s">
        <v>867</v>
      </c>
      <c r="F212" t="s">
        <v>60</v>
      </c>
      <c r="G212">
        <v>2014</v>
      </c>
      <c r="H212">
        <v>10</v>
      </c>
    </row>
    <row r="213" spans="1:8" x14ac:dyDescent="0.3">
      <c r="A213" t="s">
        <v>265</v>
      </c>
      <c r="B213" s="5">
        <v>10100000</v>
      </c>
      <c r="C213" s="4">
        <v>8366845171</v>
      </c>
      <c r="D213">
        <v>4095</v>
      </c>
      <c r="E213" t="s">
        <v>888</v>
      </c>
      <c r="F213" t="s">
        <v>9</v>
      </c>
      <c r="G213">
        <v>2009</v>
      </c>
      <c r="H213">
        <v>15</v>
      </c>
    </row>
    <row r="214" spans="1:8" x14ac:dyDescent="0.3">
      <c r="A214" t="s">
        <v>266</v>
      </c>
      <c r="B214" s="5">
        <v>6940000</v>
      </c>
      <c r="C214" s="4">
        <v>8373768429</v>
      </c>
      <c r="D214">
        <v>104</v>
      </c>
      <c r="E214" t="s">
        <v>860</v>
      </c>
      <c r="F214" t="s">
        <v>9</v>
      </c>
      <c r="G214">
        <v>2006</v>
      </c>
      <c r="H214">
        <v>18</v>
      </c>
    </row>
    <row r="215" spans="1:8" x14ac:dyDescent="0.3">
      <c r="A215" t="s">
        <v>267</v>
      </c>
      <c r="B215" s="5">
        <v>9030000</v>
      </c>
      <c r="C215" s="4">
        <v>8380700734</v>
      </c>
      <c r="D215">
        <v>805</v>
      </c>
      <c r="E215" t="s">
        <v>893</v>
      </c>
      <c r="F215" t="s">
        <v>15</v>
      </c>
      <c r="G215">
        <v>2019</v>
      </c>
      <c r="H215">
        <v>5</v>
      </c>
    </row>
    <row r="216" spans="1:8" x14ac:dyDescent="0.3">
      <c r="A216" t="s">
        <v>269</v>
      </c>
      <c r="B216" s="5">
        <v>10600000</v>
      </c>
      <c r="C216" s="4">
        <v>8386367731</v>
      </c>
      <c r="D216">
        <v>136</v>
      </c>
      <c r="E216" t="s">
        <v>860</v>
      </c>
      <c r="F216" t="s">
        <v>9</v>
      </c>
      <c r="G216">
        <v>2006</v>
      </c>
      <c r="H216">
        <v>18</v>
      </c>
    </row>
    <row r="217" spans="1:8" x14ac:dyDescent="0.3">
      <c r="A217" t="s">
        <v>270</v>
      </c>
      <c r="B217" s="5">
        <v>18800000</v>
      </c>
      <c r="C217" s="4">
        <v>8399302995</v>
      </c>
      <c r="D217">
        <v>170</v>
      </c>
      <c r="E217" t="s">
        <v>860</v>
      </c>
      <c r="F217" t="s">
        <v>15</v>
      </c>
      <c r="G217">
        <v>2009</v>
      </c>
      <c r="H217">
        <v>15</v>
      </c>
    </row>
    <row r="218" spans="1:8" x14ac:dyDescent="0.3">
      <c r="A218" t="s">
        <v>271</v>
      </c>
      <c r="B218" s="5">
        <v>8030000</v>
      </c>
      <c r="C218" s="4">
        <v>8420453191</v>
      </c>
      <c r="D218">
        <v>1278</v>
      </c>
      <c r="E218" t="s">
        <v>868</v>
      </c>
      <c r="F218" t="s">
        <v>60</v>
      </c>
      <c r="G218">
        <v>2011</v>
      </c>
      <c r="H218">
        <v>13</v>
      </c>
    </row>
    <row r="219" spans="1:8" x14ac:dyDescent="0.3">
      <c r="A219" t="s">
        <v>272</v>
      </c>
      <c r="B219" s="5">
        <v>15700000</v>
      </c>
      <c r="C219" s="4">
        <v>8435733229</v>
      </c>
      <c r="D219">
        <v>73019</v>
      </c>
      <c r="E219" t="s">
        <v>874</v>
      </c>
      <c r="F219" t="s">
        <v>15</v>
      </c>
      <c r="G219">
        <v>2012</v>
      </c>
      <c r="H219">
        <v>12</v>
      </c>
    </row>
    <row r="220" spans="1:8" x14ac:dyDescent="0.3">
      <c r="A220" t="s">
        <v>273</v>
      </c>
      <c r="B220" s="5">
        <v>29200000</v>
      </c>
      <c r="C220" s="4">
        <v>8450143398</v>
      </c>
      <c r="D220">
        <v>1313</v>
      </c>
      <c r="E220" t="s">
        <v>862</v>
      </c>
      <c r="F220" t="s">
        <v>15</v>
      </c>
      <c r="G220">
        <v>2017</v>
      </c>
      <c r="H220">
        <v>7</v>
      </c>
    </row>
    <row r="221" spans="1:8" x14ac:dyDescent="0.3">
      <c r="A221" t="s">
        <v>274</v>
      </c>
      <c r="B221" s="5">
        <v>10600000</v>
      </c>
      <c r="C221" s="4">
        <v>8437270130</v>
      </c>
      <c r="D221">
        <v>22897</v>
      </c>
      <c r="E221" t="s">
        <v>865</v>
      </c>
      <c r="F221" t="s">
        <v>15</v>
      </c>
      <c r="G221">
        <v>2011</v>
      </c>
      <c r="H221">
        <v>13</v>
      </c>
    </row>
    <row r="222" spans="1:8" x14ac:dyDescent="0.3">
      <c r="A222" t="s">
        <v>275</v>
      </c>
      <c r="B222" s="5">
        <v>8530000</v>
      </c>
      <c r="C222" s="4">
        <v>8451669666</v>
      </c>
      <c r="D222">
        <v>62019</v>
      </c>
      <c r="E222" t="s">
        <v>874</v>
      </c>
      <c r="F222" t="s">
        <v>41</v>
      </c>
      <c r="G222">
        <v>2011</v>
      </c>
      <c r="H222">
        <v>13</v>
      </c>
    </row>
    <row r="223" spans="1:8" x14ac:dyDescent="0.3">
      <c r="A223" t="s">
        <v>276</v>
      </c>
      <c r="B223" s="5">
        <v>13400000</v>
      </c>
      <c r="C223" s="4">
        <v>8451478240</v>
      </c>
      <c r="D223">
        <v>2870</v>
      </c>
      <c r="E223" t="s">
        <v>860</v>
      </c>
      <c r="F223" t="s">
        <v>56</v>
      </c>
      <c r="G223">
        <v>2011</v>
      </c>
      <c r="H223">
        <v>13</v>
      </c>
    </row>
    <row r="224" spans="1:8" x14ac:dyDescent="0.3">
      <c r="A224" t="s">
        <v>277</v>
      </c>
      <c r="B224" s="5">
        <v>7760000</v>
      </c>
      <c r="C224" s="4">
        <v>8447701967</v>
      </c>
      <c r="D224">
        <v>2649</v>
      </c>
      <c r="E224" t="s">
        <v>860</v>
      </c>
      <c r="F224" t="s">
        <v>22</v>
      </c>
      <c r="G224">
        <v>2021</v>
      </c>
      <c r="H224">
        <v>3</v>
      </c>
    </row>
    <row r="225" spans="1:8" x14ac:dyDescent="0.3">
      <c r="A225" t="s">
        <v>278</v>
      </c>
      <c r="B225" s="5">
        <v>12500000</v>
      </c>
      <c r="C225" s="4">
        <v>8458938462</v>
      </c>
      <c r="D225">
        <v>2025</v>
      </c>
      <c r="E225" t="s">
        <v>875</v>
      </c>
      <c r="F225" t="s">
        <v>22</v>
      </c>
      <c r="G225">
        <v>2021</v>
      </c>
      <c r="H225">
        <v>3</v>
      </c>
    </row>
    <row r="226" spans="1:8" x14ac:dyDescent="0.3">
      <c r="A226" t="s">
        <v>279</v>
      </c>
      <c r="B226" s="5">
        <v>17100000</v>
      </c>
      <c r="C226" s="4">
        <v>8491018421</v>
      </c>
      <c r="D226">
        <v>365</v>
      </c>
      <c r="E226" t="s">
        <v>861</v>
      </c>
      <c r="F226" t="s">
        <v>15</v>
      </c>
      <c r="G226">
        <v>2012</v>
      </c>
      <c r="H226">
        <v>12</v>
      </c>
    </row>
    <row r="227" spans="1:8" x14ac:dyDescent="0.3">
      <c r="A227" t="s">
        <v>280</v>
      </c>
      <c r="B227" s="5">
        <v>8120000</v>
      </c>
      <c r="C227" s="4">
        <v>8493482087</v>
      </c>
      <c r="D227">
        <v>959</v>
      </c>
      <c r="E227" t="s">
        <v>886</v>
      </c>
      <c r="F227" t="s">
        <v>12</v>
      </c>
      <c r="G227">
        <v>2019</v>
      </c>
      <c r="H227">
        <v>5</v>
      </c>
    </row>
    <row r="228" spans="1:8" x14ac:dyDescent="0.3">
      <c r="A228" t="s">
        <v>281</v>
      </c>
      <c r="B228" s="5">
        <v>21600000</v>
      </c>
      <c r="C228" s="4">
        <v>8506523060</v>
      </c>
      <c r="D228">
        <v>86</v>
      </c>
      <c r="E228" t="s">
        <v>866</v>
      </c>
      <c r="F228" t="s">
        <v>22</v>
      </c>
      <c r="G228">
        <v>2017</v>
      </c>
      <c r="H228">
        <v>7</v>
      </c>
    </row>
    <row r="229" spans="1:8" x14ac:dyDescent="0.3">
      <c r="A229" t="s">
        <v>282</v>
      </c>
      <c r="B229" s="5">
        <v>7700000</v>
      </c>
      <c r="C229" s="4">
        <v>8555989982</v>
      </c>
      <c r="D229">
        <v>23817</v>
      </c>
      <c r="E229" t="s">
        <v>862</v>
      </c>
      <c r="F229" t="s">
        <v>24</v>
      </c>
      <c r="G229">
        <v>2018</v>
      </c>
      <c r="H229">
        <v>6</v>
      </c>
    </row>
    <row r="230" spans="1:8" x14ac:dyDescent="0.3">
      <c r="A230" t="s">
        <v>283</v>
      </c>
      <c r="B230" s="5">
        <v>30900000</v>
      </c>
      <c r="C230" s="4">
        <v>8539183652</v>
      </c>
      <c r="D230">
        <v>3279</v>
      </c>
      <c r="E230" t="s">
        <v>862</v>
      </c>
      <c r="F230" t="s">
        <v>15</v>
      </c>
      <c r="G230">
        <v>2011</v>
      </c>
      <c r="H230">
        <v>13</v>
      </c>
    </row>
    <row r="231" spans="1:8" x14ac:dyDescent="0.3">
      <c r="A231" t="s">
        <v>284</v>
      </c>
      <c r="B231" s="5">
        <v>9200000</v>
      </c>
      <c r="C231" s="4">
        <v>8539291446</v>
      </c>
      <c r="D231">
        <v>2503</v>
      </c>
      <c r="E231" t="s">
        <v>894</v>
      </c>
      <c r="F231" t="s">
        <v>25</v>
      </c>
      <c r="G231">
        <v>2021</v>
      </c>
      <c r="H231">
        <v>3</v>
      </c>
    </row>
    <row r="232" spans="1:8" x14ac:dyDescent="0.3">
      <c r="A232" t="s">
        <v>286</v>
      </c>
      <c r="B232" s="5">
        <v>20200000</v>
      </c>
      <c r="C232" s="4">
        <v>8610777785</v>
      </c>
      <c r="D232">
        <v>1490</v>
      </c>
      <c r="E232" t="s">
        <v>867</v>
      </c>
      <c r="F232" t="s">
        <v>15</v>
      </c>
      <c r="G232">
        <v>2017</v>
      </c>
      <c r="H232">
        <v>7</v>
      </c>
    </row>
    <row r="233" spans="1:8" x14ac:dyDescent="0.3">
      <c r="A233" t="s">
        <v>287</v>
      </c>
      <c r="B233" s="5">
        <v>10400000</v>
      </c>
      <c r="C233" s="4">
        <v>8544763857</v>
      </c>
      <c r="D233">
        <v>2475</v>
      </c>
      <c r="E233" t="s">
        <v>860</v>
      </c>
      <c r="F233" t="s">
        <v>15</v>
      </c>
      <c r="G233">
        <v>2015</v>
      </c>
      <c r="H233">
        <v>9</v>
      </c>
    </row>
    <row r="234" spans="1:8" x14ac:dyDescent="0.3">
      <c r="A234" t="s">
        <v>288</v>
      </c>
      <c r="B234" s="5">
        <v>20400000</v>
      </c>
      <c r="C234" s="4">
        <v>8591067017</v>
      </c>
      <c r="D234">
        <v>232</v>
      </c>
      <c r="E234" t="s">
        <v>862</v>
      </c>
      <c r="F234" t="s">
        <v>15</v>
      </c>
      <c r="G234">
        <v>2019</v>
      </c>
      <c r="H234">
        <v>5</v>
      </c>
    </row>
    <row r="235" spans="1:8" x14ac:dyDescent="0.3">
      <c r="A235" t="s">
        <v>289</v>
      </c>
      <c r="B235" s="5">
        <v>15800000</v>
      </c>
      <c r="C235" s="4">
        <v>8559975150</v>
      </c>
      <c r="D235">
        <v>1356</v>
      </c>
      <c r="E235" t="s">
        <v>860</v>
      </c>
      <c r="F235" t="s">
        <v>12</v>
      </c>
      <c r="G235">
        <v>2020</v>
      </c>
      <c r="H235">
        <v>4</v>
      </c>
    </row>
    <row r="236" spans="1:8" x14ac:dyDescent="0.3">
      <c r="A236" t="s">
        <v>290</v>
      </c>
      <c r="B236" s="5">
        <v>3300000</v>
      </c>
      <c r="C236" s="4">
        <v>8560834522</v>
      </c>
      <c r="D236">
        <v>2576</v>
      </c>
      <c r="E236" t="s">
        <v>887</v>
      </c>
      <c r="F236" t="s">
        <v>24</v>
      </c>
      <c r="G236">
        <v>2014</v>
      </c>
      <c r="H236">
        <v>10</v>
      </c>
    </row>
    <row r="237" spans="1:8" x14ac:dyDescent="0.3">
      <c r="A237" t="s">
        <v>291</v>
      </c>
      <c r="B237" s="5">
        <v>13700000</v>
      </c>
      <c r="C237" s="4">
        <v>8573493522</v>
      </c>
      <c r="D237">
        <v>1422</v>
      </c>
      <c r="E237" t="s">
        <v>868</v>
      </c>
      <c r="F237" t="s">
        <v>15</v>
      </c>
      <c r="G237">
        <v>2016</v>
      </c>
      <c r="H237">
        <v>8</v>
      </c>
    </row>
    <row r="238" spans="1:8" x14ac:dyDescent="0.3">
      <c r="A238" t="s">
        <v>292</v>
      </c>
      <c r="B238" s="5">
        <v>12300000</v>
      </c>
      <c r="C238" s="4">
        <v>8583290511</v>
      </c>
      <c r="D238">
        <v>2140</v>
      </c>
      <c r="E238" t="s">
        <v>860</v>
      </c>
      <c r="F238" t="s">
        <v>44</v>
      </c>
      <c r="G238">
        <v>2010</v>
      </c>
      <c r="H238">
        <v>14</v>
      </c>
    </row>
    <row r="239" spans="1:8" x14ac:dyDescent="0.3">
      <c r="A239" t="s">
        <v>293</v>
      </c>
      <c r="B239" s="5">
        <v>9650000</v>
      </c>
      <c r="C239" s="4">
        <v>8588339672</v>
      </c>
      <c r="D239">
        <v>692</v>
      </c>
      <c r="E239" t="s">
        <v>886</v>
      </c>
      <c r="F239" t="s">
        <v>205</v>
      </c>
      <c r="G239">
        <v>2016</v>
      </c>
      <c r="H239">
        <v>8</v>
      </c>
    </row>
    <row r="240" spans="1:8" x14ac:dyDescent="0.3">
      <c r="A240" t="s">
        <v>294</v>
      </c>
      <c r="B240" s="5">
        <v>12200000</v>
      </c>
      <c r="C240" s="4">
        <v>8596879666</v>
      </c>
      <c r="D240">
        <v>868</v>
      </c>
      <c r="E240" t="s">
        <v>860</v>
      </c>
      <c r="F240" t="s">
        <v>24</v>
      </c>
      <c r="G240">
        <v>2015</v>
      </c>
      <c r="H240">
        <v>9</v>
      </c>
    </row>
    <row r="241" spans="1:8" x14ac:dyDescent="0.3">
      <c r="A241" t="s">
        <v>295</v>
      </c>
      <c r="B241" s="5">
        <v>8550000</v>
      </c>
      <c r="C241" s="4">
        <v>8609828175</v>
      </c>
      <c r="D241">
        <v>1054</v>
      </c>
      <c r="E241" t="s">
        <v>860</v>
      </c>
      <c r="F241" t="s">
        <v>15</v>
      </c>
      <c r="G241">
        <v>2018</v>
      </c>
      <c r="H241">
        <v>6</v>
      </c>
    </row>
    <row r="242" spans="1:8" x14ac:dyDescent="0.3">
      <c r="A242" t="s">
        <v>296</v>
      </c>
      <c r="B242" s="5">
        <v>8300000</v>
      </c>
      <c r="C242" s="4">
        <v>8619051145</v>
      </c>
      <c r="D242">
        <v>32960</v>
      </c>
      <c r="E242" t="s">
        <v>875</v>
      </c>
      <c r="F242" t="s">
        <v>15</v>
      </c>
      <c r="G242">
        <v>2006</v>
      </c>
      <c r="H242">
        <v>18</v>
      </c>
    </row>
    <row r="243" spans="1:8" x14ac:dyDescent="0.3">
      <c r="A243" t="s">
        <v>297</v>
      </c>
      <c r="B243" s="5">
        <v>17300000</v>
      </c>
      <c r="C243" s="4">
        <v>8643681695</v>
      </c>
      <c r="D243">
        <v>16093</v>
      </c>
      <c r="E243" t="s">
        <v>862</v>
      </c>
      <c r="F243" t="s">
        <v>15</v>
      </c>
      <c r="G243">
        <v>2014</v>
      </c>
      <c r="H243">
        <v>10</v>
      </c>
    </row>
    <row r="244" spans="1:8" x14ac:dyDescent="0.3">
      <c r="A244" t="s">
        <v>298</v>
      </c>
      <c r="B244" s="5">
        <v>26200000</v>
      </c>
      <c r="C244" s="4">
        <v>8628106122</v>
      </c>
      <c r="D244">
        <v>515</v>
      </c>
      <c r="E244" t="s">
        <v>860</v>
      </c>
      <c r="F244" t="s">
        <v>15</v>
      </c>
      <c r="G244">
        <v>2013</v>
      </c>
      <c r="H244">
        <v>11</v>
      </c>
    </row>
    <row r="245" spans="1:8" x14ac:dyDescent="0.3">
      <c r="A245" t="s">
        <v>299</v>
      </c>
      <c r="B245" s="5">
        <v>12000000</v>
      </c>
      <c r="C245" s="4">
        <v>8663681729</v>
      </c>
      <c r="D245">
        <v>500</v>
      </c>
      <c r="E245" t="s">
        <v>860</v>
      </c>
      <c r="F245" t="s">
        <v>15</v>
      </c>
      <c r="G245">
        <v>2015</v>
      </c>
      <c r="H245">
        <v>9</v>
      </c>
    </row>
    <row r="246" spans="1:8" x14ac:dyDescent="0.3">
      <c r="A246" t="s">
        <v>300</v>
      </c>
      <c r="B246" s="5">
        <v>13700000</v>
      </c>
      <c r="C246" s="4">
        <v>8659371551</v>
      </c>
      <c r="D246">
        <v>1194</v>
      </c>
      <c r="E246" t="s">
        <v>860</v>
      </c>
      <c r="F246" t="s">
        <v>15</v>
      </c>
      <c r="G246">
        <v>2021</v>
      </c>
      <c r="H246">
        <v>3</v>
      </c>
    </row>
    <row r="247" spans="1:8" x14ac:dyDescent="0.3">
      <c r="A247" t="s">
        <v>301</v>
      </c>
      <c r="B247" s="5">
        <v>24100000</v>
      </c>
      <c r="C247" s="4">
        <v>8689376711</v>
      </c>
      <c r="D247">
        <v>3235</v>
      </c>
      <c r="E247" t="s">
        <v>881</v>
      </c>
      <c r="F247" t="s">
        <v>15</v>
      </c>
      <c r="G247">
        <v>2015</v>
      </c>
      <c r="H247">
        <v>9</v>
      </c>
    </row>
    <row r="248" spans="1:8" x14ac:dyDescent="0.3">
      <c r="A248" t="s">
        <v>302</v>
      </c>
      <c r="B248" s="5">
        <v>15000000</v>
      </c>
      <c r="C248" s="4">
        <v>8723129127</v>
      </c>
      <c r="D248">
        <v>2387</v>
      </c>
      <c r="E248" t="s">
        <v>868</v>
      </c>
      <c r="F248" t="s">
        <v>34</v>
      </c>
      <c r="G248">
        <v>2013</v>
      </c>
      <c r="H248">
        <v>11</v>
      </c>
    </row>
    <row r="249" spans="1:8" x14ac:dyDescent="0.3">
      <c r="A249" t="s">
        <v>303</v>
      </c>
      <c r="B249" s="5">
        <v>19500000</v>
      </c>
      <c r="C249" s="4">
        <v>8688670400</v>
      </c>
      <c r="D249">
        <v>548</v>
      </c>
      <c r="E249" t="s">
        <v>868</v>
      </c>
      <c r="F249" t="s">
        <v>24</v>
      </c>
      <c r="G249">
        <v>2016</v>
      </c>
      <c r="H249">
        <v>8</v>
      </c>
    </row>
    <row r="250" spans="1:8" x14ac:dyDescent="0.3">
      <c r="A250" t="s">
        <v>304</v>
      </c>
      <c r="B250" s="5">
        <v>15700000</v>
      </c>
      <c r="C250" s="4">
        <v>8722739057</v>
      </c>
      <c r="D250">
        <v>353</v>
      </c>
      <c r="E250" t="s">
        <v>860</v>
      </c>
      <c r="F250" t="s">
        <v>24</v>
      </c>
      <c r="G250">
        <v>2020</v>
      </c>
      <c r="H250">
        <v>4</v>
      </c>
    </row>
    <row r="251" spans="1:8" x14ac:dyDescent="0.3">
      <c r="A251" t="s">
        <v>305</v>
      </c>
      <c r="B251" s="5">
        <v>10200000</v>
      </c>
      <c r="C251" s="4">
        <v>8693780520</v>
      </c>
      <c r="D251">
        <v>741</v>
      </c>
      <c r="E251" t="s">
        <v>861</v>
      </c>
      <c r="F251" t="s">
        <v>15</v>
      </c>
      <c r="G251">
        <v>2011</v>
      </c>
      <c r="H251">
        <v>13</v>
      </c>
    </row>
    <row r="252" spans="1:8" x14ac:dyDescent="0.3">
      <c r="A252" t="s">
        <v>306</v>
      </c>
      <c r="B252" s="5">
        <v>7830000</v>
      </c>
      <c r="C252" s="4">
        <v>8705278979</v>
      </c>
      <c r="D252">
        <v>1290</v>
      </c>
      <c r="E252" t="s">
        <v>879</v>
      </c>
      <c r="F252" t="s">
        <v>22</v>
      </c>
      <c r="G252">
        <v>2021</v>
      </c>
      <c r="H252">
        <v>3</v>
      </c>
    </row>
    <row r="253" spans="1:8" x14ac:dyDescent="0.3">
      <c r="A253" t="s">
        <v>307</v>
      </c>
      <c r="B253" s="5">
        <v>9870000</v>
      </c>
      <c r="C253" s="4">
        <v>8717415200</v>
      </c>
      <c r="D253">
        <v>2427</v>
      </c>
      <c r="E253" t="s">
        <v>860</v>
      </c>
      <c r="F253" t="s">
        <v>15</v>
      </c>
      <c r="G253">
        <v>2007</v>
      </c>
      <c r="H253">
        <v>17</v>
      </c>
    </row>
    <row r="254" spans="1:8" x14ac:dyDescent="0.3">
      <c r="A254" t="s">
        <v>308</v>
      </c>
      <c r="B254" s="5">
        <v>11600000</v>
      </c>
      <c r="C254" s="4">
        <v>8720166103</v>
      </c>
      <c r="D254">
        <v>6146</v>
      </c>
      <c r="E254" t="s">
        <v>861</v>
      </c>
      <c r="F254" t="s">
        <v>34</v>
      </c>
      <c r="G254">
        <v>2013</v>
      </c>
      <c r="H254">
        <v>11</v>
      </c>
    </row>
    <row r="255" spans="1:8" x14ac:dyDescent="0.3">
      <c r="A255" t="s">
        <v>309</v>
      </c>
      <c r="B255" s="5">
        <v>26900000</v>
      </c>
      <c r="C255" s="4">
        <v>8753229382</v>
      </c>
      <c r="D255">
        <v>202195</v>
      </c>
      <c r="E255" t="s">
        <v>862</v>
      </c>
      <c r="F255" t="s">
        <v>24</v>
      </c>
      <c r="G255">
        <v>2017</v>
      </c>
      <c r="H255">
        <v>7</v>
      </c>
    </row>
    <row r="256" spans="1:8" x14ac:dyDescent="0.3">
      <c r="A256" t="s">
        <v>310</v>
      </c>
      <c r="B256" s="5">
        <v>24300000</v>
      </c>
      <c r="C256" s="4">
        <v>8751732849</v>
      </c>
      <c r="D256">
        <v>275</v>
      </c>
      <c r="E256" t="s">
        <v>877</v>
      </c>
      <c r="F256" t="s">
        <v>9</v>
      </c>
      <c r="G256">
        <v>2008</v>
      </c>
      <c r="H256">
        <v>16</v>
      </c>
    </row>
    <row r="257" spans="1:8" x14ac:dyDescent="0.3">
      <c r="A257" t="s">
        <v>311</v>
      </c>
      <c r="B257" s="5">
        <v>11700000</v>
      </c>
      <c r="C257" s="4">
        <v>8775495559</v>
      </c>
      <c r="D257">
        <v>2439</v>
      </c>
      <c r="E257" t="s">
        <v>862</v>
      </c>
      <c r="F257" t="s">
        <v>15</v>
      </c>
      <c r="G257">
        <v>2019</v>
      </c>
      <c r="H257">
        <v>5</v>
      </c>
    </row>
    <row r="258" spans="1:8" x14ac:dyDescent="0.3">
      <c r="A258" t="s">
        <v>312</v>
      </c>
      <c r="B258" s="5">
        <v>14900000</v>
      </c>
      <c r="C258" s="4">
        <v>8777138778</v>
      </c>
      <c r="D258">
        <v>70318</v>
      </c>
      <c r="E258" t="s">
        <v>888</v>
      </c>
      <c r="F258" t="s">
        <v>15</v>
      </c>
      <c r="G258">
        <v>2011</v>
      </c>
      <c r="H258">
        <v>13</v>
      </c>
    </row>
    <row r="259" spans="1:8" x14ac:dyDescent="0.3">
      <c r="A259" t="s">
        <v>313</v>
      </c>
      <c r="B259" s="5">
        <v>9810000</v>
      </c>
      <c r="C259" s="4">
        <v>8777748007</v>
      </c>
      <c r="D259">
        <v>276842</v>
      </c>
      <c r="E259" t="s">
        <v>860</v>
      </c>
      <c r="F259" t="s">
        <v>41</v>
      </c>
      <c r="G259">
        <v>2012</v>
      </c>
      <c r="H259">
        <v>12</v>
      </c>
    </row>
    <row r="260" spans="1:8" x14ac:dyDescent="0.3">
      <c r="A260" t="s">
        <v>314</v>
      </c>
      <c r="B260" s="5">
        <v>12000000</v>
      </c>
      <c r="C260" s="4">
        <v>8804190028</v>
      </c>
      <c r="D260">
        <v>1782</v>
      </c>
      <c r="E260" t="s">
        <v>874</v>
      </c>
      <c r="F260" t="s">
        <v>24</v>
      </c>
      <c r="G260">
        <v>2014</v>
      </c>
      <c r="H260">
        <v>10</v>
      </c>
    </row>
    <row r="261" spans="1:8" x14ac:dyDescent="0.3">
      <c r="A261" t="s">
        <v>315</v>
      </c>
      <c r="B261" s="5">
        <v>9860000</v>
      </c>
      <c r="C261" s="4">
        <v>8783713345</v>
      </c>
      <c r="D261">
        <v>216</v>
      </c>
      <c r="E261" t="s">
        <v>867</v>
      </c>
      <c r="F261" t="s">
        <v>9</v>
      </c>
      <c r="G261">
        <v>2005</v>
      </c>
      <c r="H261">
        <v>19</v>
      </c>
    </row>
    <row r="262" spans="1:8" x14ac:dyDescent="0.3">
      <c r="A262" t="s">
        <v>316</v>
      </c>
      <c r="B262" s="5">
        <v>22200000</v>
      </c>
      <c r="C262" s="4">
        <v>8791859491</v>
      </c>
      <c r="D262">
        <v>575</v>
      </c>
      <c r="E262" t="s">
        <v>860</v>
      </c>
      <c r="F262" t="s">
        <v>24</v>
      </c>
      <c r="G262">
        <v>2018</v>
      </c>
      <c r="H262">
        <v>6</v>
      </c>
    </row>
    <row r="263" spans="1:8" x14ac:dyDescent="0.3">
      <c r="A263" t="s">
        <v>317</v>
      </c>
      <c r="B263" s="5">
        <v>19700000</v>
      </c>
      <c r="C263" s="4">
        <v>9003373983</v>
      </c>
      <c r="D263">
        <v>2428</v>
      </c>
      <c r="E263" t="s">
        <v>860</v>
      </c>
      <c r="F263" t="s">
        <v>34</v>
      </c>
      <c r="G263">
        <v>2019</v>
      </c>
      <c r="H263">
        <v>5</v>
      </c>
    </row>
    <row r="264" spans="1:8" x14ac:dyDescent="0.3">
      <c r="A264" t="s">
        <v>318</v>
      </c>
      <c r="B264" s="5">
        <v>14400000</v>
      </c>
      <c r="C264" s="4">
        <v>8806004258</v>
      </c>
      <c r="D264">
        <v>4974</v>
      </c>
      <c r="E264" t="s">
        <v>860</v>
      </c>
      <c r="F264" t="s">
        <v>34</v>
      </c>
      <c r="G264">
        <v>2007</v>
      </c>
      <c r="H264">
        <v>17</v>
      </c>
    </row>
    <row r="265" spans="1:8" x14ac:dyDescent="0.3">
      <c r="A265" t="s">
        <v>319</v>
      </c>
      <c r="B265" s="5">
        <v>7350000</v>
      </c>
      <c r="C265" s="4">
        <v>8930159125</v>
      </c>
      <c r="D265">
        <v>123</v>
      </c>
      <c r="E265" t="s">
        <v>867</v>
      </c>
      <c r="F265" t="s">
        <v>9</v>
      </c>
      <c r="G265">
        <v>2006</v>
      </c>
      <c r="H265">
        <v>18</v>
      </c>
    </row>
    <row r="266" spans="1:8" x14ac:dyDescent="0.3">
      <c r="A266" t="s">
        <v>320</v>
      </c>
      <c r="B266" s="5">
        <v>9920000</v>
      </c>
      <c r="C266" s="4">
        <v>8843598642</v>
      </c>
      <c r="D266">
        <v>1005</v>
      </c>
      <c r="E266" t="s">
        <v>895</v>
      </c>
      <c r="F266" t="s">
        <v>15</v>
      </c>
      <c r="G266">
        <v>2009</v>
      </c>
      <c r="H266">
        <v>15</v>
      </c>
    </row>
    <row r="267" spans="1:8" x14ac:dyDescent="0.3">
      <c r="A267" t="s">
        <v>322</v>
      </c>
      <c r="B267" s="5">
        <v>11600000</v>
      </c>
      <c r="C267" s="4">
        <v>8862748789</v>
      </c>
      <c r="D267">
        <v>555</v>
      </c>
      <c r="E267" t="s">
        <v>862</v>
      </c>
      <c r="F267" t="s">
        <v>15</v>
      </c>
      <c r="G267">
        <v>2021</v>
      </c>
      <c r="H267">
        <v>3</v>
      </c>
    </row>
    <row r="268" spans="1:8" x14ac:dyDescent="0.3">
      <c r="A268" t="s">
        <v>323</v>
      </c>
      <c r="B268" s="5">
        <v>8280000</v>
      </c>
      <c r="C268" s="4">
        <v>8952141156</v>
      </c>
      <c r="D268">
        <v>454</v>
      </c>
      <c r="E268" t="s">
        <v>860</v>
      </c>
      <c r="F268" t="s">
        <v>9</v>
      </c>
      <c r="G268">
        <v>2012</v>
      </c>
      <c r="H268">
        <v>12</v>
      </c>
    </row>
    <row r="269" spans="1:8" x14ac:dyDescent="0.3">
      <c r="A269" t="s">
        <v>324</v>
      </c>
      <c r="B269" s="5">
        <v>21600000</v>
      </c>
      <c r="C269" s="4">
        <v>8902158100</v>
      </c>
      <c r="D269">
        <v>736</v>
      </c>
      <c r="E269" t="s">
        <v>862</v>
      </c>
      <c r="F269" t="s">
        <v>24</v>
      </c>
      <c r="G269">
        <v>2021</v>
      </c>
      <c r="H269">
        <v>3</v>
      </c>
    </row>
    <row r="270" spans="1:8" x14ac:dyDescent="0.3">
      <c r="A270" t="s">
        <v>325</v>
      </c>
      <c r="B270" s="5">
        <v>4910000</v>
      </c>
      <c r="C270" s="4">
        <v>8872983161</v>
      </c>
      <c r="D270">
        <v>3620</v>
      </c>
      <c r="E270" t="s">
        <v>860</v>
      </c>
      <c r="F270" t="s">
        <v>15</v>
      </c>
      <c r="G270">
        <v>2013</v>
      </c>
      <c r="H270">
        <v>11</v>
      </c>
    </row>
    <row r="271" spans="1:8" x14ac:dyDescent="0.3">
      <c r="A271" t="s">
        <v>326</v>
      </c>
      <c r="B271" s="5">
        <v>18200000</v>
      </c>
      <c r="C271" s="4">
        <v>8996291073</v>
      </c>
      <c r="D271">
        <v>689</v>
      </c>
      <c r="E271" t="s">
        <v>867</v>
      </c>
      <c r="F271" t="s">
        <v>15</v>
      </c>
      <c r="G271">
        <v>2021</v>
      </c>
      <c r="H271">
        <v>3</v>
      </c>
    </row>
    <row r="272" spans="1:8" x14ac:dyDescent="0.3">
      <c r="A272" t="s">
        <v>327</v>
      </c>
      <c r="B272" s="5">
        <v>12500000</v>
      </c>
      <c r="C272" s="4">
        <v>8877047428</v>
      </c>
      <c r="D272">
        <v>1309</v>
      </c>
      <c r="E272" t="s">
        <v>868</v>
      </c>
      <c r="F272" t="s">
        <v>44</v>
      </c>
      <c r="G272">
        <v>2014</v>
      </c>
      <c r="H272">
        <v>10</v>
      </c>
    </row>
    <row r="273" spans="1:8" x14ac:dyDescent="0.3">
      <c r="A273" t="s">
        <v>328</v>
      </c>
      <c r="B273" s="5">
        <v>23000000</v>
      </c>
      <c r="C273" s="4">
        <v>8902881169</v>
      </c>
      <c r="D273">
        <v>4075</v>
      </c>
      <c r="E273" t="s">
        <v>862</v>
      </c>
      <c r="F273" t="s">
        <v>24</v>
      </c>
      <c r="G273">
        <v>2016</v>
      </c>
      <c r="H273">
        <v>8</v>
      </c>
    </row>
    <row r="274" spans="1:8" x14ac:dyDescent="0.3">
      <c r="A274" t="s">
        <v>329</v>
      </c>
      <c r="B274" s="5">
        <v>17500000</v>
      </c>
      <c r="C274" s="4">
        <v>8891150799</v>
      </c>
      <c r="D274">
        <v>408</v>
      </c>
      <c r="E274" t="s">
        <v>862</v>
      </c>
      <c r="F274" t="s">
        <v>12</v>
      </c>
      <c r="G274">
        <v>2016</v>
      </c>
      <c r="H274">
        <v>8</v>
      </c>
    </row>
    <row r="275" spans="1:8" x14ac:dyDescent="0.3">
      <c r="A275" t="s">
        <v>330</v>
      </c>
      <c r="B275" s="5">
        <v>6360000</v>
      </c>
      <c r="C275" s="4">
        <v>8975207510</v>
      </c>
      <c r="D275">
        <v>231228</v>
      </c>
      <c r="E275" t="s">
        <v>896</v>
      </c>
      <c r="F275" t="s">
        <v>41</v>
      </c>
      <c r="G275">
        <v>2006</v>
      </c>
      <c r="H275">
        <v>18</v>
      </c>
    </row>
    <row r="276" spans="1:8" x14ac:dyDescent="0.3">
      <c r="A276" t="s">
        <v>332</v>
      </c>
      <c r="B276" s="5">
        <v>14100000</v>
      </c>
      <c r="C276" s="4">
        <v>8943222311</v>
      </c>
      <c r="D276">
        <v>2483</v>
      </c>
      <c r="E276" t="s">
        <v>862</v>
      </c>
      <c r="F276" t="s">
        <v>12</v>
      </c>
      <c r="G276">
        <v>2020</v>
      </c>
      <c r="H276">
        <v>4</v>
      </c>
    </row>
    <row r="277" spans="1:8" x14ac:dyDescent="0.3">
      <c r="A277" t="s">
        <v>333</v>
      </c>
      <c r="B277" s="5">
        <v>20100000</v>
      </c>
      <c r="C277" s="4">
        <v>8948042757</v>
      </c>
      <c r="D277">
        <v>5076</v>
      </c>
      <c r="E277" t="s">
        <v>881</v>
      </c>
      <c r="F277" t="s">
        <v>34</v>
      </c>
      <c r="G277">
        <v>2011</v>
      </c>
      <c r="H277">
        <v>13</v>
      </c>
    </row>
    <row r="278" spans="1:8" x14ac:dyDescent="0.3">
      <c r="A278" t="s">
        <v>334</v>
      </c>
      <c r="B278" s="5">
        <v>14900000</v>
      </c>
      <c r="C278" s="4">
        <v>8947516587</v>
      </c>
      <c r="D278">
        <v>19677</v>
      </c>
      <c r="E278" t="s">
        <v>860</v>
      </c>
      <c r="F278" t="s">
        <v>15</v>
      </c>
      <c r="G278">
        <v>2007</v>
      </c>
      <c r="H278">
        <v>17</v>
      </c>
    </row>
    <row r="279" spans="1:8" x14ac:dyDescent="0.3">
      <c r="A279" t="s">
        <v>335</v>
      </c>
      <c r="B279" s="5">
        <v>9620000</v>
      </c>
      <c r="C279" s="4">
        <v>8965582341</v>
      </c>
      <c r="D279">
        <v>21850</v>
      </c>
      <c r="E279" t="s">
        <v>860</v>
      </c>
      <c r="F279" t="s">
        <v>9</v>
      </c>
      <c r="G279">
        <v>2014</v>
      </c>
      <c r="H279">
        <v>10</v>
      </c>
    </row>
    <row r="280" spans="1:8" x14ac:dyDescent="0.3">
      <c r="A280" t="s">
        <v>336</v>
      </c>
      <c r="B280" s="5">
        <v>19900000</v>
      </c>
      <c r="C280" s="4">
        <v>8958938532</v>
      </c>
      <c r="D280">
        <v>1307</v>
      </c>
      <c r="E280" t="s">
        <v>881</v>
      </c>
      <c r="F280" t="s">
        <v>44</v>
      </c>
      <c r="G280">
        <v>2016</v>
      </c>
      <c r="H280">
        <v>8</v>
      </c>
    </row>
    <row r="281" spans="1:8" x14ac:dyDescent="0.3">
      <c r="A281" t="s">
        <v>337</v>
      </c>
      <c r="B281" s="5">
        <v>16200000</v>
      </c>
      <c r="C281" s="4">
        <v>8960571996</v>
      </c>
      <c r="D281">
        <v>6500</v>
      </c>
      <c r="E281" t="s">
        <v>862</v>
      </c>
      <c r="F281" t="s">
        <v>60</v>
      </c>
      <c r="G281">
        <v>2012</v>
      </c>
      <c r="H281">
        <v>12</v>
      </c>
    </row>
    <row r="282" spans="1:8" x14ac:dyDescent="0.3">
      <c r="A282" t="s">
        <v>338</v>
      </c>
      <c r="B282" s="5">
        <v>17400000</v>
      </c>
      <c r="C282" s="4">
        <v>8969065206</v>
      </c>
      <c r="D282">
        <v>888</v>
      </c>
      <c r="E282" t="s">
        <v>860</v>
      </c>
      <c r="F282" t="s">
        <v>15</v>
      </c>
      <c r="G282">
        <v>2015</v>
      </c>
      <c r="H282">
        <v>9</v>
      </c>
    </row>
    <row r="283" spans="1:8" x14ac:dyDescent="0.3">
      <c r="A283" t="s">
        <v>339</v>
      </c>
      <c r="B283" s="5">
        <v>16600000</v>
      </c>
      <c r="C283" s="4">
        <v>9003887429</v>
      </c>
      <c r="D283">
        <v>1194</v>
      </c>
      <c r="E283" t="s">
        <v>865</v>
      </c>
      <c r="F283" t="s">
        <v>44</v>
      </c>
      <c r="G283">
        <v>2017</v>
      </c>
      <c r="H283">
        <v>7</v>
      </c>
    </row>
    <row r="284" spans="1:8" x14ac:dyDescent="0.3">
      <c r="A284" t="s">
        <v>340</v>
      </c>
      <c r="B284" s="5">
        <v>10200000</v>
      </c>
      <c r="C284" s="4">
        <v>8999084826</v>
      </c>
      <c r="D284">
        <v>2384</v>
      </c>
      <c r="E284" t="s">
        <v>874</v>
      </c>
      <c r="F284" t="s">
        <v>15</v>
      </c>
      <c r="G284">
        <v>2014</v>
      </c>
      <c r="H284">
        <v>10</v>
      </c>
    </row>
    <row r="285" spans="1:8" x14ac:dyDescent="0.3">
      <c r="A285" t="s">
        <v>341</v>
      </c>
      <c r="B285" s="5">
        <v>5940000</v>
      </c>
      <c r="C285" s="4">
        <v>8986401678</v>
      </c>
      <c r="D285">
        <v>3117</v>
      </c>
      <c r="E285" t="s">
        <v>860</v>
      </c>
      <c r="F285" t="s">
        <v>15</v>
      </c>
      <c r="G285">
        <v>2015</v>
      </c>
      <c r="H285">
        <v>9</v>
      </c>
    </row>
    <row r="286" spans="1:8" x14ac:dyDescent="0.3">
      <c r="A286" t="s">
        <v>342</v>
      </c>
      <c r="B286" s="5">
        <v>11500000</v>
      </c>
      <c r="C286" s="4">
        <v>9026317825</v>
      </c>
      <c r="D286">
        <v>4139</v>
      </c>
      <c r="E286" t="s">
        <v>860</v>
      </c>
      <c r="F286" t="s">
        <v>15</v>
      </c>
      <c r="G286">
        <v>2015</v>
      </c>
      <c r="H286">
        <v>9</v>
      </c>
    </row>
    <row r="287" spans="1:8" x14ac:dyDescent="0.3">
      <c r="A287" t="s">
        <v>343</v>
      </c>
      <c r="B287" s="5">
        <v>21000000</v>
      </c>
      <c r="C287" s="4">
        <v>9078338906</v>
      </c>
      <c r="D287">
        <v>2316</v>
      </c>
      <c r="E287" t="s">
        <v>862</v>
      </c>
      <c r="F287" t="s">
        <v>60</v>
      </c>
      <c r="G287">
        <v>2017</v>
      </c>
      <c r="H287">
        <v>7</v>
      </c>
    </row>
    <row r="288" spans="1:8" x14ac:dyDescent="0.3">
      <c r="A288" t="s">
        <v>344</v>
      </c>
      <c r="B288" s="5">
        <v>16100000</v>
      </c>
      <c r="C288" s="4">
        <v>9058650908</v>
      </c>
      <c r="D288">
        <v>6214</v>
      </c>
      <c r="E288" t="s">
        <v>862</v>
      </c>
      <c r="F288" t="s">
        <v>15</v>
      </c>
      <c r="G288">
        <v>2020</v>
      </c>
      <c r="H288">
        <v>4</v>
      </c>
    </row>
    <row r="289" spans="1:8" x14ac:dyDescent="0.3">
      <c r="A289" t="s">
        <v>345</v>
      </c>
      <c r="B289" s="5">
        <v>23400000</v>
      </c>
      <c r="C289" s="4">
        <v>9049131672</v>
      </c>
      <c r="D289">
        <v>2446</v>
      </c>
      <c r="E289" t="s">
        <v>860</v>
      </c>
      <c r="F289" t="s">
        <v>34</v>
      </c>
      <c r="G289">
        <v>2013</v>
      </c>
      <c r="H289">
        <v>11</v>
      </c>
    </row>
    <row r="290" spans="1:8" x14ac:dyDescent="0.3">
      <c r="A290" t="s">
        <v>346</v>
      </c>
      <c r="B290" s="5">
        <v>17300000</v>
      </c>
      <c r="C290" s="4">
        <v>9086990009</v>
      </c>
      <c r="D290">
        <v>942</v>
      </c>
      <c r="E290" t="s">
        <v>869</v>
      </c>
      <c r="F290" t="s">
        <v>15</v>
      </c>
      <c r="G290">
        <v>2012</v>
      </c>
      <c r="H290">
        <v>12</v>
      </c>
    </row>
    <row r="291" spans="1:8" x14ac:dyDescent="0.3">
      <c r="A291" t="s">
        <v>347</v>
      </c>
      <c r="B291" s="5">
        <v>7850000</v>
      </c>
      <c r="C291" s="4">
        <v>9082608551</v>
      </c>
      <c r="D291">
        <v>1012</v>
      </c>
      <c r="E291" t="s">
        <v>860</v>
      </c>
      <c r="F291" t="s">
        <v>15</v>
      </c>
      <c r="G291">
        <v>2022</v>
      </c>
      <c r="H291">
        <v>2</v>
      </c>
    </row>
    <row r="292" spans="1:8" x14ac:dyDescent="0.3">
      <c r="A292" t="s">
        <v>348</v>
      </c>
      <c r="B292" s="5">
        <v>10300000</v>
      </c>
      <c r="C292" s="4">
        <v>9096803610</v>
      </c>
      <c r="D292">
        <v>168</v>
      </c>
      <c r="E292" t="s">
        <v>897</v>
      </c>
      <c r="F292" t="s">
        <v>9</v>
      </c>
      <c r="G292">
        <v>2005</v>
      </c>
      <c r="H292">
        <v>19</v>
      </c>
    </row>
    <row r="293" spans="1:8" x14ac:dyDescent="0.3">
      <c r="A293" t="s">
        <v>350</v>
      </c>
      <c r="B293" s="5">
        <v>9560000</v>
      </c>
      <c r="C293" s="4">
        <v>9096860005</v>
      </c>
      <c r="D293">
        <v>1040</v>
      </c>
      <c r="E293" t="s">
        <v>881</v>
      </c>
      <c r="F293" t="s">
        <v>60</v>
      </c>
      <c r="G293">
        <v>2013</v>
      </c>
      <c r="H293">
        <v>11</v>
      </c>
    </row>
    <row r="294" spans="1:8" x14ac:dyDescent="0.3">
      <c r="A294" t="s">
        <v>351</v>
      </c>
      <c r="B294" s="5">
        <v>9790000</v>
      </c>
      <c r="C294" s="4">
        <v>9124691370</v>
      </c>
      <c r="D294">
        <v>994</v>
      </c>
      <c r="E294" t="s">
        <v>862</v>
      </c>
      <c r="F294" t="s">
        <v>15</v>
      </c>
      <c r="G294">
        <v>2011</v>
      </c>
      <c r="H294">
        <v>13</v>
      </c>
    </row>
    <row r="295" spans="1:8" x14ac:dyDescent="0.3">
      <c r="A295" t="s">
        <v>352</v>
      </c>
      <c r="B295" s="5">
        <v>18600000</v>
      </c>
      <c r="C295" s="4">
        <v>9163302054</v>
      </c>
      <c r="D295">
        <v>3518</v>
      </c>
      <c r="E295" t="s">
        <v>860</v>
      </c>
      <c r="F295" t="s">
        <v>15</v>
      </c>
      <c r="G295">
        <v>2008</v>
      </c>
      <c r="H295">
        <v>16</v>
      </c>
    </row>
    <row r="296" spans="1:8" x14ac:dyDescent="0.3">
      <c r="A296" t="s">
        <v>353</v>
      </c>
      <c r="B296" s="5">
        <v>21500000</v>
      </c>
      <c r="C296" s="4">
        <v>9164527800</v>
      </c>
      <c r="D296">
        <v>1332</v>
      </c>
      <c r="E296" t="s">
        <v>897</v>
      </c>
      <c r="F296" t="s">
        <v>34</v>
      </c>
      <c r="G296">
        <v>2015</v>
      </c>
      <c r="H296">
        <v>9</v>
      </c>
    </row>
    <row r="297" spans="1:8" x14ac:dyDescent="0.3">
      <c r="A297" t="s">
        <v>354</v>
      </c>
      <c r="B297" s="5">
        <v>17700000</v>
      </c>
      <c r="C297" s="4">
        <v>9177733539</v>
      </c>
      <c r="D297">
        <v>2263</v>
      </c>
      <c r="E297" t="s">
        <v>862</v>
      </c>
      <c r="F297" t="s">
        <v>9</v>
      </c>
      <c r="G297">
        <v>2011</v>
      </c>
      <c r="H297">
        <v>13</v>
      </c>
    </row>
    <row r="298" spans="1:8" x14ac:dyDescent="0.3">
      <c r="A298" t="s">
        <v>355</v>
      </c>
      <c r="B298" s="5">
        <v>20000000</v>
      </c>
      <c r="C298" s="4">
        <v>9187603588</v>
      </c>
      <c r="D298">
        <v>6817</v>
      </c>
      <c r="E298" t="s">
        <v>865</v>
      </c>
      <c r="F298" t="s">
        <v>34</v>
      </c>
      <c r="G298">
        <v>2013</v>
      </c>
      <c r="H298">
        <v>11</v>
      </c>
    </row>
    <row r="299" spans="1:8" x14ac:dyDescent="0.3">
      <c r="A299" t="s">
        <v>356</v>
      </c>
      <c r="B299" s="5">
        <v>8750000</v>
      </c>
      <c r="C299" s="4">
        <v>9178915787</v>
      </c>
      <c r="D299">
        <v>2488</v>
      </c>
      <c r="E299" t="s">
        <v>863</v>
      </c>
      <c r="F299" t="s">
        <v>15</v>
      </c>
      <c r="G299">
        <v>2020</v>
      </c>
      <c r="H299">
        <v>4</v>
      </c>
    </row>
    <row r="300" spans="1:8" x14ac:dyDescent="0.3">
      <c r="A300" t="s">
        <v>357</v>
      </c>
      <c r="B300" s="5">
        <v>6150000</v>
      </c>
      <c r="C300" s="4">
        <v>9189285737</v>
      </c>
      <c r="D300">
        <v>1359</v>
      </c>
      <c r="E300" t="s">
        <v>891</v>
      </c>
      <c r="F300" t="s">
        <v>22</v>
      </c>
      <c r="G300">
        <v>2021</v>
      </c>
      <c r="H300">
        <v>3</v>
      </c>
    </row>
    <row r="301" spans="1:8" x14ac:dyDescent="0.3">
      <c r="A301" t="s">
        <v>358</v>
      </c>
      <c r="B301" s="5">
        <v>41600000</v>
      </c>
      <c r="C301" s="4">
        <v>9192535990</v>
      </c>
      <c r="D301">
        <v>1327</v>
      </c>
      <c r="E301" t="s">
        <v>867</v>
      </c>
      <c r="F301" t="s">
        <v>22</v>
      </c>
      <c r="G301">
        <v>2012</v>
      </c>
      <c r="H301">
        <v>12</v>
      </c>
    </row>
    <row r="302" spans="1:8" x14ac:dyDescent="0.3">
      <c r="A302" t="s">
        <v>359</v>
      </c>
      <c r="B302" s="5">
        <v>16900000</v>
      </c>
      <c r="C302" s="4">
        <v>9198338897</v>
      </c>
      <c r="D302">
        <v>1925</v>
      </c>
      <c r="E302" t="s">
        <v>860</v>
      </c>
      <c r="F302" t="s">
        <v>34</v>
      </c>
      <c r="G302">
        <v>2006</v>
      </c>
      <c r="H302">
        <v>18</v>
      </c>
    </row>
    <row r="303" spans="1:8" x14ac:dyDescent="0.3">
      <c r="A303" t="s">
        <v>360</v>
      </c>
      <c r="B303" s="5">
        <v>13200000</v>
      </c>
      <c r="C303" s="4">
        <v>9222301784</v>
      </c>
      <c r="D303">
        <v>972</v>
      </c>
      <c r="E303" t="s">
        <v>862</v>
      </c>
      <c r="F303" t="s">
        <v>15</v>
      </c>
      <c r="G303">
        <v>2020</v>
      </c>
      <c r="H303">
        <v>4</v>
      </c>
    </row>
    <row r="304" spans="1:8" x14ac:dyDescent="0.3">
      <c r="A304" t="s">
        <v>361</v>
      </c>
      <c r="B304" s="5">
        <v>25600000</v>
      </c>
      <c r="C304" s="4">
        <v>9237852411</v>
      </c>
      <c r="D304">
        <v>4075</v>
      </c>
      <c r="E304" t="s">
        <v>860</v>
      </c>
      <c r="F304" t="s">
        <v>34</v>
      </c>
      <c r="G304">
        <v>2012</v>
      </c>
      <c r="H304">
        <v>12</v>
      </c>
    </row>
    <row r="305" spans="1:8" x14ac:dyDescent="0.3">
      <c r="A305" t="s">
        <v>362</v>
      </c>
      <c r="B305" s="5">
        <v>9340000</v>
      </c>
      <c r="C305" s="4">
        <v>9257732078</v>
      </c>
      <c r="D305">
        <v>2151</v>
      </c>
      <c r="E305" t="s">
        <v>860</v>
      </c>
      <c r="F305" t="s">
        <v>15</v>
      </c>
      <c r="G305">
        <v>2017</v>
      </c>
      <c r="H305">
        <v>7</v>
      </c>
    </row>
    <row r="306" spans="1:8" x14ac:dyDescent="0.3">
      <c r="A306" t="s">
        <v>363</v>
      </c>
      <c r="B306" s="5">
        <v>18600000</v>
      </c>
      <c r="C306" s="4">
        <v>9279958530</v>
      </c>
      <c r="D306">
        <v>261392</v>
      </c>
      <c r="E306" t="s">
        <v>862</v>
      </c>
      <c r="F306" t="s">
        <v>41</v>
      </c>
      <c r="G306">
        <v>2014</v>
      </c>
      <c r="H306">
        <v>10</v>
      </c>
    </row>
    <row r="307" spans="1:8" x14ac:dyDescent="0.3">
      <c r="A307" t="s">
        <v>364</v>
      </c>
      <c r="B307" s="5">
        <v>16000000</v>
      </c>
      <c r="C307" s="4">
        <v>9276154296</v>
      </c>
      <c r="D307">
        <v>1186</v>
      </c>
      <c r="E307" t="s">
        <v>862</v>
      </c>
      <c r="F307" t="s">
        <v>15</v>
      </c>
      <c r="G307">
        <v>2016</v>
      </c>
      <c r="H307">
        <v>8</v>
      </c>
    </row>
    <row r="308" spans="1:8" x14ac:dyDescent="0.3">
      <c r="A308" t="s">
        <v>365</v>
      </c>
      <c r="B308" s="5">
        <v>5370000</v>
      </c>
      <c r="C308" s="4">
        <v>9267913872</v>
      </c>
      <c r="D308">
        <v>652</v>
      </c>
      <c r="E308" t="s">
        <v>898</v>
      </c>
      <c r="F308" t="s">
        <v>22</v>
      </c>
      <c r="G308">
        <v>2021</v>
      </c>
      <c r="H308">
        <v>3</v>
      </c>
    </row>
    <row r="309" spans="1:8" x14ac:dyDescent="0.3">
      <c r="A309" t="s">
        <v>367</v>
      </c>
      <c r="B309" s="5">
        <v>2790000</v>
      </c>
      <c r="C309" s="4">
        <v>9290362093</v>
      </c>
      <c r="D309">
        <v>122</v>
      </c>
      <c r="E309" t="s">
        <v>873</v>
      </c>
      <c r="F309" t="s">
        <v>9</v>
      </c>
      <c r="G309">
        <v>2014</v>
      </c>
      <c r="H309">
        <v>10</v>
      </c>
    </row>
    <row r="310" spans="1:8" x14ac:dyDescent="0.3">
      <c r="A310" t="s">
        <v>368</v>
      </c>
      <c r="B310" s="5">
        <v>17800000</v>
      </c>
      <c r="C310" s="4">
        <v>9317746036</v>
      </c>
      <c r="D310">
        <v>1713</v>
      </c>
      <c r="E310" t="s">
        <v>862</v>
      </c>
      <c r="F310" t="s">
        <v>15</v>
      </c>
      <c r="G310">
        <v>2019</v>
      </c>
      <c r="H310">
        <v>5</v>
      </c>
    </row>
    <row r="311" spans="1:8" x14ac:dyDescent="0.3">
      <c r="A311" t="s">
        <v>369</v>
      </c>
      <c r="B311" s="5">
        <v>15500000</v>
      </c>
      <c r="C311" s="4">
        <v>9308250085</v>
      </c>
      <c r="D311">
        <v>550</v>
      </c>
      <c r="E311" t="s">
        <v>860</v>
      </c>
      <c r="F311" t="s">
        <v>15</v>
      </c>
      <c r="G311">
        <v>2018</v>
      </c>
      <c r="H311">
        <v>6</v>
      </c>
    </row>
    <row r="312" spans="1:8" x14ac:dyDescent="0.3">
      <c r="A312" t="s">
        <v>370</v>
      </c>
      <c r="B312" s="5">
        <v>18600000</v>
      </c>
      <c r="C312" s="4">
        <v>9312256232</v>
      </c>
      <c r="D312">
        <v>2434</v>
      </c>
      <c r="E312" t="s">
        <v>867</v>
      </c>
      <c r="F312" t="s">
        <v>15</v>
      </c>
      <c r="G312">
        <v>2016</v>
      </c>
      <c r="H312">
        <v>8</v>
      </c>
    </row>
    <row r="313" spans="1:8" x14ac:dyDescent="0.3">
      <c r="A313" t="s">
        <v>371</v>
      </c>
      <c r="B313" s="5">
        <v>7370000</v>
      </c>
      <c r="C313" s="4">
        <v>9314404337</v>
      </c>
      <c r="D313">
        <v>927</v>
      </c>
      <c r="E313" t="s">
        <v>860</v>
      </c>
      <c r="F313" t="s">
        <v>15</v>
      </c>
      <c r="G313">
        <v>2018</v>
      </c>
      <c r="H313">
        <v>6</v>
      </c>
    </row>
    <row r="314" spans="1:8" x14ac:dyDescent="0.3">
      <c r="A314" t="s">
        <v>372</v>
      </c>
      <c r="B314" s="5">
        <v>12300000</v>
      </c>
      <c r="C314" s="4">
        <v>9320399066</v>
      </c>
      <c r="D314">
        <v>2058</v>
      </c>
      <c r="E314" t="s">
        <v>881</v>
      </c>
      <c r="F314" t="s">
        <v>15</v>
      </c>
      <c r="G314">
        <v>2008</v>
      </c>
      <c r="H314">
        <v>16</v>
      </c>
    </row>
    <row r="315" spans="1:8" x14ac:dyDescent="0.3">
      <c r="A315" t="s">
        <v>373</v>
      </c>
      <c r="B315" s="5">
        <v>28700000</v>
      </c>
      <c r="C315" s="4">
        <v>9372591881</v>
      </c>
      <c r="D315">
        <v>4257</v>
      </c>
      <c r="E315" t="s">
        <v>862</v>
      </c>
      <c r="F315" t="s">
        <v>60</v>
      </c>
      <c r="G315">
        <v>2015</v>
      </c>
      <c r="H315">
        <v>9</v>
      </c>
    </row>
    <row r="316" spans="1:8" x14ac:dyDescent="0.3">
      <c r="A316" t="s">
        <v>374</v>
      </c>
      <c r="B316" s="5">
        <v>29900000</v>
      </c>
      <c r="C316" s="4">
        <v>9391190947</v>
      </c>
      <c r="D316">
        <v>4536</v>
      </c>
      <c r="E316" t="s">
        <v>862</v>
      </c>
      <c r="F316" t="s">
        <v>60</v>
      </c>
      <c r="G316">
        <v>2016</v>
      </c>
      <c r="H316">
        <v>8</v>
      </c>
    </row>
    <row r="317" spans="1:8" x14ac:dyDescent="0.3">
      <c r="A317" t="s">
        <v>375</v>
      </c>
      <c r="B317" s="5">
        <v>19400000</v>
      </c>
      <c r="C317" s="4">
        <v>9377505072</v>
      </c>
      <c r="D317">
        <v>981</v>
      </c>
      <c r="E317" t="s">
        <v>860</v>
      </c>
      <c r="F317" t="s">
        <v>15</v>
      </c>
      <c r="G317">
        <v>2015</v>
      </c>
      <c r="H317">
        <v>9</v>
      </c>
    </row>
    <row r="318" spans="1:8" x14ac:dyDescent="0.3">
      <c r="A318" t="s">
        <v>376</v>
      </c>
      <c r="B318" s="5">
        <v>6680000</v>
      </c>
      <c r="C318" s="4">
        <v>9390610514</v>
      </c>
      <c r="D318">
        <v>2005</v>
      </c>
      <c r="E318" t="s">
        <v>860</v>
      </c>
      <c r="F318" t="s">
        <v>34</v>
      </c>
      <c r="G318">
        <v>2020</v>
      </c>
      <c r="H318">
        <v>4</v>
      </c>
    </row>
    <row r="319" spans="1:8" x14ac:dyDescent="0.3">
      <c r="A319" t="s">
        <v>377</v>
      </c>
      <c r="B319" s="5">
        <v>7530000</v>
      </c>
      <c r="C319" s="4">
        <v>9396735333</v>
      </c>
      <c r="D319">
        <v>527</v>
      </c>
      <c r="E319" t="s">
        <v>860</v>
      </c>
      <c r="F319" t="s">
        <v>15</v>
      </c>
      <c r="G319">
        <v>2020</v>
      </c>
      <c r="H319">
        <v>4</v>
      </c>
    </row>
    <row r="320" spans="1:8" x14ac:dyDescent="0.3">
      <c r="A320" t="s">
        <v>378</v>
      </c>
      <c r="B320" s="5">
        <v>11100000</v>
      </c>
      <c r="C320" s="4">
        <v>9396885617</v>
      </c>
      <c r="D320">
        <v>15</v>
      </c>
      <c r="E320" t="s">
        <v>867</v>
      </c>
      <c r="F320" t="s">
        <v>24</v>
      </c>
      <c r="G320">
        <v>2017</v>
      </c>
      <c r="H320">
        <v>7</v>
      </c>
    </row>
    <row r="321" spans="1:8" x14ac:dyDescent="0.3">
      <c r="A321" t="s">
        <v>379</v>
      </c>
      <c r="B321" s="5">
        <v>3970000</v>
      </c>
      <c r="C321" s="4">
        <v>9418500772</v>
      </c>
      <c r="D321">
        <v>207469</v>
      </c>
      <c r="E321" t="s">
        <v>869</v>
      </c>
      <c r="F321" t="s">
        <v>41</v>
      </c>
      <c r="G321">
        <v>2014</v>
      </c>
      <c r="H321">
        <v>10</v>
      </c>
    </row>
    <row r="322" spans="1:8" x14ac:dyDescent="0.3">
      <c r="A322" t="s">
        <v>380</v>
      </c>
      <c r="B322" s="5">
        <v>10600000</v>
      </c>
      <c r="C322" s="4">
        <v>9431518864</v>
      </c>
      <c r="D322">
        <v>141</v>
      </c>
      <c r="E322" t="s">
        <v>899</v>
      </c>
      <c r="F322" t="s">
        <v>9</v>
      </c>
      <c r="G322">
        <v>2011</v>
      </c>
      <c r="H322">
        <v>13</v>
      </c>
    </row>
    <row r="323" spans="1:8" x14ac:dyDescent="0.3">
      <c r="A323" t="s">
        <v>382</v>
      </c>
      <c r="B323" s="5">
        <v>21700000</v>
      </c>
      <c r="C323" s="4">
        <v>9427737326</v>
      </c>
      <c r="D323">
        <v>801</v>
      </c>
      <c r="E323" t="s">
        <v>899</v>
      </c>
      <c r="F323" t="s">
        <v>22</v>
      </c>
      <c r="G323">
        <v>2020</v>
      </c>
      <c r="H323">
        <v>4</v>
      </c>
    </row>
    <row r="324" spans="1:8" x14ac:dyDescent="0.3">
      <c r="A324" t="s">
        <v>383</v>
      </c>
      <c r="B324" s="5">
        <v>19900000</v>
      </c>
      <c r="C324" s="4">
        <v>9455391148</v>
      </c>
      <c r="D324">
        <v>1663</v>
      </c>
      <c r="E324" t="s">
        <v>890</v>
      </c>
      <c r="F324" t="s">
        <v>15</v>
      </c>
      <c r="G324">
        <v>2020</v>
      </c>
      <c r="H324">
        <v>4</v>
      </c>
    </row>
    <row r="325" spans="1:8" x14ac:dyDescent="0.3">
      <c r="A325" t="s">
        <v>384</v>
      </c>
      <c r="B325" s="5">
        <v>10200000</v>
      </c>
      <c r="C325" s="4">
        <v>9485683589</v>
      </c>
      <c r="D325">
        <v>2790</v>
      </c>
      <c r="E325" t="s">
        <v>860</v>
      </c>
      <c r="F325" t="s">
        <v>24</v>
      </c>
      <c r="G325">
        <v>2020</v>
      </c>
      <c r="H325">
        <v>4</v>
      </c>
    </row>
    <row r="326" spans="1:8" x14ac:dyDescent="0.3">
      <c r="A326" t="s">
        <v>385</v>
      </c>
      <c r="B326" s="5">
        <v>9150000</v>
      </c>
      <c r="C326" s="4">
        <v>9492112563</v>
      </c>
      <c r="D326">
        <v>764</v>
      </c>
      <c r="E326" t="s">
        <v>860</v>
      </c>
      <c r="F326" t="s">
        <v>24</v>
      </c>
      <c r="G326">
        <v>2011</v>
      </c>
      <c r="H326">
        <v>13</v>
      </c>
    </row>
    <row r="327" spans="1:8" x14ac:dyDescent="0.3">
      <c r="A327" t="s">
        <v>386</v>
      </c>
      <c r="B327" s="5">
        <v>20200000</v>
      </c>
      <c r="C327" s="4">
        <v>9506463488</v>
      </c>
      <c r="D327">
        <v>53208</v>
      </c>
      <c r="E327" t="s">
        <v>874</v>
      </c>
      <c r="F327" t="s">
        <v>15</v>
      </c>
      <c r="G327">
        <v>2011</v>
      </c>
      <c r="H327">
        <v>13</v>
      </c>
    </row>
    <row r="328" spans="1:8" x14ac:dyDescent="0.3">
      <c r="A328" t="s">
        <v>387</v>
      </c>
      <c r="B328" s="5">
        <v>16200000</v>
      </c>
      <c r="C328" s="4">
        <v>9505371047</v>
      </c>
      <c r="D328">
        <v>663</v>
      </c>
      <c r="E328" t="s">
        <v>867</v>
      </c>
      <c r="F328" t="s">
        <v>24</v>
      </c>
      <c r="G328">
        <v>2017</v>
      </c>
      <c r="H328">
        <v>7</v>
      </c>
    </row>
    <row r="329" spans="1:8" x14ac:dyDescent="0.3">
      <c r="A329" t="s">
        <v>388</v>
      </c>
      <c r="B329" s="5">
        <v>8960000</v>
      </c>
      <c r="C329" s="4">
        <v>9521006883</v>
      </c>
      <c r="D329">
        <v>2416</v>
      </c>
      <c r="E329" t="s">
        <v>863</v>
      </c>
      <c r="F329" t="s">
        <v>22</v>
      </c>
      <c r="G329">
        <v>2020</v>
      </c>
      <c r="H329">
        <v>4</v>
      </c>
    </row>
    <row r="330" spans="1:8" x14ac:dyDescent="0.3">
      <c r="A330" t="s">
        <v>389</v>
      </c>
      <c r="B330" s="5">
        <v>14700000</v>
      </c>
      <c r="C330" s="4">
        <v>9523884158</v>
      </c>
      <c r="D330">
        <v>40</v>
      </c>
      <c r="E330" t="s">
        <v>900</v>
      </c>
      <c r="F330" t="s">
        <v>9</v>
      </c>
      <c r="G330">
        <v>2016</v>
      </c>
      <c r="H330">
        <v>8</v>
      </c>
    </row>
    <row r="331" spans="1:8" x14ac:dyDescent="0.3">
      <c r="A331" t="s">
        <v>391</v>
      </c>
      <c r="B331" s="5">
        <v>3860000</v>
      </c>
      <c r="C331" s="4">
        <v>9545787846</v>
      </c>
      <c r="D331">
        <v>118</v>
      </c>
      <c r="E331" t="s">
        <v>860</v>
      </c>
      <c r="F331" t="s">
        <v>9</v>
      </c>
      <c r="G331">
        <v>2014</v>
      </c>
      <c r="H331">
        <v>10</v>
      </c>
    </row>
    <row r="332" spans="1:8" x14ac:dyDescent="0.3">
      <c r="A332" t="s">
        <v>392</v>
      </c>
      <c r="B332" s="5">
        <v>11700000</v>
      </c>
      <c r="C332" s="4">
        <v>9529300526</v>
      </c>
      <c r="D332">
        <v>50</v>
      </c>
      <c r="E332" t="s">
        <v>860</v>
      </c>
      <c r="F332" t="s">
        <v>9</v>
      </c>
      <c r="G332">
        <v>2018</v>
      </c>
      <c r="H332">
        <v>6</v>
      </c>
    </row>
    <row r="333" spans="1:8" x14ac:dyDescent="0.3">
      <c r="A333" t="s">
        <v>393</v>
      </c>
      <c r="B333" s="5">
        <v>14800000</v>
      </c>
      <c r="C333" s="4">
        <v>9581304606</v>
      </c>
      <c r="D333">
        <v>451</v>
      </c>
      <c r="E333" t="s">
        <v>860</v>
      </c>
      <c r="F333" t="s">
        <v>9</v>
      </c>
      <c r="G333">
        <v>2009</v>
      </c>
      <c r="H333">
        <v>15</v>
      </c>
    </row>
    <row r="334" spans="1:8" x14ac:dyDescent="0.3">
      <c r="A334" t="s">
        <v>394</v>
      </c>
      <c r="B334" s="5">
        <v>14900000</v>
      </c>
      <c r="C334" s="4">
        <v>9590405859</v>
      </c>
      <c r="D334">
        <v>332</v>
      </c>
      <c r="E334" t="s">
        <v>881</v>
      </c>
      <c r="F334" t="s">
        <v>9</v>
      </c>
      <c r="G334">
        <v>2008</v>
      </c>
      <c r="H334">
        <v>16</v>
      </c>
    </row>
    <row r="335" spans="1:8" x14ac:dyDescent="0.3">
      <c r="A335" t="s">
        <v>395</v>
      </c>
      <c r="B335" s="5">
        <v>15800000</v>
      </c>
      <c r="C335" s="4">
        <v>9630006806</v>
      </c>
      <c r="D335">
        <v>2228</v>
      </c>
      <c r="E335" t="s">
        <v>860</v>
      </c>
      <c r="F335" t="s">
        <v>12</v>
      </c>
      <c r="G335">
        <v>2012</v>
      </c>
      <c r="H335">
        <v>12</v>
      </c>
    </row>
    <row r="336" spans="1:8" x14ac:dyDescent="0.3">
      <c r="A336" t="s">
        <v>396</v>
      </c>
      <c r="B336" s="5">
        <v>7630000</v>
      </c>
      <c r="C336" s="4">
        <v>9600602204</v>
      </c>
      <c r="D336">
        <v>5764</v>
      </c>
      <c r="E336" t="s">
        <v>860</v>
      </c>
      <c r="F336" t="s">
        <v>15</v>
      </c>
      <c r="G336">
        <v>2022</v>
      </c>
      <c r="H336">
        <v>2</v>
      </c>
    </row>
    <row r="337" spans="1:8" x14ac:dyDescent="0.3">
      <c r="A337" t="s">
        <v>397</v>
      </c>
      <c r="B337" s="5">
        <v>13400000</v>
      </c>
      <c r="C337" s="4">
        <v>9664526578</v>
      </c>
      <c r="D337">
        <v>20818</v>
      </c>
      <c r="E337" t="s">
        <v>862</v>
      </c>
      <c r="F337" t="s">
        <v>24</v>
      </c>
      <c r="G337">
        <v>2007</v>
      </c>
      <c r="H337">
        <v>17</v>
      </c>
    </row>
    <row r="338" spans="1:8" x14ac:dyDescent="0.3">
      <c r="A338" t="s">
        <v>398</v>
      </c>
      <c r="B338" s="5">
        <v>12400000</v>
      </c>
      <c r="C338" s="4">
        <v>9648041909</v>
      </c>
      <c r="D338">
        <v>37332</v>
      </c>
      <c r="E338" t="s">
        <v>860</v>
      </c>
      <c r="F338" t="s">
        <v>56</v>
      </c>
      <c r="G338">
        <v>2014</v>
      </c>
      <c r="H338">
        <v>10</v>
      </c>
    </row>
    <row r="339" spans="1:8" x14ac:dyDescent="0.3">
      <c r="A339" t="s">
        <v>399</v>
      </c>
      <c r="B339" s="5">
        <v>13100000</v>
      </c>
      <c r="C339" s="4">
        <v>9678673125</v>
      </c>
      <c r="D339">
        <v>3060</v>
      </c>
      <c r="E339" t="s">
        <v>860</v>
      </c>
      <c r="F339" t="s">
        <v>24</v>
      </c>
      <c r="G339">
        <v>2015</v>
      </c>
      <c r="H339">
        <v>9</v>
      </c>
    </row>
    <row r="340" spans="1:8" x14ac:dyDescent="0.3">
      <c r="A340" t="s">
        <v>400</v>
      </c>
      <c r="B340" s="5">
        <v>18500000</v>
      </c>
      <c r="C340" s="4">
        <v>9680706436</v>
      </c>
      <c r="D340">
        <v>1822</v>
      </c>
      <c r="E340" t="s">
        <v>901</v>
      </c>
      <c r="F340" t="s">
        <v>60</v>
      </c>
      <c r="G340">
        <v>2009</v>
      </c>
      <c r="H340">
        <v>15</v>
      </c>
    </row>
    <row r="341" spans="1:8" x14ac:dyDescent="0.3">
      <c r="A341" t="s">
        <v>402</v>
      </c>
      <c r="B341" s="5">
        <v>10700000</v>
      </c>
      <c r="C341" s="4">
        <v>9671316691</v>
      </c>
      <c r="D341">
        <v>778</v>
      </c>
      <c r="E341" t="s">
        <v>860</v>
      </c>
      <c r="F341" t="s">
        <v>22</v>
      </c>
      <c r="G341">
        <v>2018</v>
      </c>
      <c r="H341">
        <v>6</v>
      </c>
    </row>
    <row r="342" spans="1:8" x14ac:dyDescent="0.3">
      <c r="A342" t="s">
        <v>403</v>
      </c>
      <c r="B342" s="5">
        <v>9980000</v>
      </c>
      <c r="C342" s="4">
        <v>9675972206</v>
      </c>
      <c r="D342">
        <v>4944</v>
      </c>
      <c r="E342" t="s">
        <v>861</v>
      </c>
      <c r="F342" t="s">
        <v>15</v>
      </c>
      <c r="G342">
        <v>2007</v>
      </c>
      <c r="H342">
        <v>17</v>
      </c>
    </row>
    <row r="343" spans="1:8" x14ac:dyDescent="0.3">
      <c r="A343" t="s">
        <v>404</v>
      </c>
      <c r="B343" s="5">
        <v>24200000</v>
      </c>
      <c r="C343" s="4">
        <v>9707545042</v>
      </c>
      <c r="D343">
        <v>563</v>
      </c>
      <c r="E343" t="s">
        <v>860</v>
      </c>
      <c r="F343" t="s">
        <v>15</v>
      </c>
      <c r="G343">
        <v>2018</v>
      </c>
      <c r="H343">
        <v>6</v>
      </c>
    </row>
    <row r="344" spans="1:8" x14ac:dyDescent="0.3">
      <c r="A344" t="s">
        <v>405</v>
      </c>
      <c r="B344" s="5">
        <v>22600000</v>
      </c>
      <c r="C344" s="4">
        <v>9717059274</v>
      </c>
      <c r="D344">
        <v>1689</v>
      </c>
      <c r="E344" t="s">
        <v>862</v>
      </c>
      <c r="F344" t="s">
        <v>15</v>
      </c>
      <c r="G344">
        <v>2017</v>
      </c>
      <c r="H344">
        <v>7</v>
      </c>
    </row>
    <row r="345" spans="1:8" x14ac:dyDescent="0.3">
      <c r="A345" t="s">
        <v>406</v>
      </c>
      <c r="B345" s="5">
        <v>13800000</v>
      </c>
      <c r="C345" s="4">
        <v>9720946038</v>
      </c>
      <c r="D345">
        <v>2963</v>
      </c>
      <c r="E345" t="s">
        <v>887</v>
      </c>
      <c r="F345" t="s">
        <v>24</v>
      </c>
      <c r="G345">
        <v>2011</v>
      </c>
      <c r="H345">
        <v>13</v>
      </c>
    </row>
    <row r="346" spans="1:8" x14ac:dyDescent="0.3">
      <c r="A346" t="s">
        <v>407</v>
      </c>
      <c r="B346" s="5">
        <v>8850000</v>
      </c>
      <c r="C346" s="4">
        <v>9756218275</v>
      </c>
      <c r="D346">
        <v>258594</v>
      </c>
      <c r="E346" t="s">
        <v>868</v>
      </c>
      <c r="F346" t="s">
        <v>41</v>
      </c>
      <c r="G346">
        <v>2012</v>
      </c>
      <c r="H346">
        <v>12</v>
      </c>
    </row>
    <row r="347" spans="1:8" x14ac:dyDescent="0.3">
      <c r="A347" t="s">
        <v>408</v>
      </c>
      <c r="B347" s="5">
        <v>15400000</v>
      </c>
      <c r="C347" s="4">
        <v>9808279426</v>
      </c>
      <c r="D347">
        <v>2015</v>
      </c>
      <c r="E347" t="s">
        <v>874</v>
      </c>
      <c r="F347" t="s">
        <v>15</v>
      </c>
      <c r="G347">
        <v>2021</v>
      </c>
      <c r="H347">
        <v>3</v>
      </c>
    </row>
    <row r="348" spans="1:8" x14ac:dyDescent="0.3">
      <c r="A348" t="s">
        <v>409</v>
      </c>
      <c r="B348" s="5">
        <v>25400000</v>
      </c>
      <c r="C348" s="4">
        <v>9796777053</v>
      </c>
      <c r="D348">
        <v>225</v>
      </c>
      <c r="E348" t="s">
        <v>871</v>
      </c>
      <c r="F348" t="s">
        <v>24</v>
      </c>
      <c r="G348">
        <v>2015</v>
      </c>
      <c r="H348">
        <v>9</v>
      </c>
    </row>
    <row r="349" spans="1:8" x14ac:dyDescent="0.3">
      <c r="A349" t="s">
        <v>410</v>
      </c>
      <c r="B349" s="5">
        <v>22600000</v>
      </c>
      <c r="C349" s="4">
        <v>9819453951</v>
      </c>
      <c r="D349">
        <v>586</v>
      </c>
      <c r="E349" t="s">
        <v>862</v>
      </c>
      <c r="F349" t="s">
        <v>24</v>
      </c>
      <c r="G349">
        <v>2018</v>
      </c>
      <c r="H349">
        <v>6</v>
      </c>
    </row>
    <row r="350" spans="1:8" x14ac:dyDescent="0.3">
      <c r="A350" t="s">
        <v>411</v>
      </c>
      <c r="B350" s="5">
        <v>14600000</v>
      </c>
      <c r="C350" s="4">
        <v>9806161584</v>
      </c>
      <c r="D350">
        <v>2329</v>
      </c>
      <c r="E350" t="s">
        <v>902</v>
      </c>
      <c r="F350" t="s">
        <v>15</v>
      </c>
      <c r="G350">
        <v>2012</v>
      </c>
      <c r="H350">
        <v>12</v>
      </c>
    </row>
    <row r="351" spans="1:8" x14ac:dyDescent="0.3">
      <c r="A351" t="s">
        <v>413</v>
      </c>
      <c r="B351" s="5">
        <v>18400000</v>
      </c>
      <c r="C351" s="4">
        <v>9829853051</v>
      </c>
      <c r="D351">
        <v>3406</v>
      </c>
      <c r="E351" t="s">
        <v>888</v>
      </c>
      <c r="F351" t="s">
        <v>34</v>
      </c>
      <c r="G351">
        <v>2014</v>
      </c>
      <c r="H351">
        <v>10</v>
      </c>
    </row>
    <row r="352" spans="1:8" x14ac:dyDescent="0.3">
      <c r="A352" t="s">
        <v>414</v>
      </c>
      <c r="B352" s="5">
        <v>8580000</v>
      </c>
      <c r="C352" s="4">
        <v>9871118264</v>
      </c>
      <c r="D352">
        <v>453930</v>
      </c>
      <c r="E352" t="s">
        <v>862</v>
      </c>
      <c r="F352" t="s">
        <v>41</v>
      </c>
      <c r="G352">
        <v>2014</v>
      </c>
      <c r="H352">
        <v>10</v>
      </c>
    </row>
    <row r="353" spans="1:8" x14ac:dyDescent="0.3">
      <c r="A353" t="s">
        <v>415</v>
      </c>
      <c r="B353" s="5">
        <v>18200000</v>
      </c>
      <c r="C353" s="4">
        <v>9861162402</v>
      </c>
      <c r="D353">
        <v>838</v>
      </c>
      <c r="E353" t="s">
        <v>860</v>
      </c>
      <c r="F353" t="s">
        <v>12</v>
      </c>
      <c r="G353">
        <v>2015</v>
      </c>
      <c r="H353">
        <v>9</v>
      </c>
    </row>
    <row r="354" spans="1:8" x14ac:dyDescent="0.3">
      <c r="A354" t="s">
        <v>416</v>
      </c>
      <c r="B354" s="5">
        <v>17300000</v>
      </c>
      <c r="C354" s="4">
        <v>9886177189</v>
      </c>
      <c r="D354">
        <v>486</v>
      </c>
      <c r="E354" t="s">
        <v>862</v>
      </c>
      <c r="F354" t="s">
        <v>22</v>
      </c>
      <c r="G354">
        <v>2017</v>
      </c>
      <c r="H354">
        <v>7</v>
      </c>
    </row>
    <row r="355" spans="1:8" x14ac:dyDescent="0.3">
      <c r="A355" t="s">
        <v>417</v>
      </c>
      <c r="B355" s="5">
        <v>20400000</v>
      </c>
      <c r="C355" s="4">
        <v>9870894520</v>
      </c>
      <c r="D355">
        <v>1699</v>
      </c>
      <c r="E355" t="s">
        <v>862</v>
      </c>
      <c r="F355" t="s">
        <v>60</v>
      </c>
      <c r="G355">
        <v>2011</v>
      </c>
      <c r="H355">
        <v>13</v>
      </c>
    </row>
    <row r="356" spans="1:8" x14ac:dyDescent="0.3">
      <c r="A356" t="s">
        <v>418</v>
      </c>
      <c r="B356" s="5">
        <v>14500000</v>
      </c>
      <c r="C356" s="4">
        <v>9879624496</v>
      </c>
      <c r="D356">
        <v>7424</v>
      </c>
      <c r="E356" t="s">
        <v>860</v>
      </c>
      <c r="F356" t="s">
        <v>24</v>
      </c>
      <c r="G356">
        <v>2011</v>
      </c>
      <c r="H356">
        <v>13</v>
      </c>
    </row>
    <row r="357" spans="1:8" x14ac:dyDescent="0.3">
      <c r="A357" t="s">
        <v>419</v>
      </c>
      <c r="B357" s="5">
        <v>16800000</v>
      </c>
      <c r="C357" s="4">
        <v>9884711159</v>
      </c>
      <c r="D357">
        <v>857</v>
      </c>
      <c r="E357" t="s">
        <v>860</v>
      </c>
      <c r="F357" t="s">
        <v>34</v>
      </c>
      <c r="G357">
        <v>2016</v>
      </c>
      <c r="H357">
        <v>8</v>
      </c>
    </row>
    <row r="358" spans="1:8" x14ac:dyDescent="0.3">
      <c r="A358" t="s">
        <v>420</v>
      </c>
      <c r="B358" s="5">
        <v>10800000</v>
      </c>
      <c r="C358" s="4">
        <v>9900983648</v>
      </c>
      <c r="D358">
        <v>10968</v>
      </c>
      <c r="E358" t="s">
        <v>869</v>
      </c>
      <c r="F358" t="s">
        <v>9</v>
      </c>
      <c r="G358">
        <v>2011</v>
      </c>
      <c r="H358">
        <v>13</v>
      </c>
    </row>
    <row r="359" spans="1:8" x14ac:dyDescent="0.3">
      <c r="A359" t="s">
        <v>421</v>
      </c>
      <c r="B359" s="5">
        <v>16100000</v>
      </c>
      <c r="C359" s="4">
        <v>9906731398</v>
      </c>
      <c r="D359">
        <v>1986</v>
      </c>
      <c r="E359" t="s">
        <v>875</v>
      </c>
      <c r="F359" t="s">
        <v>34</v>
      </c>
      <c r="G359">
        <v>2012</v>
      </c>
      <c r="H359">
        <v>12</v>
      </c>
    </row>
    <row r="360" spans="1:8" x14ac:dyDescent="0.3">
      <c r="A360" t="s">
        <v>422</v>
      </c>
      <c r="B360" s="5">
        <v>19400000</v>
      </c>
      <c r="C360" s="4">
        <v>9964826507</v>
      </c>
      <c r="D360">
        <v>883</v>
      </c>
      <c r="E360" t="s">
        <v>860</v>
      </c>
      <c r="F360" t="s">
        <v>60</v>
      </c>
      <c r="G360">
        <v>2019</v>
      </c>
      <c r="H360">
        <v>5</v>
      </c>
    </row>
    <row r="361" spans="1:8" x14ac:dyDescent="0.3">
      <c r="A361" t="s">
        <v>423</v>
      </c>
      <c r="B361" s="5">
        <v>19400000</v>
      </c>
      <c r="C361" s="4">
        <v>10003858650</v>
      </c>
      <c r="D361">
        <v>510</v>
      </c>
      <c r="E361" t="s">
        <v>896</v>
      </c>
      <c r="F361" t="s">
        <v>15</v>
      </c>
      <c r="G361">
        <v>2014</v>
      </c>
      <c r="H361">
        <v>10</v>
      </c>
    </row>
    <row r="362" spans="1:8" x14ac:dyDescent="0.3">
      <c r="A362" t="s">
        <v>424</v>
      </c>
      <c r="B362" s="5">
        <v>17000000</v>
      </c>
      <c r="C362" s="4">
        <v>9985074382</v>
      </c>
      <c r="D362">
        <v>64830</v>
      </c>
      <c r="E362" t="s">
        <v>888</v>
      </c>
      <c r="F362" t="s">
        <v>15</v>
      </c>
      <c r="G362">
        <v>2010</v>
      </c>
      <c r="H362">
        <v>14</v>
      </c>
    </row>
    <row r="363" spans="1:8" x14ac:dyDescent="0.3">
      <c r="A363" t="s">
        <v>425</v>
      </c>
      <c r="B363" s="5">
        <v>17500000</v>
      </c>
      <c r="C363" s="4">
        <v>10008385531</v>
      </c>
      <c r="D363">
        <v>155255</v>
      </c>
      <c r="E363" t="s">
        <v>874</v>
      </c>
      <c r="F363" t="s">
        <v>15</v>
      </c>
      <c r="G363">
        <v>2014</v>
      </c>
      <c r="H363">
        <v>10</v>
      </c>
    </row>
    <row r="364" spans="1:8" x14ac:dyDescent="0.3">
      <c r="A364" t="s">
        <v>426</v>
      </c>
      <c r="B364" s="5">
        <v>13700000</v>
      </c>
      <c r="C364" s="4">
        <v>10005182228</v>
      </c>
      <c r="D364">
        <v>1078</v>
      </c>
      <c r="E364" t="s">
        <v>860</v>
      </c>
      <c r="F364" t="s">
        <v>15</v>
      </c>
      <c r="G364">
        <v>2015</v>
      </c>
      <c r="H364">
        <v>9</v>
      </c>
    </row>
    <row r="365" spans="1:8" x14ac:dyDescent="0.3">
      <c r="A365" t="s">
        <v>427</v>
      </c>
      <c r="B365" s="5">
        <v>15900000</v>
      </c>
      <c r="C365" s="4">
        <v>10014867029</v>
      </c>
      <c r="D365">
        <v>2045</v>
      </c>
      <c r="E365" t="s">
        <v>903</v>
      </c>
      <c r="F365" t="s">
        <v>9</v>
      </c>
      <c r="G365">
        <v>2016</v>
      </c>
      <c r="H365">
        <v>8</v>
      </c>
    </row>
    <row r="366" spans="1:8" x14ac:dyDescent="0.3">
      <c r="A366" t="s">
        <v>429</v>
      </c>
      <c r="B366" s="5">
        <v>19400000</v>
      </c>
      <c r="C366" s="4">
        <v>10068961260</v>
      </c>
      <c r="D366">
        <v>8921</v>
      </c>
      <c r="E366" t="s">
        <v>862</v>
      </c>
      <c r="F366" t="s">
        <v>15</v>
      </c>
      <c r="G366">
        <v>2016</v>
      </c>
      <c r="H366">
        <v>8</v>
      </c>
    </row>
    <row r="367" spans="1:8" x14ac:dyDescent="0.3">
      <c r="A367" t="s">
        <v>430</v>
      </c>
      <c r="B367" s="5">
        <v>28400000</v>
      </c>
      <c r="C367" s="4">
        <v>10072189055</v>
      </c>
      <c r="D367">
        <v>5793</v>
      </c>
      <c r="E367" t="s">
        <v>861</v>
      </c>
      <c r="F367" t="s">
        <v>15</v>
      </c>
      <c r="G367">
        <v>2006</v>
      </c>
      <c r="H367">
        <v>18</v>
      </c>
    </row>
    <row r="368" spans="1:8" x14ac:dyDescent="0.3">
      <c r="A368" t="s">
        <v>431</v>
      </c>
      <c r="B368" s="5">
        <v>17600000</v>
      </c>
      <c r="C368" s="4">
        <v>10094824985</v>
      </c>
      <c r="D368">
        <v>22882</v>
      </c>
      <c r="E368" t="s">
        <v>862</v>
      </c>
      <c r="F368" t="s">
        <v>15</v>
      </c>
      <c r="G368">
        <v>2011</v>
      </c>
      <c r="H368">
        <v>13</v>
      </c>
    </row>
    <row r="369" spans="1:8" x14ac:dyDescent="0.3">
      <c r="A369" t="s">
        <v>432</v>
      </c>
      <c r="B369" s="5">
        <v>6760000</v>
      </c>
      <c r="C369" s="4">
        <v>10085125073</v>
      </c>
      <c r="D369">
        <v>2801</v>
      </c>
      <c r="E369" t="s">
        <v>889</v>
      </c>
      <c r="F369" t="s">
        <v>15</v>
      </c>
      <c r="G369">
        <v>2014</v>
      </c>
      <c r="H369">
        <v>10</v>
      </c>
    </row>
    <row r="370" spans="1:8" x14ac:dyDescent="0.3">
      <c r="A370" t="s">
        <v>433</v>
      </c>
      <c r="B370" s="5">
        <v>19100000</v>
      </c>
      <c r="C370" s="4">
        <v>10085908203</v>
      </c>
      <c r="D370">
        <v>238</v>
      </c>
      <c r="E370" t="s">
        <v>860</v>
      </c>
      <c r="F370" t="s">
        <v>9</v>
      </c>
      <c r="G370">
        <v>2009</v>
      </c>
      <c r="H370">
        <v>15</v>
      </c>
    </row>
    <row r="371" spans="1:8" x14ac:dyDescent="0.3">
      <c r="A371" t="s">
        <v>434</v>
      </c>
      <c r="B371" s="5">
        <v>12500000</v>
      </c>
      <c r="C371" s="4">
        <v>10086256340</v>
      </c>
      <c r="D371">
        <v>1305</v>
      </c>
      <c r="E371" t="s">
        <v>868</v>
      </c>
      <c r="F371" t="s">
        <v>24</v>
      </c>
      <c r="G371">
        <v>2015</v>
      </c>
      <c r="H371">
        <v>9</v>
      </c>
    </row>
    <row r="372" spans="1:8" x14ac:dyDescent="0.3">
      <c r="A372" t="s">
        <v>435</v>
      </c>
      <c r="B372" s="5">
        <v>11400000</v>
      </c>
      <c r="C372" s="4">
        <v>10159050275</v>
      </c>
      <c r="D372">
        <v>297480</v>
      </c>
      <c r="E372" t="s">
        <v>862</v>
      </c>
      <c r="F372" t="s">
        <v>15</v>
      </c>
      <c r="G372">
        <v>2011</v>
      </c>
      <c r="H372">
        <v>13</v>
      </c>
    </row>
    <row r="373" spans="1:8" x14ac:dyDescent="0.3">
      <c r="A373" t="s">
        <v>436</v>
      </c>
      <c r="B373" s="5">
        <v>22600000</v>
      </c>
      <c r="C373" s="4">
        <v>10136524174</v>
      </c>
      <c r="D373">
        <v>278</v>
      </c>
      <c r="E373" t="s">
        <v>860</v>
      </c>
      <c r="F373" t="s">
        <v>15</v>
      </c>
      <c r="G373">
        <v>2019</v>
      </c>
      <c r="H373">
        <v>5</v>
      </c>
    </row>
    <row r="374" spans="1:8" x14ac:dyDescent="0.3">
      <c r="A374" t="s">
        <v>437</v>
      </c>
      <c r="B374" s="5">
        <v>14000000</v>
      </c>
      <c r="C374" s="4">
        <v>10158071745</v>
      </c>
      <c r="D374">
        <v>17789</v>
      </c>
      <c r="E374" t="s">
        <v>861</v>
      </c>
      <c r="F374" t="s">
        <v>205</v>
      </c>
      <c r="G374">
        <v>2005</v>
      </c>
      <c r="H374">
        <v>19</v>
      </c>
    </row>
    <row r="375" spans="1:8" x14ac:dyDescent="0.3">
      <c r="A375" t="s">
        <v>438</v>
      </c>
      <c r="B375" s="5">
        <v>9420000</v>
      </c>
      <c r="C375" s="4">
        <v>10308609949</v>
      </c>
      <c r="D375">
        <v>847</v>
      </c>
      <c r="E375" t="s">
        <v>868</v>
      </c>
      <c r="F375" t="s">
        <v>34</v>
      </c>
      <c r="G375">
        <v>2021</v>
      </c>
      <c r="H375">
        <v>3</v>
      </c>
    </row>
    <row r="376" spans="1:8" x14ac:dyDescent="0.3">
      <c r="A376" t="s">
        <v>439</v>
      </c>
      <c r="B376" s="5">
        <v>6100000</v>
      </c>
      <c r="C376" s="4">
        <v>10381920771</v>
      </c>
      <c r="D376">
        <v>1011</v>
      </c>
      <c r="E376" t="s">
        <v>886</v>
      </c>
      <c r="F376" t="s">
        <v>15</v>
      </c>
      <c r="G376">
        <v>2009</v>
      </c>
      <c r="H376">
        <v>15</v>
      </c>
    </row>
    <row r="377" spans="1:8" x14ac:dyDescent="0.3">
      <c r="A377" t="s">
        <v>440</v>
      </c>
      <c r="B377" s="5">
        <v>7500000</v>
      </c>
      <c r="C377" s="4">
        <v>10256849282</v>
      </c>
      <c r="D377">
        <v>623</v>
      </c>
      <c r="E377" t="s">
        <v>867</v>
      </c>
      <c r="F377" t="s">
        <v>9</v>
      </c>
      <c r="G377">
        <v>2014</v>
      </c>
      <c r="H377">
        <v>10</v>
      </c>
    </row>
    <row r="378" spans="1:8" x14ac:dyDescent="0.3">
      <c r="A378" t="s">
        <v>441</v>
      </c>
      <c r="B378" s="5">
        <v>9060000</v>
      </c>
      <c r="C378" s="4">
        <v>10295102186</v>
      </c>
      <c r="D378">
        <v>1177</v>
      </c>
      <c r="E378" t="s">
        <v>875</v>
      </c>
      <c r="F378" t="s">
        <v>12</v>
      </c>
      <c r="G378">
        <v>2013</v>
      </c>
      <c r="H378">
        <v>11</v>
      </c>
    </row>
    <row r="379" spans="1:8" x14ac:dyDescent="0.3">
      <c r="A379" t="s">
        <v>442</v>
      </c>
      <c r="B379" s="5">
        <v>1100000</v>
      </c>
      <c r="C379" s="4">
        <v>10279659204</v>
      </c>
      <c r="D379">
        <v>124</v>
      </c>
      <c r="E379" t="s">
        <v>860</v>
      </c>
      <c r="F379" t="s">
        <v>9</v>
      </c>
      <c r="G379">
        <v>2016</v>
      </c>
      <c r="H379">
        <v>8</v>
      </c>
    </row>
    <row r="380" spans="1:8" x14ac:dyDescent="0.3">
      <c r="A380" t="s">
        <v>443</v>
      </c>
      <c r="B380" s="5">
        <v>15200000</v>
      </c>
      <c r="C380" s="4">
        <v>10293160116</v>
      </c>
      <c r="D380">
        <v>323</v>
      </c>
      <c r="E380" t="s">
        <v>871</v>
      </c>
      <c r="F380" t="s">
        <v>9</v>
      </c>
      <c r="G380">
        <v>2012</v>
      </c>
      <c r="H380">
        <v>12</v>
      </c>
    </row>
    <row r="381" spans="1:8" x14ac:dyDescent="0.3">
      <c r="A381" t="s">
        <v>444</v>
      </c>
      <c r="B381" s="5">
        <v>3180000</v>
      </c>
      <c r="C381" s="4">
        <v>10305856996</v>
      </c>
      <c r="D381">
        <v>6806</v>
      </c>
      <c r="E381" t="s">
        <v>874</v>
      </c>
      <c r="F381" t="s">
        <v>24</v>
      </c>
      <c r="G381">
        <v>2015</v>
      </c>
      <c r="H381">
        <v>9</v>
      </c>
    </row>
    <row r="382" spans="1:8" x14ac:dyDescent="0.3">
      <c r="A382" t="s">
        <v>445</v>
      </c>
      <c r="B382" s="5">
        <v>14200000</v>
      </c>
      <c r="C382" s="4">
        <v>10329380983</v>
      </c>
      <c r="D382">
        <v>312949</v>
      </c>
      <c r="E382" t="s">
        <v>904</v>
      </c>
      <c r="F382" t="s">
        <v>41</v>
      </c>
      <c r="G382">
        <v>2007</v>
      </c>
      <c r="H382">
        <v>17</v>
      </c>
    </row>
    <row r="383" spans="1:8" x14ac:dyDescent="0.3">
      <c r="A383" t="s">
        <v>447</v>
      </c>
      <c r="B383" s="5">
        <v>18600000</v>
      </c>
      <c r="C383" s="4">
        <v>10371550984</v>
      </c>
      <c r="D383">
        <v>1597</v>
      </c>
      <c r="E383" t="s">
        <v>877</v>
      </c>
      <c r="F383" t="s">
        <v>34</v>
      </c>
      <c r="G383">
        <v>2011</v>
      </c>
      <c r="H383">
        <v>13</v>
      </c>
    </row>
    <row r="384" spans="1:8" x14ac:dyDescent="0.3">
      <c r="A384" t="s">
        <v>448</v>
      </c>
      <c r="B384" s="5">
        <v>13200000</v>
      </c>
      <c r="C384" s="4">
        <v>10383727180</v>
      </c>
      <c r="D384">
        <v>739</v>
      </c>
      <c r="E384" t="s">
        <v>860</v>
      </c>
      <c r="F384" t="s">
        <v>15</v>
      </c>
      <c r="G384">
        <v>2007</v>
      </c>
      <c r="H384">
        <v>17</v>
      </c>
    </row>
    <row r="385" spans="1:8" x14ac:dyDescent="0.3">
      <c r="A385" t="s">
        <v>449</v>
      </c>
      <c r="B385" s="5">
        <v>17100000</v>
      </c>
      <c r="C385" s="4">
        <v>10440057279</v>
      </c>
      <c r="D385">
        <v>3705</v>
      </c>
      <c r="E385" t="s">
        <v>862</v>
      </c>
      <c r="F385" t="s">
        <v>15</v>
      </c>
      <c r="G385">
        <v>2017</v>
      </c>
      <c r="H385">
        <v>7</v>
      </c>
    </row>
    <row r="386" spans="1:8" x14ac:dyDescent="0.3">
      <c r="A386" t="s">
        <v>450</v>
      </c>
      <c r="B386" s="5">
        <v>20200000</v>
      </c>
      <c r="C386" s="4">
        <v>10484278762</v>
      </c>
      <c r="D386">
        <v>129079</v>
      </c>
      <c r="E386" t="s">
        <v>862</v>
      </c>
      <c r="F386" t="s">
        <v>41</v>
      </c>
      <c r="G386">
        <v>2019</v>
      </c>
      <c r="H386">
        <v>5</v>
      </c>
    </row>
    <row r="387" spans="1:8" x14ac:dyDescent="0.3">
      <c r="A387" t="s">
        <v>451</v>
      </c>
      <c r="B387" s="5">
        <v>10700000</v>
      </c>
      <c r="C387" s="4">
        <v>10417187626</v>
      </c>
      <c r="D387">
        <v>2944</v>
      </c>
      <c r="E387" t="s">
        <v>887</v>
      </c>
      <c r="F387" t="s">
        <v>15</v>
      </c>
      <c r="G387">
        <v>2012</v>
      </c>
      <c r="H387">
        <v>12</v>
      </c>
    </row>
    <row r="388" spans="1:8" x14ac:dyDescent="0.3">
      <c r="A388" t="s">
        <v>452</v>
      </c>
      <c r="B388" s="5">
        <v>18600000</v>
      </c>
      <c r="C388" s="4">
        <v>10420763871</v>
      </c>
      <c r="D388">
        <v>651</v>
      </c>
      <c r="E388" t="s">
        <v>886</v>
      </c>
      <c r="F388" t="s">
        <v>15</v>
      </c>
      <c r="G388">
        <v>2019</v>
      </c>
      <c r="H388">
        <v>5</v>
      </c>
    </row>
    <row r="389" spans="1:8" x14ac:dyDescent="0.3">
      <c r="A389" t="s">
        <v>453</v>
      </c>
      <c r="B389" s="5">
        <v>33800000</v>
      </c>
      <c r="C389" s="4">
        <v>10429582695</v>
      </c>
      <c r="D389">
        <v>130</v>
      </c>
      <c r="E389" t="s">
        <v>862</v>
      </c>
      <c r="F389" t="s">
        <v>9</v>
      </c>
      <c r="G389">
        <v>2014</v>
      </c>
      <c r="H389">
        <v>10</v>
      </c>
    </row>
    <row r="390" spans="1:8" x14ac:dyDescent="0.3">
      <c r="A390" t="s">
        <v>454</v>
      </c>
      <c r="B390" s="5">
        <v>9560000</v>
      </c>
      <c r="C390" s="4">
        <v>10486030906</v>
      </c>
      <c r="D390">
        <v>25822</v>
      </c>
      <c r="E390" t="s">
        <v>862</v>
      </c>
      <c r="F390" t="s">
        <v>15</v>
      </c>
      <c r="G390">
        <v>2018</v>
      </c>
      <c r="H390">
        <v>6</v>
      </c>
    </row>
    <row r="391" spans="1:8" x14ac:dyDescent="0.3">
      <c r="A391" t="s">
        <v>455</v>
      </c>
      <c r="B391" s="5">
        <v>46800000</v>
      </c>
      <c r="C391" s="4">
        <v>10495259585</v>
      </c>
      <c r="D391">
        <v>544</v>
      </c>
      <c r="E391" t="s">
        <v>885</v>
      </c>
      <c r="F391" t="s">
        <v>34</v>
      </c>
      <c r="G391">
        <v>2011</v>
      </c>
      <c r="H391">
        <v>13</v>
      </c>
    </row>
    <row r="392" spans="1:8" x14ac:dyDescent="0.3">
      <c r="A392" t="s">
        <v>456</v>
      </c>
      <c r="B392" s="5">
        <v>12800000</v>
      </c>
      <c r="C392" s="4">
        <v>10539200955</v>
      </c>
      <c r="D392">
        <v>1106</v>
      </c>
      <c r="E392" t="s">
        <v>863</v>
      </c>
      <c r="F392" t="s">
        <v>15</v>
      </c>
      <c r="G392">
        <v>2012</v>
      </c>
      <c r="H392">
        <v>12</v>
      </c>
    </row>
    <row r="393" spans="1:8" x14ac:dyDescent="0.3">
      <c r="A393" t="s">
        <v>457</v>
      </c>
      <c r="B393" s="5">
        <v>3820000</v>
      </c>
      <c r="C393" s="4">
        <v>10554074985</v>
      </c>
      <c r="D393">
        <v>2798</v>
      </c>
      <c r="E393" t="s">
        <v>887</v>
      </c>
      <c r="F393" t="s">
        <v>24</v>
      </c>
      <c r="G393">
        <v>2010</v>
      </c>
      <c r="H393">
        <v>14</v>
      </c>
    </row>
    <row r="394" spans="1:8" x14ac:dyDescent="0.3">
      <c r="A394" t="s">
        <v>458</v>
      </c>
      <c r="B394" s="5">
        <v>17600000</v>
      </c>
      <c r="C394" s="4">
        <v>10581226766</v>
      </c>
      <c r="D394">
        <v>9298</v>
      </c>
      <c r="E394" t="s">
        <v>867</v>
      </c>
      <c r="F394" t="s">
        <v>15</v>
      </c>
      <c r="G394">
        <v>2015</v>
      </c>
      <c r="H394">
        <v>9</v>
      </c>
    </row>
    <row r="395" spans="1:8" x14ac:dyDescent="0.3">
      <c r="A395" t="s">
        <v>459</v>
      </c>
      <c r="B395" s="5">
        <v>27100000</v>
      </c>
      <c r="C395" s="4">
        <v>10566558633</v>
      </c>
      <c r="D395">
        <v>1782</v>
      </c>
      <c r="E395" t="s">
        <v>905</v>
      </c>
      <c r="F395" t="s">
        <v>22</v>
      </c>
      <c r="G395">
        <v>2011</v>
      </c>
      <c r="H395">
        <v>13</v>
      </c>
    </row>
    <row r="396" spans="1:8" x14ac:dyDescent="0.3">
      <c r="A396" t="s">
        <v>461</v>
      </c>
      <c r="B396" s="5">
        <v>11800000</v>
      </c>
      <c r="C396" s="4">
        <v>10633508520</v>
      </c>
      <c r="D396">
        <v>7484</v>
      </c>
      <c r="E396" t="s">
        <v>887</v>
      </c>
      <c r="F396" t="s">
        <v>22</v>
      </c>
      <c r="G396">
        <v>2020</v>
      </c>
      <c r="H396">
        <v>4</v>
      </c>
    </row>
    <row r="397" spans="1:8" x14ac:dyDescent="0.3">
      <c r="A397" t="s">
        <v>462</v>
      </c>
      <c r="B397" s="5">
        <v>23900000</v>
      </c>
      <c r="C397" s="4">
        <v>10574528442</v>
      </c>
      <c r="D397">
        <v>2667</v>
      </c>
      <c r="E397" t="s">
        <v>860</v>
      </c>
      <c r="F397" t="s">
        <v>25</v>
      </c>
      <c r="G397">
        <v>2015</v>
      </c>
      <c r="H397">
        <v>9</v>
      </c>
    </row>
    <row r="398" spans="1:8" x14ac:dyDescent="0.3">
      <c r="A398" t="s">
        <v>463</v>
      </c>
      <c r="B398" s="5">
        <v>16500000</v>
      </c>
      <c r="C398" s="4">
        <v>10579401741</v>
      </c>
      <c r="D398">
        <v>291</v>
      </c>
      <c r="E398" t="s">
        <v>860</v>
      </c>
      <c r="F398" t="s">
        <v>9</v>
      </c>
      <c r="G398">
        <v>2005</v>
      </c>
      <c r="H398">
        <v>19</v>
      </c>
    </row>
    <row r="399" spans="1:8" x14ac:dyDescent="0.3">
      <c r="A399" t="s">
        <v>464</v>
      </c>
      <c r="B399" s="5">
        <v>32600000</v>
      </c>
      <c r="C399" s="4">
        <v>10624925411</v>
      </c>
      <c r="D399">
        <v>769</v>
      </c>
      <c r="E399" t="s">
        <v>862</v>
      </c>
      <c r="F399" t="s">
        <v>15</v>
      </c>
      <c r="G399">
        <v>2017</v>
      </c>
      <c r="H399">
        <v>7</v>
      </c>
    </row>
    <row r="400" spans="1:8" x14ac:dyDescent="0.3">
      <c r="A400" t="s">
        <v>465</v>
      </c>
      <c r="B400" s="5">
        <v>9340000</v>
      </c>
      <c r="C400" s="4">
        <v>10693393676</v>
      </c>
      <c r="D400">
        <v>355029</v>
      </c>
      <c r="E400" t="s">
        <v>862</v>
      </c>
      <c r="F400" t="s">
        <v>41</v>
      </c>
      <c r="G400">
        <v>2012</v>
      </c>
      <c r="H400">
        <v>12</v>
      </c>
    </row>
    <row r="401" spans="1:8" x14ac:dyDescent="0.3">
      <c r="A401" t="s">
        <v>466</v>
      </c>
      <c r="B401" s="5">
        <v>20800000</v>
      </c>
      <c r="C401" s="4">
        <v>10674586845</v>
      </c>
      <c r="D401">
        <v>173</v>
      </c>
      <c r="E401" t="s">
        <v>899</v>
      </c>
      <c r="F401" t="s">
        <v>9</v>
      </c>
      <c r="G401">
        <v>2009</v>
      </c>
      <c r="H401">
        <v>15</v>
      </c>
    </row>
    <row r="402" spans="1:8" x14ac:dyDescent="0.3">
      <c r="A402" t="s">
        <v>467</v>
      </c>
      <c r="B402" s="5">
        <v>26500000</v>
      </c>
      <c r="C402" s="4">
        <v>10688249553</v>
      </c>
      <c r="D402">
        <v>1751</v>
      </c>
      <c r="E402" t="s">
        <v>860</v>
      </c>
      <c r="F402" t="s">
        <v>22</v>
      </c>
      <c r="G402">
        <v>2005</v>
      </c>
      <c r="H402">
        <v>19</v>
      </c>
    </row>
    <row r="403" spans="1:8" x14ac:dyDescent="0.3">
      <c r="A403" t="s">
        <v>468</v>
      </c>
      <c r="B403" s="5">
        <v>20700000</v>
      </c>
      <c r="C403" s="4">
        <v>10807498452</v>
      </c>
      <c r="D403">
        <v>884</v>
      </c>
      <c r="E403" t="s">
        <v>875</v>
      </c>
      <c r="F403" t="s">
        <v>15</v>
      </c>
      <c r="G403">
        <v>2019</v>
      </c>
      <c r="H403">
        <v>5</v>
      </c>
    </row>
    <row r="404" spans="1:8" x14ac:dyDescent="0.3">
      <c r="A404" t="s">
        <v>469</v>
      </c>
      <c r="B404" s="5">
        <v>12300000</v>
      </c>
      <c r="C404" s="4">
        <v>10702067286</v>
      </c>
      <c r="D404">
        <v>2506</v>
      </c>
      <c r="E404" t="s">
        <v>860</v>
      </c>
      <c r="F404" t="s">
        <v>34</v>
      </c>
      <c r="G404">
        <v>2017</v>
      </c>
      <c r="H404">
        <v>7</v>
      </c>
    </row>
    <row r="405" spans="1:8" x14ac:dyDescent="0.3">
      <c r="A405" t="s">
        <v>470</v>
      </c>
      <c r="B405" s="5">
        <v>12200000</v>
      </c>
      <c r="C405" s="4">
        <v>10751808407</v>
      </c>
      <c r="D405">
        <v>357496</v>
      </c>
      <c r="E405" t="s">
        <v>862</v>
      </c>
      <c r="F405" t="s">
        <v>41</v>
      </c>
      <c r="G405">
        <v>2014</v>
      </c>
      <c r="H405">
        <v>10</v>
      </c>
    </row>
    <row r="406" spans="1:8" x14ac:dyDescent="0.3">
      <c r="A406" t="s">
        <v>471</v>
      </c>
      <c r="B406" s="5">
        <v>20500000</v>
      </c>
      <c r="C406" s="4">
        <v>10718420550</v>
      </c>
      <c r="D406">
        <v>4172</v>
      </c>
      <c r="E406" t="s">
        <v>881</v>
      </c>
      <c r="F406" t="s">
        <v>15</v>
      </c>
      <c r="G406">
        <v>2014</v>
      </c>
      <c r="H406">
        <v>10</v>
      </c>
    </row>
    <row r="407" spans="1:8" x14ac:dyDescent="0.3">
      <c r="A407" t="s">
        <v>472</v>
      </c>
      <c r="B407" s="5">
        <v>9930000</v>
      </c>
      <c r="C407" s="4">
        <v>10759431954</v>
      </c>
      <c r="D407">
        <v>287763</v>
      </c>
      <c r="E407" t="s">
        <v>862</v>
      </c>
      <c r="F407" t="s">
        <v>41</v>
      </c>
      <c r="G407">
        <v>2013</v>
      </c>
      <c r="H407">
        <v>11</v>
      </c>
    </row>
    <row r="408" spans="1:8" x14ac:dyDescent="0.3">
      <c r="A408" t="s">
        <v>473</v>
      </c>
      <c r="B408" s="5">
        <v>39800000</v>
      </c>
      <c r="C408" s="4">
        <v>10746216533</v>
      </c>
      <c r="D408">
        <v>135</v>
      </c>
      <c r="E408" t="s">
        <v>860</v>
      </c>
      <c r="F408" t="s">
        <v>9</v>
      </c>
      <c r="G408">
        <v>2015</v>
      </c>
      <c r="H408">
        <v>9</v>
      </c>
    </row>
    <row r="409" spans="1:8" x14ac:dyDescent="0.3">
      <c r="A409" t="s">
        <v>474</v>
      </c>
      <c r="B409" s="5">
        <v>9380000</v>
      </c>
      <c r="C409" s="4">
        <v>10762267780</v>
      </c>
      <c r="D409">
        <v>197</v>
      </c>
      <c r="E409" t="s">
        <v>860</v>
      </c>
      <c r="F409" t="s">
        <v>9</v>
      </c>
      <c r="G409">
        <v>2009</v>
      </c>
      <c r="H409">
        <v>15</v>
      </c>
    </row>
    <row r="410" spans="1:8" x14ac:dyDescent="0.3">
      <c r="A410" t="s">
        <v>475</v>
      </c>
      <c r="B410" s="5">
        <v>26700000</v>
      </c>
      <c r="C410" s="4">
        <v>10794858636</v>
      </c>
      <c r="D410">
        <v>582</v>
      </c>
      <c r="E410" t="s">
        <v>862</v>
      </c>
      <c r="F410" t="s">
        <v>9</v>
      </c>
      <c r="G410">
        <v>2016</v>
      </c>
      <c r="H410">
        <v>8</v>
      </c>
    </row>
    <row r="411" spans="1:8" x14ac:dyDescent="0.3">
      <c r="A411" t="s">
        <v>476</v>
      </c>
      <c r="B411" s="5">
        <v>16800000</v>
      </c>
      <c r="C411" s="4">
        <v>10774065140</v>
      </c>
      <c r="D411">
        <v>3392</v>
      </c>
      <c r="E411" t="s">
        <v>886</v>
      </c>
      <c r="F411" t="s">
        <v>9</v>
      </c>
      <c r="G411">
        <v>2014</v>
      </c>
      <c r="H411">
        <v>10</v>
      </c>
    </row>
    <row r="412" spans="1:8" x14ac:dyDescent="0.3">
      <c r="A412" t="s">
        <v>477</v>
      </c>
      <c r="B412" s="5">
        <v>10400000</v>
      </c>
      <c r="C412" s="4">
        <v>11045399515</v>
      </c>
      <c r="D412">
        <v>2230</v>
      </c>
      <c r="E412" t="s">
        <v>868</v>
      </c>
      <c r="F412" t="s">
        <v>22</v>
      </c>
      <c r="G412">
        <v>2019</v>
      </c>
      <c r="H412">
        <v>5</v>
      </c>
    </row>
    <row r="413" spans="1:8" x14ac:dyDescent="0.3">
      <c r="A413" t="s">
        <v>478</v>
      </c>
      <c r="B413" s="5">
        <v>9200000</v>
      </c>
      <c r="C413" s="4">
        <v>10784889159</v>
      </c>
      <c r="D413">
        <v>2939</v>
      </c>
      <c r="E413" t="s">
        <v>888</v>
      </c>
      <c r="F413" t="s">
        <v>24</v>
      </c>
      <c r="G413">
        <v>2015</v>
      </c>
      <c r="H413">
        <v>9</v>
      </c>
    </row>
    <row r="414" spans="1:8" x14ac:dyDescent="0.3">
      <c r="A414" t="s">
        <v>479</v>
      </c>
      <c r="B414" s="5">
        <v>15500000</v>
      </c>
      <c r="C414" s="4">
        <v>10789641631</v>
      </c>
      <c r="D414">
        <v>422</v>
      </c>
      <c r="E414" t="s">
        <v>860</v>
      </c>
      <c r="F414" t="s">
        <v>9</v>
      </c>
      <c r="G414">
        <v>2007</v>
      </c>
      <c r="H414">
        <v>17</v>
      </c>
    </row>
    <row r="415" spans="1:8" x14ac:dyDescent="0.3">
      <c r="A415" t="s">
        <v>480</v>
      </c>
      <c r="B415" s="5">
        <v>39600000</v>
      </c>
      <c r="C415" s="4">
        <v>10843202139</v>
      </c>
      <c r="D415">
        <v>1193</v>
      </c>
      <c r="E415" t="s">
        <v>866</v>
      </c>
      <c r="F415" t="s">
        <v>25</v>
      </c>
      <c r="G415">
        <v>2009</v>
      </c>
      <c r="H415">
        <v>15</v>
      </c>
    </row>
    <row r="416" spans="1:8" x14ac:dyDescent="0.3">
      <c r="A416" t="s">
        <v>481</v>
      </c>
      <c r="B416" s="5">
        <v>12500000</v>
      </c>
      <c r="C416" s="4">
        <v>10812143329</v>
      </c>
      <c r="D416">
        <v>758</v>
      </c>
      <c r="E416" t="s">
        <v>890</v>
      </c>
      <c r="F416" t="s">
        <v>15</v>
      </c>
      <c r="G416">
        <v>2021</v>
      </c>
      <c r="H416">
        <v>3</v>
      </c>
    </row>
    <row r="417" spans="1:8" x14ac:dyDescent="0.3">
      <c r="A417" t="s">
        <v>482</v>
      </c>
      <c r="B417" s="5">
        <v>23400000</v>
      </c>
      <c r="C417" s="4">
        <v>10863906984</v>
      </c>
      <c r="D417">
        <v>545</v>
      </c>
      <c r="E417" t="s">
        <v>860</v>
      </c>
      <c r="F417" t="s">
        <v>15</v>
      </c>
      <c r="G417">
        <v>2018</v>
      </c>
      <c r="H417">
        <v>6</v>
      </c>
    </row>
    <row r="418" spans="1:8" x14ac:dyDescent="0.3">
      <c r="A418" t="s">
        <v>483</v>
      </c>
      <c r="B418" s="5">
        <v>32700000</v>
      </c>
      <c r="C418" s="4">
        <v>10950806988</v>
      </c>
      <c r="D418">
        <v>3297</v>
      </c>
      <c r="E418" t="s">
        <v>861</v>
      </c>
      <c r="F418" t="s">
        <v>44</v>
      </c>
      <c r="G418">
        <v>2006</v>
      </c>
      <c r="H418">
        <v>18</v>
      </c>
    </row>
    <row r="419" spans="1:8" x14ac:dyDescent="0.3">
      <c r="A419" t="s">
        <v>484</v>
      </c>
      <c r="B419" s="5">
        <v>37700000</v>
      </c>
      <c r="C419" s="4">
        <v>10945177321</v>
      </c>
      <c r="D419">
        <v>996</v>
      </c>
      <c r="E419" t="s">
        <v>862</v>
      </c>
      <c r="F419" t="s">
        <v>34</v>
      </c>
      <c r="G419">
        <v>2017</v>
      </c>
      <c r="H419">
        <v>7</v>
      </c>
    </row>
    <row r="420" spans="1:8" x14ac:dyDescent="0.3">
      <c r="A420" t="s">
        <v>485</v>
      </c>
      <c r="B420" s="5">
        <v>16500000</v>
      </c>
      <c r="C420" s="4">
        <v>10989514083</v>
      </c>
      <c r="D420">
        <v>1222</v>
      </c>
      <c r="E420" t="s">
        <v>862</v>
      </c>
      <c r="F420" t="s">
        <v>22</v>
      </c>
      <c r="G420">
        <v>2021</v>
      </c>
      <c r="H420">
        <v>3</v>
      </c>
    </row>
    <row r="421" spans="1:8" x14ac:dyDescent="0.3">
      <c r="A421" t="s">
        <v>486</v>
      </c>
      <c r="B421" s="5">
        <v>17400000</v>
      </c>
      <c r="C421" s="4">
        <v>10949772910</v>
      </c>
      <c r="D421">
        <v>1077</v>
      </c>
      <c r="E421" t="s">
        <v>861</v>
      </c>
      <c r="F421" t="s">
        <v>9</v>
      </c>
      <c r="G421">
        <v>2008</v>
      </c>
      <c r="H421">
        <v>16</v>
      </c>
    </row>
    <row r="422" spans="1:8" x14ac:dyDescent="0.3">
      <c r="A422" t="s">
        <v>487</v>
      </c>
      <c r="B422" s="5">
        <v>11300000</v>
      </c>
      <c r="C422" s="4">
        <v>10989628793</v>
      </c>
      <c r="D422">
        <v>793</v>
      </c>
      <c r="E422" t="s">
        <v>891</v>
      </c>
      <c r="F422" t="s">
        <v>22</v>
      </c>
      <c r="G422">
        <v>2018</v>
      </c>
      <c r="H422">
        <v>6</v>
      </c>
    </row>
    <row r="423" spans="1:8" x14ac:dyDescent="0.3">
      <c r="A423" t="s">
        <v>488</v>
      </c>
      <c r="B423" s="5">
        <v>15700000</v>
      </c>
      <c r="C423" s="4">
        <v>10975153922</v>
      </c>
      <c r="D423">
        <v>219410</v>
      </c>
      <c r="E423" t="s">
        <v>904</v>
      </c>
      <c r="F423" t="s">
        <v>41</v>
      </c>
      <c r="G423">
        <v>2009</v>
      </c>
      <c r="H423">
        <v>15</v>
      </c>
    </row>
    <row r="424" spans="1:8" x14ac:dyDescent="0.3">
      <c r="A424" t="s">
        <v>489</v>
      </c>
      <c r="B424" s="5">
        <v>18500000</v>
      </c>
      <c r="C424" s="4">
        <v>10975386715</v>
      </c>
      <c r="D424">
        <v>131</v>
      </c>
      <c r="E424" t="s">
        <v>869</v>
      </c>
      <c r="F424" t="s">
        <v>9</v>
      </c>
      <c r="G424">
        <v>2010</v>
      </c>
      <c r="H424">
        <v>14</v>
      </c>
    </row>
    <row r="425" spans="1:8" x14ac:dyDescent="0.3">
      <c r="A425" t="s">
        <v>490</v>
      </c>
      <c r="B425" s="5">
        <v>17000000</v>
      </c>
      <c r="C425" s="4">
        <v>10993222661</v>
      </c>
      <c r="D425">
        <v>985</v>
      </c>
      <c r="E425" t="s">
        <v>862</v>
      </c>
      <c r="F425" t="s">
        <v>24</v>
      </c>
      <c r="G425">
        <v>2014</v>
      </c>
      <c r="H425">
        <v>10</v>
      </c>
    </row>
    <row r="426" spans="1:8" x14ac:dyDescent="0.3">
      <c r="A426" t="s">
        <v>491</v>
      </c>
      <c r="B426" s="5">
        <v>15200000</v>
      </c>
      <c r="C426" s="4">
        <v>11048887273</v>
      </c>
      <c r="D426">
        <v>8495</v>
      </c>
      <c r="E426" t="s">
        <v>860</v>
      </c>
      <c r="F426" t="s">
        <v>205</v>
      </c>
      <c r="G426">
        <v>2014</v>
      </c>
      <c r="H426">
        <v>10</v>
      </c>
    </row>
    <row r="427" spans="1:8" x14ac:dyDescent="0.3">
      <c r="A427" t="s">
        <v>492</v>
      </c>
      <c r="B427" s="5">
        <v>13500000</v>
      </c>
      <c r="C427" s="4">
        <v>11077440996</v>
      </c>
      <c r="D427">
        <v>1650</v>
      </c>
      <c r="E427" t="s">
        <v>888</v>
      </c>
      <c r="F427" t="s">
        <v>15</v>
      </c>
      <c r="G427">
        <v>2018</v>
      </c>
      <c r="H427">
        <v>6</v>
      </c>
    </row>
    <row r="428" spans="1:8" x14ac:dyDescent="0.3">
      <c r="A428" t="s">
        <v>493</v>
      </c>
      <c r="B428" s="5">
        <v>21600000</v>
      </c>
      <c r="C428" s="4">
        <v>11054228662</v>
      </c>
      <c r="D428">
        <v>430</v>
      </c>
      <c r="E428" t="s">
        <v>860</v>
      </c>
      <c r="F428" t="s">
        <v>15</v>
      </c>
      <c r="G428">
        <v>2013</v>
      </c>
      <c r="H428">
        <v>11</v>
      </c>
    </row>
    <row r="429" spans="1:8" x14ac:dyDescent="0.3">
      <c r="A429" t="s">
        <v>494</v>
      </c>
      <c r="B429" s="5">
        <v>10300000</v>
      </c>
      <c r="C429" s="4">
        <v>11054773581</v>
      </c>
      <c r="D429">
        <v>147</v>
      </c>
      <c r="E429" t="s">
        <v>863</v>
      </c>
      <c r="F429" t="s">
        <v>9</v>
      </c>
      <c r="G429">
        <v>2014</v>
      </c>
      <c r="H429">
        <v>10</v>
      </c>
    </row>
    <row r="430" spans="1:8" x14ac:dyDescent="0.3">
      <c r="A430" t="s">
        <v>495</v>
      </c>
      <c r="B430" s="5">
        <v>12100000</v>
      </c>
      <c r="C430" s="4">
        <v>11081299332</v>
      </c>
      <c r="D430">
        <v>9928</v>
      </c>
      <c r="E430" t="s">
        <v>886</v>
      </c>
      <c r="F430" t="s">
        <v>60</v>
      </c>
      <c r="G430">
        <v>2014</v>
      </c>
      <c r="H430">
        <v>10</v>
      </c>
    </row>
    <row r="431" spans="1:8" x14ac:dyDescent="0.3">
      <c r="A431" t="s">
        <v>496</v>
      </c>
      <c r="B431" s="5">
        <v>24200000</v>
      </c>
      <c r="C431" s="4">
        <v>11144691392</v>
      </c>
      <c r="D431">
        <v>1568</v>
      </c>
      <c r="E431" t="s">
        <v>862</v>
      </c>
      <c r="F431" t="s">
        <v>24</v>
      </c>
      <c r="G431">
        <v>2019</v>
      </c>
      <c r="H431">
        <v>5</v>
      </c>
    </row>
    <row r="432" spans="1:8" x14ac:dyDescent="0.3">
      <c r="A432" t="s">
        <v>497</v>
      </c>
      <c r="B432" s="5">
        <v>11000000</v>
      </c>
      <c r="C432" s="4">
        <v>11130348044</v>
      </c>
      <c r="D432">
        <v>3579</v>
      </c>
      <c r="E432" t="s">
        <v>860</v>
      </c>
      <c r="F432" t="s">
        <v>15</v>
      </c>
      <c r="G432">
        <v>2021</v>
      </c>
      <c r="H432">
        <v>3</v>
      </c>
    </row>
    <row r="433" spans="1:8" x14ac:dyDescent="0.3">
      <c r="A433" t="s">
        <v>498</v>
      </c>
      <c r="B433" s="5">
        <v>13300000</v>
      </c>
      <c r="C433" s="4">
        <v>11101264573</v>
      </c>
      <c r="D433">
        <v>949</v>
      </c>
      <c r="E433" t="s">
        <v>869</v>
      </c>
      <c r="F433" t="s">
        <v>15</v>
      </c>
      <c r="G433">
        <v>2017</v>
      </c>
      <c r="H433">
        <v>7</v>
      </c>
    </row>
    <row r="434" spans="1:8" x14ac:dyDescent="0.3">
      <c r="A434" t="s">
        <v>499</v>
      </c>
      <c r="B434" s="5">
        <v>15500000</v>
      </c>
      <c r="C434" s="4">
        <v>11130832851</v>
      </c>
      <c r="D434">
        <v>927</v>
      </c>
      <c r="E434" t="s">
        <v>860</v>
      </c>
      <c r="F434" t="s">
        <v>12</v>
      </c>
      <c r="G434">
        <v>2014</v>
      </c>
      <c r="H434">
        <v>10</v>
      </c>
    </row>
    <row r="435" spans="1:8" x14ac:dyDescent="0.3">
      <c r="A435" t="s">
        <v>500</v>
      </c>
      <c r="B435" s="5">
        <v>9650000</v>
      </c>
      <c r="C435" s="4">
        <v>11165844001</v>
      </c>
      <c r="D435">
        <v>216926</v>
      </c>
      <c r="E435" t="s">
        <v>862</v>
      </c>
      <c r="F435" t="s">
        <v>41</v>
      </c>
      <c r="G435">
        <v>2014</v>
      </c>
      <c r="H435">
        <v>10</v>
      </c>
    </row>
    <row r="436" spans="1:8" x14ac:dyDescent="0.3">
      <c r="A436" t="s">
        <v>501</v>
      </c>
      <c r="B436" s="5">
        <v>23700000</v>
      </c>
      <c r="C436" s="4">
        <v>11190657960</v>
      </c>
      <c r="D436">
        <v>573</v>
      </c>
      <c r="E436" t="s">
        <v>860</v>
      </c>
      <c r="F436" t="s">
        <v>15</v>
      </c>
      <c r="G436">
        <v>2018</v>
      </c>
      <c r="H436">
        <v>6</v>
      </c>
    </row>
    <row r="437" spans="1:8" x14ac:dyDescent="0.3">
      <c r="A437" t="s">
        <v>502</v>
      </c>
      <c r="B437" s="5">
        <v>13200000</v>
      </c>
      <c r="C437" s="4">
        <v>11224280216</v>
      </c>
      <c r="D437">
        <v>3060</v>
      </c>
      <c r="E437" t="s">
        <v>868</v>
      </c>
      <c r="F437" t="s">
        <v>15</v>
      </c>
      <c r="G437">
        <v>2012</v>
      </c>
      <c r="H437">
        <v>12</v>
      </c>
    </row>
    <row r="438" spans="1:8" x14ac:dyDescent="0.3">
      <c r="A438" t="s">
        <v>503</v>
      </c>
      <c r="B438" s="5">
        <v>13800000</v>
      </c>
      <c r="C438" s="4">
        <v>11317649099</v>
      </c>
      <c r="D438">
        <v>2579</v>
      </c>
      <c r="E438" t="s">
        <v>860</v>
      </c>
      <c r="F438" t="s">
        <v>24</v>
      </c>
      <c r="G438">
        <v>2014</v>
      </c>
      <c r="H438">
        <v>10</v>
      </c>
    </row>
    <row r="439" spans="1:8" x14ac:dyDescent="0.3">
      <c r="A439" t="s">
        <v>504</v>
      </c>
      <c r="B439" s="5">
        <v>17800000</v>
      </c>
      <c r="C439" s="4">
        <v>11345489889</v>
      </c>
      <c r="D439">
        <v>1105</v>
      </c>
      <c r="E439" t="s">
        <v>862</v>
      </c>
      <c r="F439" t="s">
        <v>15</v>
      </c>
      <c r="G439">
        <v>2021</v>
      </c>
      <c r="H439">
        <v>3</v>
      </c>
    </row>
    <row r="440" spans="1:8" x14ac:dyDescent="0.3">
      <c r="A440" t="s">
        <v>505</v>
      </c>
      <c r="B440" s="5">
        <v>11600000</v>
      </c>
      <c r="C440" s="4">
        <v>11237242204</v>
      </c>
      <c r="D440">
        <v>955</v>
      </c>
      <c r="E440" t="s">
        <v>875</v>
      </c>
      <c r="F440" t="s">
        <v>15</v>
      </c>
      <c r="G440">
        <v>2016</v>
      </c>
      <c r="H440">
        <v>8</v>
      </c>
    </row>
    <row r="441" spans="1:8" x14ac:dyDescent="0.3">
      <c r="A441" t="s">
        <v>506</v>
      </c>
      <c r="B441" s="5">
        <v>14200000</v>
      </c>
      <c r="C441" s="4">
        <v>11263843614</v>
      </c>
      <c r="D441">
        <v>2016</v>
      </c>
      <c r="E441" t="s">
        <v>862</v>
      </c>
      <c r="F441" t="s">
        <v>15</v>
      </c>
      <c r="G441">
        <v>2017</v>
      </c>
      <c r="H441">
        <v>7</v>
      </c>
    </row>
    <row r="442" spans="1:8" x14ac:dyDescent="0.3">
      <c r="A442" t="s">
        <v>507</v>
      </c>
      <c r="B442" s="5">
        <v>28100000</v>
      </c>
      <c r="C442" s="4">
        <v>11310681374</v>
      </c>
      <c r="D442">
        <v>8817</v>
      </c>
      <c r="E442" t="s">
        <v>862</v>
      </c>
      <c r="F442" t="s">
        <v>60</v>
      </c>
      <c r="G442">
        <v>2020</v>
      </c>
      <c r="H442">
        <v>4</v>
      </c>
    </row>
    <row r="443" spans="1:8" x14ac:dyDescent="0.3">
      <c r="A443" t="s">
        <v>508</v>
      </c>
      <c r="B443" s="5">
        <v>20300000</v>
      </c>
      <c r="C443" s="4">
        <v>11266026832</v>
      </c>
      <c r="D443">
        <v>681</v>
      </c>
      <c r="E443" t="s">
        <v>897</v>
      </c>
      <c r="F443" t="s">
        <v>56</v>
      </c>
      <c r="G443">
        <v>2009</v>
      </c>
      <c r="H443">
        <v>15</v>
      </c>
    </row>
    <row r="444" spans="1:8" x14ac:dyDescent="0.3">
      <c r="A444" t="s">
        <v>509</v>
      </c>
      <c r="B444" s="5">
        <v>11100000</v>
      </c>
      <c r="C444" s="4">
        <v>11293980046</v>
      </c>
      <c r="D444">
        <v>9177</v>
      </c>
      <c r="E444" t="s">
        <v>906</v>
      </c>
      <c r="F444" t="s">
        <v>9</v>
      </c>
      <c r="G444">
        <v>2013</v>
      </c>
      <c r="H444">
        <v>11</v>
      </c>
    </row>
    <row r="445" spans="1:8" x14ac:dyDescent="0.3">
      <c r="A445" t="s">
        <v>511</v>
      </c>
      <c r="B445" s="5">
        <v>8780000</v>
      </c>
      <c r="C445" s="4">
        <v>11346985240</v>
      </c>
      <c r="D445">
        <v>291</v>
      </c>
      <c r="E445" t="s">
        <v>886</v>
      </c>
      <c r="F445" t="s">
        <v>24</v>
      </c>
      <c r="G445">
        <v>2012</v>
      </c>
      <c r="H445">
        <v>12</v>
      </c>
    </row>
    <row r="446" spans="1:8" x14ac:dyDescent="0.3">
      <c r="A446" t="s">
        <v>512</v>
      </c>
      <c r="B446" s="5">
        <v>31100000</v>
      </c>
      <c r="C446" s="4">
        <v>11451460389</v>
      </c>
      <c r="D446">
        <v>577</v>
      </c>
      <c r="E446" t="s">
        <v>862</v>
      </c>
      <c r="F446" t="s">
        <v>22</v>
      </c>
      <c r="G446">
        <v>2020</v>
      </c>
      <c r="H446">
        <v>4</v>
      </c>
    </row>
    <row r="447" spans="1:8" x14ac:dyDescent="0.3">
      <c r="A447" t="s">
        <v>513</v>
      </c>
      <c r="B447" s="5">
        <v>22800000</v>
      </c>
      <c r="C447" s="4">
        <v>11351740814</v>
      </c>
      <c r="D447">
        <v>2549</v>
      </c>
      <c r="E447" t="s">
        <v>860</v>
      </c>
      <c r="F447" t="s">
        <v>24</v>
      </c>
      <c r="G447">
        <v>2016</v>
      </c>
      <c r="H447">
        <v>8</v>
      </c>
    </row>
    <row r="448" spans="1:8" x14ac:dyDescent="0.3">
      <c r="A448" t="s">
        <v>514</v>
      </c>
      <c r="B448" s="5">
        <v>16200000</v>
      </c>
      <c r="C448" s="4">
        <v>11388437813</v>
      </c>
      <c r="D448">
        <v>629</v>
      </c>
      <c r="E448" t="s">
        <v>860</v>
      </c>
      <c r="F448" t="s">
        <v>15</v>
      </c>
      <c r="G448">
        <v>2021</v>
      </c>
      <c r="H448">
        <v>3</v>
      </c>
    </row>
    <row r="449" spans="1:8" x14ac:dyDescent="0.3">
      <c r="A449" t="s">
        <v>515</v>
      </c>
      <c r="B449" s="5">
        <v>28300000</v>
      </c>
      <c r="C449" s="4">
        <v>11503161721</v>
      </c>
      <c r="D449">
        <v>985</v>
      </c>
      <c r="E449" t="s">
        <v>868</v>
      </c>
      <c r="F449" t="s">
        <v>24</v>
      </c>
      <c r="G449">
        <v>2015</v>
      </c>
      <c r="H449">
        <v>9</v>
      </c>
    </row>
    <row r="450" spans="1:8" x14ac:dyDescent="0.3">
      <c r="A450" t="s">
        <v>516</v>
      </c>
      <c r="B450" s="5">
        <v>1640000</v>
      </c>
      <c r="C450" s="4">
        <v>11428024397</v>
      </c>
      <c r="D450">
        <v>110</v>
      </c>
      <c r="E450" t="s">
        <v>867</v>
      </c>
      <c r="F450" t="s">
        <v>9</v>
      </c>
      <c r="G450">
        <v>2009</v>
      </c>
      <c r="H450">
        <v>15</v>
      </c>
    </row>
    <row r="451" spans="1:8" x14ac:dyDescent="0.3">
      <c r="A451" t="s">
        <v>517</v>
      </c>
      <c r="B451" s="5">
        <v>12500000</v>
      </c>
      <c r="C451" s="4">
        <v>11431677220</v>
      </c>
      <c r="D451">
        <v>132</v>
      </c>
      <c r="E451" t="s">
        <v>860</v>
      </c>
      <c r="F451" t="s">
        <v>9</v>
      </c>
      <c r="G451">
        <v>2007</v>
      </c>
      <c r="H451">
        <v>17</v>
      </c>
    </row>
    <row r="452" spans="1:8" x14ac:dyDescent="0.3">
      <c r="A452" t="s">
        <v>518</v>
      </c>
      <c r="B452" s="5">
        <v>20000000</v>
      </c>
      <c r="C452" s="4">
        <v>11431706581</v>
      </c>
      <c r="D452">
        <v>1569</v>
      </c>
      <c r="E452" t="s">
        <v>860</v>
      </c>
      <c r="F452" t="s">
        <v>60</v>
      </c>
      <c r="G452">
        <v>2007</v>
      </c>
      <c r="H452">
        <v>17</v>
      </c>
    </row>
    <row r="453" spans="1:8" x14ac:dyDescent="0.3">
      <c r="A453" t="s">
        <v>519</v>
      </c>
      <c r="B453" s="5">
        <v>17600000</v>
      </c>
      <c r="C453" s="4">
        <v>11457849287</v>
      </c>
      <c r="D453">
        <v>2205</v>
      </c>
      <c r="E453" t="s">
        <v>907</v>
      </c>
      <c r="F453" t="s">
        <v>9</v>
      </c>
      <c r="G453">
        <v>2013</v>
      </c>
      <c r="H453">
        <v>11</v>
      </c>
    </row>
    <row r="454" spans="1:8" x14ac:dyDescent="0.3">
      <c r="A454" t="s">
        <v>521</v>
      </c>
      <c r="B454" s="5">
        <v>23500000</v>
      </c>
      <c r="C454" s="4">
        <v>11485453045</v>
      </c>
      <c r="D454">
        <v>6342</v>
      </c>
      <c r="E454" t="s">
        <v>862</v>
      </c>
      <c r="F454" t="s">
        <v>15</v>
      </c>
      <c r="G454">
        <v>2014</v>
      </c>
      <c r="H454">
        <v>10</v>
      </c>
    </row>
    <row r="455" spans="1:8" x14ac:dyDescent="0.3">
      <c r="A455" t="s">
        <v>522</v>
      </c>
      <c r="B455" s="5">
        <v>17900000</v>
      </c>
      <c r="C455" s="4">
        <v>11499829434</v>
      </c>
      <c r="D455">
        <v>835</v>
      </c>
      <c r="E455" t="s">
        <v>866</v>
      </c>
      <c r="F455" t="s">
        <v>12</v>
      </c>
      <c r="G455">
        <v>2015</v>
      </c>
      <c r="H455">
        <v>9</v>
      </c>
    </row>
    <row r="456" spans="1:8" x14ac:dyDescent="0.3">
      <c r="A456" t="s">
        <v>523</v>
      </c>
      <c r="B456" s="5">
        <v>19300000</v>
      </c>
      <c r="C456" s="4">
        <v>11505112071</v>
      </c>
      <c r="D456">
        <v>906</v>
      </c>
      <c r="E456" t="s">
        <v>890</v>
      </c>
      <c r="F456" t="s">
        <v>15</v>
      </c>
      <c r="G456">
        <v>2013</v>
      </c>
      <c r="H456">
        <v>11</v>
      </c>
    </row>
    <row r="457" spans="1:8" x14ac:dyDescent="0.3">
      <c r="A457" t="s">
        <v>524</v>
      </c>
      <c r="B457" s="5">
        <v>27900000</v>
      </c>
      <c r="C457" s="4">
        <v>11546764336</v>
      </c>
      <c r="D457">
        <v>783</v>
      </c>
      <c r="E457" t="s">
        <v>862</v>
      </c>
      <c r="F457" t="s">
        <v>15</v>
      </c>
      <c r="G457">
        <v>2021</v>
      </c>
      <c r="H457">
        <v>3</v>
      </c>
    </row>
    <row r="458" spans="1:8" x14ac:dyDescent="0.3">
      <c r="A458" t="s">
        <v>525</v>
      </c>
      <c r="B458" s="5">
        <v>31100000</v>
      </c>
      <c r="C458" s="4">
        <v>11594683724</v>
      </c>
      <c r="D458">
        <v>6577</v>
      </c>
      <c r="E458" t="s">
        <v>862</v>
      </c>
      <c r="F458" t="s">
        <v>526</v>
      </c>
      <c r="G458">
        <v>2012</v>
      </c>
      <c r="H458">
        <v>12</v>
      </c>
    </row>
    <row r="459" spans="1:8" x14ac:dyDescent="0.3">
      <c r="A459" t="s">
        <v>527</v>
      </c>
      <c r="B459" s="5">
        <v>20100000</v>
      </c>
      <c r="C459" s="4">
        <v>11558220633</v>
      </c>
      <c r="D459">
        <v>4335</v>
      </c>
      <c r="E459" t="s">
        <v>861</v>
      </c>
      <c r="F459" t="s">
        <v>15</v>
      </c>
      <c r="G459">
        <v>2008</v>
      </c>
      <c r="H459">
        <v>16</v>
      </c>
    </row>
    <row r="460" spans="1:8" x14ac:dyDescent="0.3">
      <c r="A460" t="s">
        <v>528</v>
      </c>
      <c r="B460" s="5">
        <v>19100000</v>
      </c>
      <c r="C460" s="4">
        <v>11579140427</v>
      </c>
      <c r="D460">
        <v>1055</v>
      </c>
      <c r="E460" t="s">
        <v>866</v>
      </c>
      <c r="F460" t="s">
        <v>22</v>
      </c>
      <c r="G460">
        <v>2016</v>
      </c>
      <c r="H460">
        <v>8</v>
      </c>
    </row>
    <row r="461" spans="1:8" x14ac:dyDescent="0.3">
      <c r="A461" t="s">
        <v>529</v>
      </c>
      <c r="B461" s="5">
        <v>16600000</v>
      </c>
      <c r="C461" s="4">
        <v>11580324732</v>
      </c>
      <c r="D461">
        <v>3150</v>
      </c>
      <c r="E461" t="s">
        <v>862</v>
      </c>
      <c r="F461" t="s">
        <v>9</v>
      </c>
      <c r="G461">
        <v>2014</v>
      </c>
      <c r="H461">
        <v>10</v>
      </c>
    </row>
    <row r="462" spans="1:8" x14ac:dyDescent="0.3">
      <c r="A462" t="s">
        <v>530</v>
      </c>
      <c r="B462" s="5">
        <v>33600000</v>
      </c>
      <c r="C462" s="4">
        <v>11591428178</v>
      </c>
      <c r="D462">
        <v>228</v>
      </c>
      <c r="E462" t="s">
        <v>862</v>
      </c>
      <c r="F462" t="s">
        <v>22</v>
      </c>
      <c r="G462">
        <v>2013</v>
      </c>
      <c r="H462">
        <v>11</v>
      </c>
    </row>
    <row r="463" spans="1:8" x14ac:dyDescent="0.3">
      <c r="A463" t="s">
        <v>531</v>
      </c>
      <c r="B463" s="5">
        <v>16600000</v>
      </c>
      <c r="C463" s="4">
        <v>11625234858</v>
      </c>
      <c r="D463">
        <v>649</v>
      </c>
      <c r="E463" t="s">
        <v>860</v>
      </c>
      <c r="F463" t="s">
        <v>25</v>
      </c>
      <c r="G463">
        <v>2020</v>
      </c>
      <c r="H463">
        <v>4</v>
      </c>
    </row>
    <row r="464" spans="1:8" x14ac:dyDescent="0.3">
      <c r="A464" t="s">
        <v>532</v>
      </c>
      <c r="B464" s="5">
        <v>25100000</v>
      </c>
      <c r="C464" s="4">
        <v>11740811650</v>
      </c>
      <c r="D464">
        <v>1126</v>
      </c>
      <c r="E464" t="s">
        <v>868</v>
      </c>
      <c r="F464" t="s">
        <v>24</v>
      </c>
      <c r="G464">
        <v>2015</v>
      </c>
      <c r="H464">
        <v>9</v>
      </c>
    </row>
    <row r="465" spans="1:8" x14ac:dyDescent="0.3">
      <c r="A465" t="s">
        <v>533</v>
      </c>
      <c r="B465" s="5">
        <v>25600000</v>
      </c>
      <c r="C465" s="4">
        <v>11683737898</v>
      </c>
      <c r="D465">
        <v>634</v>
      </c>
      <c r="E465" t="s">
        <v>860</v>
      </c>
      <c r="F465" t="s">
        <v>15</v>
      </c>
      <c r="G465">
        <v>2019</v>
      </c>
      <c r="H465">
        <v>5</v>
      </c>
    </row>
    <row r="466" spans="1:8" x14ac:dyDescent="0.3">
      <c r="A466" t="s">
        <v>534</v>
      </c>
      <c r="B466" s="5">
        <v>20300000</v>
      </c>
      <c r="C466" s="4">
        <v>11696518800</v>
      </c>
      <c r="D466">
        <v>481</v>
      </c>
      <c r="E466" t="s">
        <v>893</v>
      </c>
      <c r="F466" t="s">
        <v>56</v>
      </c>
      <c r="G466">
        <v>2023</v>
      </c>
      <c r="H466">
        <v>1</v>
      </c>
    </row>
    <row r="467" spans="1:8" x14ac:dyDescent="0.3">
      <c r="A467" t="s">
        <v>535</v>
      </c>
      <c r="B467" s="5">
        <v>12000000</v>
      </c>
      <c r="C467" s="4">
        <v>11727596611</v>
      </c>
      <c r="D467">
        <v>5110</v>
      </c>
      <c r="E467" t="s">
        <v>860</v>
      </c>
      <c r="F467" t="s">
        <v>15</v>
      </c>
      <c r="G467">
        <v>2006</v>
      </c>
      <c r="H467">
        <v>18</v>
      </c>
    </row>
    <row r="468" spans="1:8" x14ac:dyDescent="0.3">
      <c r="A468" t="s">
        <v>536</v>
      </c>
      <c r="B468" s="5">
        <v>21100000</v>
      </c>
      <c r="C468" s="4">
        <v>11720424277</v>
      </c>
      <c r="D468">
        <v>314</v>
      </c>
      <c r="E468" t="s">
        <v>860</v>
      </c>
      <c r="F468" t="s">
        <v>15</v>
      </c>
      <c r="G468">
        <v>2017</v>
      </c>
      <c r="H468">
        <v>7</v>
      </c>
    </row>
    <row r="469" spans="1:8" x14ac:dyDescent="0.3">
      <c r="A469" t="s">
        <v>537</v>
      </c>
      <c r="B469" s="5">
        <v>15600000</v>
      </c>
      <c r="C469" s="4">
        <v>11734314964</v>
      </c>
      <c r="D469">
        <v>381</v>
      </c>
      <c r="E469" t="s">
        <v>880</v>
      </c>
      <c r="F469" t="s">
        <v>34</v>
      </c>
      <c r="G469">
        <v>2018</v>
      </c>
      <c r="H469">
        <v>6</v>
      </c>
    </row>
    <row r="470" spans="1:8" x14ac:dyDescent="0.3">
      <c r="A470" t="s">
        <v>538</v>
      </c>
      <c r="B470" s="5">
        <v>30200000</v>
      </c>
      <c r="C470" s="4">
        <v>11806509891</v>
      </c>
      <c r="D470">
        <v>665</v>
      </c>
      <c r="E470" t="s">
        <v>860</v>
      </c>
      <c r="F470" t="s">
        <v>24</v>
      </c>
      <c r="G470">
        <v>2015</v>
      </c>
      <c r="H470">
        <v>9</v>
      </c>
    </row>
    <row r="471" spans="1:8" x14ac:dyDescent="0.3">
      <c r="A471" t="s">
        <v>539</v>
      </c>
      <c r="B471" s="5">
        <v>29600000</v>
      </c>
      <c r="C471" s="4">
        <v>12045171643</v>
      </c>
      <c r="D471">
        <v>479</v>
      </c>
      <c r="E471" t="s">
        <v>862</v>
      </c>
      <c r="F471" t="s">
        <v>24</v>
      </c>
      <c r="G471">
        <v>2021</v>
      </c>
      <c r="H471">
        <v>3</v>
      </c>
    </row>
    <row r="472" spans="1:8" x14ac:dyDescent="0.3">
      <c r="A472" t="s">
        <v>540</v>
      </c>
      <c r="B472" s="5">
        <v>11300000</v>
      </c>
      <c r="C472" s="4">
        <v>11858220870</v>
      </c>
      <c r="D472">
        <v>705</v>
      </c>
      <c r="E472" t="s">
        <v>860</v>
      </c>
      <c r="F472" t="s">
        <v>24</v>
      </c>
      <c r="G472">
        <v>2015</v>
      </c>
      <c r="H472">
        <v>9</v>
      </c>
    </row>
    <row r="473" spans="1:8" x14ac:dyDescent="0.3">
      <c r="A473" t="s">
        <v>541</v>
      </c>
      <c r="B473" s="5">
        <v>10300000</v>
      </c>
      <c r="C473" s="4">
        <v>11930717939</v>
      </c>
      <c r="D473">
        <v>4824</v>
      </c>
      <c r="E473" t="s">
        <v>860</v>
      </c>
      <c r="F473" t="s">
        <v>24</v>
      </c>
      <c r="G473">
        <v>2013</v>
      </c>
      <c r="H473">
        <v>11</v>
      </c>
    </row>
    <row r="474" spans="1:8" x14ac:dyDescent="0.3">
      <c r="A474" t="s">
        <v>542</v>
      </c>
      <c r="B474" s="5">
        <v>26600000</v>
      </c>
      <c r="C474" s="4">
        <v>11931682022</v>
      </c>
      <c r="D474">
        <v>2152</v>
      </c>
      <c r="E474" t="s">
        <v>860</v>
      </c>
      <c r="F474" t="s">
        <v>24</v>
      </c>
      <c r="G474">
        <v>2015</v>
      </c>
      <c r="H474">
        <v>9</v>
      </c>
    </row>
    <row r="475" spans="1:8" x14ac:dyDescent="0.3">
      <c r="A475" t="s">
        <v>543</v>
      </c>
      <c r="B475" s="5">
        <v>9110000</v>
      </c>
      <c r="C475" s="4">
        <v>11993025340</v>
      </c>
      <c r="D475">
        <v>23392</v>
      </c>
      <c r="E475" t="s">
        <v>869</v>
      </c>
      <c r="F475" t="s">
        <v>15</v>
      </c>
      <c r="G475">
        <v>2013</v>
      </c>
      <c r="H475">
        <v>11</v>
      </c>
    </row>
    <row r="476" spans="1:8" x14ac:dyDescent="0.3">
      <c r="A476" t="s">
        <v>544</v>
      </c>
      <c r="B476" s="5">
        <v>15800000</v>
      </c>
      <c r="C476" s="4">
        <v>12001466116</v>
      </c>
      <c r="D476">
        <v>756</v>
      </c>
      <c r="E476" t="s">
        <v>860</v>
      </c>
      <c r="F476" t="s">
        <v>22</v>
      </c>
      <c r="G476">
        <v>2015</v>
      </c>
      <c r="H476">
        <v>9</v>
      </c>
    </row>
    <row r="477" spans="1:8" x14ac:dyDescent="0.3">
      <c r="A477" t="s">
        <v>545</v>
      </c>
      <c r="B477" s="5">
        <v>11500000</v>
      </c>
      <c r="C477" s="4">
        <v>12027964323</v>
      </c>
      <c r="D477">
        <v>2838</v>
      </c>
      <c r="E477" t="s">
        <v>860</v>
      </c>
      <c r="F477" t="s">
        <v>15</v>
      </c>
      <c r="G477">
        <v>2010</v>
      </c>
      <c r="H477">
        <v>14</v>
      </c>
    </row>
    <row r="478" spans="1:8" x14ac:dyDescent="0.3">
      <c r="A478" t="s">
        <v>546</v>
      </c>
      <c r="B478" s="5">
        <v>27600000</v>
      </c>
      <c r="C478" s="4">
        <v>12087781710</v>
      </c>
      <c r="D478">
        <v>57344</v>
      </c>
      <c r="E478" t="s">
        <v>862</v>
      </c>
      <c r="F478" t="s">
        <v>41</v>
      </c>
      <c r="G478">
        <v>2015</v>
      </c>
      <c r="H478">
        <v>9</v>
      </c>
    </row>
    <row r="479" spans="1:8" x14ac:dyDescent="0.3">
      <c r="A479" t="s">
        <v>547</v>
      </c>
      <c r="B479" s="5">
        <v>12400000</v>
      </c>
      <c r="C479" s="4">
        <v>12050952094</v>
      </c>
      <c r="D479">
        <v>3464</v>
      </c>
      <c r="E479" t="s">
        <v>887</v>
      </c>
      <c r="F479" t="s">
        <v>22</v>
      </c>
      <c r="G479">
        <v>2011</v>
      </c>
      <c r="H479">
        <v>13</v>
      </c>
    </row>
    <row r="480" spans="1:8" x14ac:dyDescent="0.3">
      <c r="A480" t="s">
        <v>548</v>
      </c>
      <c r="B480" s="5">
        <v>8710000</v>
      </c>
      <c r="C480" s="4">
        <v>12178296199</v>
      </c>
      <c r="D480">
        <v>8467</v>
      </c>
      <c r="E480" t="s">
        <v>860</v>
      </c>
      <c r="F480" t="s">
        <v>24</v>
      </c>
      <c r="G480">
        <v>2021</v>
      </c>
      <c r="H480">
        <v>3</v>
      </c>
    </row>
    <row r="481" spans="1:8" x14ac:dyDescent="0.3">
      <c r="A481" t="s">
        <v>549</v>
      </c>
      <c r="B481" s="5">
        <v>8240000</v>
      </c>
      <c r="C481" s="4">
        <v>12066017881</v>
      </c>
      <c r="D481">
        <v>1554</v>
      </c>
      <c r="E481" t="s">
        <v>868</v>
      </c>
      <c r="F481" t="s">
        <v>60</v>
      </c>
      <c r="G481">
        <v>2007</v>
      </c>
      <c r="H481">
        <v>17</v>
      </c>
    </row>
    <row r="482" spans="1:8" x14ac:dyDescent="0.3">
      <c r="A482" t="s">
        <v>550</v>
      </c>
      <c r="B482" s="5">
        <v>16500000</v>
      </c>
      <c r="C482" s="4">
        <v>12178942269</v>
      </c>
      <c r="D482">
        <v>1760</v>
      </c>
      <c r="E482" t="s">
        <v>862</v>
      </c>
      <c r="F482" t="s">
        <v>22</v>
      </c>
      <c r="G482">
        <v>2022</v>
      </c>
      <c r="H482">
        <v>2</v>
      </c>
    </row>
    <row r="483" spans="1:8" x14ac:dyDescent="0.3">
      <c r="A483" t="s">
        <v>551</v>
      </c>
      <c r="B483" s="5">
        <v>19200000</v>
      </c>
      <c r="C483" s="4">
        <v>12175337381</v>
      </c>
      <c r="D483">
        <v>2343</v>
      </c>
      <c r="E483" t="s">
        <v>868</v>
      </c>
      <c r="F483" t="s">
        <v>24</v>
      </c>
      <c r="G483">
        <v>2021</v>
      </c>
      <c r="H483">
        <v>3</v>
      </c>
    </row>
    <row r="484" spans="1:8" x14ac:dyDescent="0.3">
      <c r="A484" t="s">
        <v>552</v>
      </c>
      <c r="B484" s="5">
        <v>26600000</v>
      </c>
      <c r="C484" s="4">
        <v>12173530761</v>
      </c>
      <c r="D484">
        <v>901</v>
      </c>
      <c r="E484" t="s">
        <v>860</v>
      </c>
      <c r="F484" t="s">
        <v>60</v>
      </c>
      <c r="G484">
        <v>2011</v>
      </c>
      <c r="H484">
        <v>13</v>
      </c>
    </row>
    <row r="485" spans="1:8" x14ac:dyDescent="0.3">
      <c r="A485" t="s">
        <v>553</v>
      </c>
      <c r="B485" s="5">
        <v>7750000</v>
      </c>
      <c r="C485" s="4">
        <v>12202317008</v>
      </c>
      <c r="D485">
        <v>82945</v>
      </c>
      <c r="E485" t="s">
        <v>869</v>
      </c>
      <c r="F485" t="s">
        <v>15</v>
      </c>
      <c r="G485">
        <v>2012</v>
      </c>
      <c r="H485">
        <v>12</v>
      </c>
    </row>
    <row r="486" spans="1:8" x14ac:dyDescent="0.3">
      <c r="A486" t="s">
        <v>554</v>
      </c>
      <c r="B486" s="5">
        <v>23800000</v>
      </c>
      <c r="C486" s="4">
        <v>12244901019</v>
      </c>
      <c r="D486">
        <v>493</v>
      </c>
      <c r="E486" t="s">
        <v>862</v>
      </c>
      <c r="F486" t="s">
        <v>24</v>
      </c>
      <c r="G486">
        <v>2019</v>
      </c>
      <c r="H486">
        <v>5</v>
      </c>
    </row>
    <row r="487" spans="1:8" x14ac:dyDescent="0.3">
      <c r="A487" t="s">
        <v>555</v>
      </c>
      <c r="B487" s="5">
        <v>17100000</v>
      </c>
      <c r="C487" s="4">
        <v>12366423202</v>
      </c>
      <c r="D487">
        <v>694</v>
      </c>
      <c r="E487" t="s">
        <v>869</v>
      </c>
      <c r="F487" t="s">
        <v>34</v>
      </c>
      <c r="G487">
        <v>2020</v>
      </c>
      <c r="H487">
        <v>4</v>
      </c>
    </row>
    <row r="488" spans="1:8" x14ac:dyDescent="0.3">
      <c r="A488" t="s">
        <v>556</v>
      </c>
      <c r="B488" s="5">
        <v>26600000</v>
      </c>
      <c r="C488" s="4">
        <v>12264980653</v>
      </c>
      <c r="D488">
        <v>623</v>
      </c>
      <c r="E488" t="s">
        <v>860</v>
      </c>
      <c r="F488" t="s">
        <v>15</v>
      </c>
      <c r="G488">
        <v>2019</v>
      </c>
      <c r="H488">
        <v>5</v>
      </c>
    </row>
    <row r="489" spans="1:8" x14ac:dyDescent="0.3">
      <c r="A489" t="s">
        <v>557</v>
      </c>
      <c r="B489" s="5">
        <v>23500000</v>
      </c>
      <c r="C489" s="4">
        <v>12284561008</v>
      </c>
      <c r="D489">
        <v>699</v>
      </c>
      <c r="E489" t="s">
        <v>868</v>
      </c>
      <c r="F489" t="s">
        <v>15</v>
      </c>
      <c r="G489">
        <v>2019</v>
      </c>
      <c r="H489">
        <v>5</v>
      </c>
    </row>
    <row r="490" spans="1:8" x14ac:dyDescent="0.3">
      <c r="A490" t="s">
        <v>558</v>
      </c>
      <c r="B490" s="5">
        <v>16500000</v>
      </c>
      <c r="C490" s="4">
        <v>12295416843</v>
      </c>
      <c r="D490">
        <v>2135</v>
      </c>
      <c r="E490" t="s">
        <v>860</v>
      </c>
      <c r="F490" t="s">
        <v>15</v>
      </c>
      <c r="G490">
        <v>2008</v>
      </c>
      <c r="H490">
        <v>16</v>
      </c>
    </row>
    <row r="491" spans="1:8" x14ac:dyDescent="0.3">
      <c r="A491" t="s">
        <v>559</v>
      </c>
      <c r="B491" s="5">
        <v>24200000</v>
      </c>
      <c r="C491" s="4">
        <v>12311774303</v>
      </c>
      <c r="D491">
        <v>1109</v>
      </c>
      <c r="E491" t="s">
        <v>879</v>
      </c>
      <c r="F491" t="s">
        <v>15</v>
      </c>
      <c r="G491">
        <v>2015</v>
      </c>
      <c r="H491">
        <v>9</v>
      </c>
    </row>
    <row r="492" spans="1:8" x14ac:dyDescent="0.3">
      <c r="A492" t="s">
        <v>560</v>
      </c>
      <c r="B492" s="5">
        <v>16300000</v>
      </c>
      <c r="C492" s="4">
        <v>12415602642</v>
      </c>
      <c r="D492">
        <v>1050</v>
      </c>
      <c r="E492" t="s">
        <v>862</v>
      </c>
      <c r="F492" t="s">
        <v>22</v>
      </c>
      <c r="G492">
        <v>2018</v>
      </c>
      <c r="H492">
        <v>6</v>
      </c>
    </row>
    <row r="493" spans="1:8" x14ac:dyDescent="0.3">
      <c r="A493" t="s">
        <v>561</v>
      </c>
      <c r="B493" s="5">
        <v>9110000</v>
      </c>
      <c r="C493" s="4">
        <v>12504101873</v>
      </c>
      <c r="D493">
        <v>120</v>
      </c>
      <c r="E493" t="s">
        <v>867</v>
      </c>
      <c r="F493" t="s">
        <v>24</v>
      </c>
      <c r="G493">
        <v>2011</v>
      </c>
      <c r="H493">
        <v>13</v>
      </c>
    </row>
    <row r="494" spans="1:8" x14ac:dyDescent="0.3">
      <c r="A494" t="s">
        <v>562</v>
      </c>
      <c r="B494" s="5">
        <v>20300000</v>
      </c>
      <c r="C494" s="4">
        <v>12571793412</v>
      </c>
      <c r="D494">
        <v>1741</v>
      </c>
      <c r="E494" t="s">
        <v>862</v>
      </c>
      <c r="F494" t="s">
        <v>15</v>
      </c>
      <c r="G494">
        <v>2021</v>
      </c>
      <c r="H494">
        <v>3</v>
      </c>
    </row>
    <row r="495" spans="1:8" x14ac:dyDescent="0.3">
      <c r="A495" t="s">
        <v>563</v>
      </c>
      <c r="B495" s="5">
        <v>15300000</v>
      </c>
      <c r="C495" s="4">
        <v>12543850098</v>
      </c>
      <c r="D495">
        <v>386</v>
      </c>
      <c r="E495" t="s">
        <v>881</v>
      </c>
      <c r="F495" t="s">
        <v>9</v>
      </c>
      <c r="G495">
        <v>2012</v>
      </c>
      <c r="H495">
        <v>12</v>
      </c>
    </row>
    <row r="496" spans="1:8" x14ac:dyDescent="0.3">
      <c r="A496" t="s">
        <v>564</v>
      </c>
      <c r="B496" s="5">
        <v>21700000</v>
      </c>
      <c r="C496" s="4">
        <v>12423870195</v>
      </c>
      <c r="D496">
        <v>266</v>
      </c>
      <c r="E496" t="s">
        <v>861</v>
      </c>
      <c r="F496" t="s">
        <v>9</v>
      </c>
      <c r="G496">
        <v>2010</v>
      </c>
      <c r="H496">
        <v>14</v>
      </c>
    </row>
    <row r="497" spans="1:8" x14ac:dyDescent="0.3">
      <c r="A497" t="s">
        <v>565</v>
      </c>
      <c r="B497" s="5">
        <v>17900000</v>
      </c>
      <c r="C497" s="4">
        <v>12511037555</v>
      </c>
      <c r="D497">
        <v>340113</v>
      </c>
      <c r="E497" t="s">
        <v>862</v>
      </c>
      <c r="F497" t="s">
        <v>24</v>
      </c>
      <c r="G497">
        <v>2018</v>
      </c>
      <c r="H497">
        <v>6</v>
      </c>
    </row>
    <row r="498" spans="1:8" x14ac:dyDescent="0.3">
      <c r="A498" t="s">
        <v>566</v>
      </c>
      <c r="B498" s="5">
        <v>17400000</v>
      </c>
      <c r="C498" s="4">
        <v>12530156958</v>
      </c>
      <c r="D498">
        <v>9051</v>
      </c>
      <c r="E498" t="s">
        <v>862</v>
      </c>
      <c r="F498" t="s">
        <v>9</v>
      </c>
      <c r="G498">
        <v>2011</v>
      </c>
      <c r="H498">
        <v>13</v>
      </c>
    </row>
    <row r="499" spans="1:8" x14ac:dyDescent="0.3">
      <c r="A499" t="s">
        <v>567</v>
      </c>
      <c r="B499" s="5">
        <v>12800000</v>
      </c>
      <c r="C499" s="4">
        <v>12548051309</v>
      </c>
      <c r="D499">
        <v>176331</v>
      </c>
      <c r="E499" t="s">
        <v>866</v>
      </c>
      <c r="F499" t="s">
        <v>15</v>
      </c>
      <c r="G499">
        <v>2014</v>
      </c>
      <c r="H499">
        <v>10</v>
      </c>
    </row>
    <row r="500" spans="1:8" x14ac:dyDescent="0.3">
      <c r="A500" t="s">
        <v>568</v>
      </c>
      <c r="B500" s="5">
        <v>13000000</v>
      </c>
      <c r="C500" s="4">
        <v>12554466159</v>
      </c>
      <c r="D500">
        <v>13745</v>
      </c>
      <c r="E500" t="s">
        <v>862</v>
      </c>
      <c r="F500" t="s">
        <v>15</v>
      </c>
      <c r="G500">
        <v>2015</v>
      </c>
      <c r="H500">
        <v>9</v>
      </c>
    </row>
    <row r="501" spans="1:8" x14ac:dyDescent="0.3">
      <c r="A501" t="s">
        <v>569</v>
      </c>
      <c r="B501" s="5">
        <v>13400000</v>
      </c>
      <c r="C501" s="4">
        <v>12574853637</v>
      </c>
      <c r="D501">
        <v>176</v>
      </c>
      <c r="E501" t="s">
        <v>900</v>
      </c>
      <c r="F501" t="s">
        <v>9</v>
      </c>
      <c r="G501">
        <v>2014</v>
      </c>
      <c r="H501">
        <v>10</v>
      </c>
    </row>
    <row r="502" spans="1:8" x14ac:dyDescent="0.3">
      <c r="A502" t="s">
        <v>570</v>
      </c>
      <c r="B502" s="5">
        <v>9460000</v>
      </c>
      <c r="C502" s="4">
        <v>12598328289</v>
      </c>
      <c r="D502">
        <v>1163</v>
      </c>
      <c r="E502" t="s">
        <v>860</v>
      </c>
      <c r="F502" t="s">
        <v>15</v>
      </c>
      <c r="G502">
        <v>2016</v>
      </c>
      <c r="H502">
        <v>8</v>
      </c>
    </row>
    <row r="503" spans="1:8" x14ac:dyDescent="0.3">
      <c r="A503" t="s">
        <v>571</v>
      </c>
      <c r="B503" s="5">
        <v>18800000</v>
      </c>
      <c r="C503" s="4">
        <v>12617881941</v>
      </c>
      <c r="D503">
        <v>491</v>
      </c>
      <c r="E503" t="s">
        <v>860</v>
      </c>
      <c r="F503" t="s">
        <v>15</v>
      </c>
      <c r="G503">
        <v>2015</v>
      </c>
      <c r="H503">
        <v>9</v>
      </c>
    </row>
    <row r="504" spans="1:8" x14ac:dyDescent="0.3">
      <c r="A504" t="s">
        <v>572</v>
      </c>
      <c r="B504" s="5">
        <v>17100000</v>
      </c>
      <c r="C504" s="4">
        <v>12634865214</v>
      </c>
      <c r="D504">
        <v>940</v>
      </c>
      <c r="E504" t="s">
        <v>879</v>
      </c>
      <c r="F504" t="s">
        <v>22</v>
      </c>
      <c r="G504">
        <v>2022</v>
      </c>
      <c r="H504">
        <v>2</v>
      </c>
    </row>
    <row r="505" spans="1:8" x14ac:dyDescent="0.3">
      <c r="A505" t="s">
        <v>573</v>
      </c>
      <c r="B505" s="5">
        <v>4280000</v>
      </c>
      <c r="C505" s="4">
        <v>12639726982</v>
      </c>
      <c r="D505">
        <v>733530</v>
      </c>
      <c r="E505" t="s">
        <v>869</v>
      </c>
      <c r="F505" t="s">
        <v>41</v>
      </c>
      <c r="G505">
        <v>2013</v>
      </c>
      <c r="H505">
        <v>11</v>
      </c>
    </row>
    <row r="506" spans="1:8" x14ac:dyDescent="0.3">
      <c r="A506" t="s">
        <v>574</v>
      </c>
      <c r="B506" s="5">
        <v>17100000</v>
      </c>
      <c r="C506" s="4">
        <v>12645122314</v>
      </c>
      <c r="D506">
        <v>380</v>
      </c>
      <c r="E506" t="s">
        <v>860</v>
      </c>
      <c r="F506" t="s">
        <v>24</v>
      </c>
      <c r="G506">
        <v>2014</v>
      </c>
      <c r="H506">
        <v>10</v>
      </c>
    </row>
    <row r="507" spans="1:8" x14ac:dyDescent="0.3">
      <c r="A507" t="s">
        <v>575</v>
      </c>
      <c r="B507" s="5">
        <v>21500000</v>
      </c>
      <c r="C507" s="4">
        <v>12702795895</v>
      </c>
      <c r="D507">
        <v>1053</v>
      </c>
      <c r="E507" t="s">
        <v>874</v>
      </c>
      <c r="F507" t="s">
        <v>12</v>
      </c>
      <c r="G507">
        <v>2019</v>
      </c>
      <c r="H507">
        <v>5</v>
      </c>
    </row>
    <row r="508" spans="1:8" x14ac:dyDescent="0.3">
      <c r="A508" t="s">
        <v>576</v>
      </c>
      <c r="B508" s="5">
        <v>4040000</v>
      </c>
      <c r="C508" s="4">
        <v>12772985727</v>
      </c>
      <c r="D508">
        <v>207445</v>
      </c>
      <c r="E508" t="s">
        <v>860</v>
      </c>
      <c r="F508" t="s">
        <v>41</v>
      </c>
      <c r="G508">
        <v>2006</v>
      </c>
      <c r="H508">
        <v>18</v>
      </c>
    </row>
    <row r="509" spans="1:8" x14ac:dyDescent="0.3">
      <c r="A509" t="s">
        <v>577</v>
      </c>
      <c r="B509" s="5">
        <v>24000000</v>
      </c>
      <c r="C509" s="4">
        <v>12738935143</v>
      </c>
      <c r="D509">
        <v>12784</v>
      </c>
      <c r="E509" t="s">
        <v>862</v>
      </c>
      <c r="F509" t="s">
        <v>24</v>
      </c>
      <c r="G509">
        <v>2020</v>
      </c>
      <c r="H509">
        <v>4</v>
      </c>
    </row>
    <row r="510" spans="1:8" x14ac:dyDescent="0.3">
      <c r="A510" t="s">
        <v>578</v>
      </c>
      <c r="B510" s="5">
        <v>25100000</v>
      </c>
      <c r="C510" s="4">
        <v>12833084545</v>
      </c>
      <c r="D510">
        <v>707</v>
      </c>
      <c r="E510" t="s">
        <v>860</v>
      </c>
      <c r="F510" t="s">
        <v>15</v>
      </c>
      <c r="G510">
        <v>2018</v>
      </c>
      <c r="H510">
        <v>6</v>
      </c>
    </row>
    <row r="511" spans="1:8" x14ac:dyDescent="0.3">
      <c r="A511" t="s">
        <v>579</v>
      </c>
      <c r="B511" s="5">
        <v>16000000</v>
      </c>
      <c r="C511" s="4">
        <v>12944298559</v>
      </c>
      <c r="D511">
        <v>2359</v>
      </c>
      <c r="E511" t="s">
        <v>876</v>
      </c>
      <c r="F511" t="s">
        <v>15</v>
      </c>
      <c r="G511">
        <v>2020</v>
      </c>
      <c r="H511">
        <v>4</v>
      </c>
    </row>
    <row r="512" spans="1:8" x14ac:dyDescent="0.3">
      <c r="A512" t="s">
        <v>580</v>
      </c>
      <c r="B512" s="5">
        <v>22100000</v>
      </c>
      <c r="C512" s="4">
        <v>12876119793</v>
      </c>
      <c r="D512">
        <v>1194</v>
      </c>
      <c r="E512" t="s">
        <v>887</v>
      </c>
      <c r="F512" t="s">
        <v>15</v>
      </c>
      <c r="G512">
        <v>2021</v>
      </c>
      <c r="H512">
        <v>3</v>
      </c>
    </row>
    <row r="513" spans="1:8" x14ac:dyDescent="0.3">
      <c r="A513" t="s">
        <v>581</v>
      </c>
      <c r="B513" s="5">
        <v>10600000</v>
      </c>
      <c r="C513" s="4">
        <v>12931883782</v>
      </c>
      <c r="D513">
        <v>10594</v>
      </c>
      <c r="E513" t="s">
        <v>860</v>
      </c>
      <c r="F513" t="s">
        <v>9</v>
      </c>
      <c r="G513">
        <v>2021</v>
      </c>
      <c r="H513">
        <v>3</v>
      </c>
    </row>
    <row r="514" spans="1:8" x14ac:dyDescent="0.3">
      <c r="A514" t="s">
        <v>582</v>
      </c>
      <c r="B514" s="5">
        <v>11800000</v>
      </c>
      <c r="C514" s="4">
        <v>12954939406</v>
      </c>
      <c r="D514">
        <v>2510</v>
      </c>
      <c r="E514" t="s">
        <v>860</v>
      </c>
      <c r="F514" t="s">
        <v>24</v>
      </c>
      <c r="G514">
        <v>2015</v>
      </c>
      <c r="H514">
        <v>9</v>
      </c>
    </row>
    <row r="515" spans="1:8" x14ac:dyDescent="0.3">
      <c r="A515" t="s">
        <v>583</v>
      </c>
      <c r="B515" s="5">
        <v>16300000</v>
      </c>
      <c r="C515" s="4">
        <v>13009088274</v>
      </c>
      <c r="D515">
        <v>294382</v>
      </c>
      <c r="E515" t="s">
        <v>874</v>
      </c>
      <c r="F515" t="s">
        <v>41</v>
      </c>
      <c r="G515">
        <v>2013</v>
      </c>
      <c r="H515">
        <v>11</v>
      </c>
    </row>
    <row r="516" spans="1:8" x14ac:dyDescent="0.3">
      <c r="A516" t="s">
        <v>584</v>
      </c>
      <c r="B516" s="5">
        <v>8050000</v>
      </c>
      <c r="C516" s="4">
        <v>12999289571</v>
      </c>
      <c r="D516">
        <v>138</v>
      </c>
      <c r="E516" t="s">
        <v>860</v>
      </c>
      <c r="F516" t="s">
        <v>9</v>
      </c>
      <c r="G516">
        <v>2009</v>
      </c>
      <c r="H516">
        <v>15</v>
      </c>
    </row>
    <row r="517" spans="1:8" x14ac:dyDescent="0.3">
      <c r="A517" t="s">
        <v>585</v>
      </c>
      <c r="B517" s="5">
        <v>14100000</v>
      </c>
      <c r="C517" s="4">
        <v>13051963694</v>
      </c>
      <c r="D517">
        <v>7549</v>
      </c>
      <c r="E517" t="s">
        <v>873</v>
      </c>
      <c r="F517" t="s">
        <v>9</v>
      </c>
      <c r="G517">
        <v>2007</v>
      </c>
      <c r="H517">
        <v>17</v>
      </c>
    </row>
    <row r="518" spans="1:8" x14ac:dyDescent="0.3">
      <c r="A518" t="s">
        <v>586</v>
      </c>
      <c r="B518" s="5">
        <v>7980000</v>
      </c>
      <c r="C518" s="4">
        <v>13077611731</v>
      </c>
      <c r="D518">
        <v>3068</v>
      </c>
      <c r="E518" t="s">
        <v>888</v>
      </c>
      <c r="F518" t="s">
        <v>15</v>
      </c>
      <c r="G518">
        <v>2012</v>
      </c>
      <c r="H518">
        <v>12</v>
      </c>
    </row>
    <row r="519" spans="1:8" x14ac:dyDescent="0.3">
      <c r="A519" t="s">
        <v>587</v>
      </c>
      <c r="B519" s="5">
        <v>19400000</v>
      </c>
      <c r="C519" s="4">
        <v>13119405818</v>
      </c>
      <c r="D519">
        <v>465</v>
      </c>
      <c r="E519" t="s">
        <v>860</v>
      </c>
      <c r="F519" t="s">
        <v>22</v>
      </c>
      <c r="G519">
        <v>2021</v>
      </c>
      <c r="H519">
        <v>3</v>
      </c>
    </row>
    <row r="520" spans="1:8" x14ac:dyDescent="0.3">
      <c r="A520" t="s">
        <v>588</v>
      </c>
      <c r="B520" s="5">
        <v>14300000</v>
      </c>
      <c r="C520" s="4">
        <v>13133730639</v>
      </c>
      <c r="D520">
        <v>1829</v>
      </c>
      <c r="E520" t="s">
        <v>860</v>
      </c>
      <c r="F520" t="s">
        <v>9</v>
      </c>
      <c r="G520">
        <v>2006</v>
      </c>
      <c r="H520">
        <v>18</v>
      </c>
    </row>
    <row r="521" spans="1:8" x14ac:dyDescent="0.3">
      <c r="A521" t="s">
        <v>589</v>
      </c>
      <c r="B521" s="5">
        <v>19400000</v>
      </c>
      <c r="C521" s="4">
        <v>13140332411</v>
      </c>
      <c r="D521">
        <v>1108</v>
      </c>
      <c r="E521" t="s">
        <v>881</v>
      </c>
      <c r="F521" t="s">
        <v>60</v>
      </c>
      <c r="G521">
        <v>2012</v>
      </c>
      <c r="H521">
        <v>12</v>
      </c>
    </row>
    <row r="522" spans="1:8" x14ac:dyDescent="0.3">
      <c r="A522" t="s">
        <v>590</v>
      </c>
      <c r="B522" s="5">
        <v>20400000</v>
      </c>
      <c r="C522" s="4">
        <v>13164282930</v>
      </c>
      <c r="D522">
        <v>1119</v>
      </c>
      <c r="E522" t="s">
        <v>860</v>
      </c>
      <c r="F522" t="s">
        <v>24</v>
      </c>
      <c r="G522">
        <v>2018</v>
      </c>
      <c r="H522">
        <v>6</v>
      </c>
    </row>
    <row r="523" spans="1:8" x14ac:dyDescent="0.3">
      <c r="A523" t="s">
        <v>591</v>
      </c>
      <c r="B523" s="5">
        <v>16200000</v>
      </c>
      <c r="C523" s="4">
        <v>13190263629</v>
      </c>
      <c r="D523">
        <v>1703</v>
      </c>
      <c r="E523" t="s">
        <v>862</v>
      </c>
      <c r="F523" t="s">
        <v>15</v>
      </c>
      <c r="G523">
        <v>2017</v>
      </c>
      <c r="H523">
        <v>7</v>
      </c>
    </row>
    <row r="524" spans="1:8" x14ac:dyDescent="0.3">
      <c r="A524" t="s">
        <v>592</v>
      </c>
      <c r="B524" s="5">
        <v>9990000</v>
      </c>
      <c r="C524" s="4">
        <v>13221674596</v>
      </c>
      <c r="D524">
        <v>1631</v>
      </c>
      <c r="E524" t="s">
        <v>861</v>
      </c>
      <c r="F524" t="s">
        <v>24</v>
      </c>
      <c r="G524">
        <v>2020</v>
      </c>
      <c r="H524">
        <v>4</v>
      </c>
    </row>
    <row r="525" spans="1:8" x14ac:dyDescent="0.3">
      <c r="A525" t="s">
        <v>593</v>
      </c>
      <c r="B525" s="5">
        <v>7010000</v>
      </c>
      <c r="C525" s="4">
        <v>13236616357</v>
      </c>
      <c r="D525">
        <v>2907</v>
      </c>
      <c r="E525" t="s">
        <v>887</v>
      </c>
      <c r="F525" t="s">
        <v>22</v>
      </c>
      <c r="G525">
        <v>2013</v>
      </c>
      <c r="H525">
        <v>11</v>
      </c>
    </row>
    <row r="526" spans="1:8" x14ac:dyDescent="0.3">
      <c r="A526" t="s">
        <v>594</v>
      </c>
      <c r="B526" s="5">
        <v>34900000</v>
      </c>
      <c r="C526" s="4">
        <v>13278383957</v>
      </c>
      <c r="D526">
        <v>700</v>
      </c>
      <c r="E526" t="s">
        <v>862</v>
      </c>
      <c r="F526" t="s">
        <v>9</v>
      </c>
      <c r="G526">
        <v>2016</v>
      </c>
      <c r="H526">
        <v>8</v>
      </c>
    </row>
    <row r="527" spans="1:8" x14ac:dyDescent="0.3">
      <c r="A527" t="s">
        <v>595</v>
      </c>
      <c r="B527" s="5">
        <v>15800000</v>
      </c>
      <c r="C527" s="4">
        <v>13274463367</v>
      </c>
      <c r="D527">
        <v>10850</v>
      </c>
      <c r="E527" t="s">
        <v>860</v>
      </c>
      <c r="F527" t="s">
        <v>60</v>
      </c>
      <c r="G527">
        <v>2011</v>
      </c>
      <c r="H527">
        <v>13</v>
      </c>
    </row>
    <row r="528" spans="1:8" x14ac:dyDescent="0.3">
      <c r="A528" t="s">
        <v>596</v>
      </c>
      <c r="B528" s="5">
        <v>20000000</v>
      </c>
      <c r="C528" s="4">
        <v>13290547446</v>
      </c>
      <c r="D528">
        <v>4637</v>
      </c>
      <c r="E528" t="s">
        <v>860</v>
      </c>
      <c r="F528" t="s">
        <v>15</v>
      </c>
      <c r="G528">
        <v>2007</v>
      </c>
      <c r="H528">
        <v>17</v>
      </c>
    </row>
    <row r="529" spans="1:8" x14ac:dyDescent="0.3">
      <c r="A529" t="s">
        <v>597</v>
      </c>
      <c r="B529" s="5">
        <v>30100000</v>
      </c>
      <c r="C529" s="4">
        <v>13302144513</v>
      </c>
      <c r="D529">
        <v>133</v>
      </c>
      <c r="E529" t="s">
        <v>863</v>
      </c>
      <c r="F529" t="s">
        <v>9</v>
      </c>
      <c r="G529">
        <v>2011</v>
      </c>
      <c r="H529">
        <v>13</v>
      </c>
    </row>
    <row r="530" spans="1:8" x14ac:dyDescent="0.3">
      <c r="A530" t="s">
        <v>598</v>
      </c>
      <c r="B530" s="5">
        <v>32400000</v>
      </c>
      <c r="C530" s="4">
        <v>13304640282</v>
      </c>
      <c r="D530">
        <v>12045</v>
      </c>
      <c r="E530" t="s">
        <v>881</v>
      </c>
      <c r="F530" t="s">
        <v>34</v>
      </c>
      <c r="G530">
        <v>2012</v>
      </c>
      <c r="H530">
        <v>12</v>
      </c>
    </row>
    <row r="531" spans="1:8" x14ac:dyDescent="0.3">
      <c r="A531" t="s">
        <v>599</v>
      </c>
      <c r="B531" s="5">
        <v>19200000</v>
      </c>
      <c r="C531" s="4">
        <v>13345053951</v>
      </c>
      <c r="D531">
        <v>6623</v>
      </c>
      <c r="E531" t="s">
        <v>860</v>
      </c>
      <c r="F531" t="s">
        <v>15</v>
      </c>
      <c r="G531">
        <v>2006</v>
      </c>
      <c r="H531">
        <v>18</v>
      </c>
    </row>
    <row r="532" spans="1:8" x14ac:dyDescent="0.3">
      <c r="A532" t="s">
        <v>600</v>
      </c>
      <c r="B532" s="5">
        <v>10800000</v>
      </c>
      <c r="C532" s="4">
        <v>13392481131</v>
      </c>
      <c r="D532">
        <v>2743</v>
      </c>
      <c r="E532" t="s">
        <v>860</v>
      </c>
      <c r="F532" t="s">
        <v>34</v>
      </c>
      <c r="G532">
        <v>2011</v>
      </c>
      <c r="H532">
        <v>13</v>
      </c>
    </row>
    <row r="533" spans="1:8" x14ac:dyDescent="0.3">
      <c r="A533" t="s">
        <v>601</v>
      </c>
      <c r="B533" s="5">
        <v>20300000</v>
      </c>
      <c r="C533" s="4">
        <v>13406849615</v>
      </c>
      <c r="D533">
        <v>488</v>
      </c>
      <c r="E533" t="s">
        <v>860</v>
      </c>
      <c r="F533" t="s">
        <v>22</v>
      </c>
      <c r="G533">
        <v>2019</v>
      </c>
      <c r="H533">
        <v>5</v>
      </c>
    </row>
    <row r="534" spans="1:8" x14ac:dyDescent="0.3">
      <c r="A534" t="s">
        <v>602</v>
      </c>
      <c r="B534" s="5">
        <v>33200000</v>
      </c>
      <c r="C534" s="4">
        <v>13467164055</v>
      </c>
      <c r="D534">
        <v>622</v>
      </c>
      <c r="E534" t="s">
        <v>860</v>
      </c>
      <c r="F534" t="s">
        <v>15</v>
      </c>
      <c r="G534">
        <v>2016</v>
      </c>
      <c r="H534">
        <v>8</v>
      </c>
    </row>
    <row r="535" spans="1:8" x14ac:dyDescent="0.3">
      <c r="A535" t="s">
        <v>603</v>
      </c>
      <c r="B535" s="5">
        <v>11500000</v>
      </c>
      <c r="C535" s="4">
        <v>13471519253</v>
      </c>
      <c r="D535">
        <v>3956</v>
      </c>
      <c r="E535" t="s">
        <v>862</v>
      </c>
      <c r="F535" t="s">
        <v>22</v>
      </c>
      <c r="G535">
        <v>2021</v>
      </c>
      <c r="H535">
        <v>3</v>
      </c>
    </row>
    <row r="536" spans="1:8" x14ac:dyDescent="0.3">
      <c r="A536" t="s">
        <v>604</v>
      </c>
      <c r="B536" s="5">
        <v>44700000</v>
      </c>
      <c r="C536" s="4">
        <v>13556721435</v>
      </c>
      <c r="D536">
        <v>502</v>
      </c>
      <c r="E536" t="s">
        <v>908</v>
      </c>
      <c r="F536" t="s">
        <v>9</v>
      </c>
      <c r="G536">
        <v>2012</v>
      </c>
      <c r="H536">
        <v>12</v>
      </c>
    </row>
    <row r="537" spans="1:8" x14ac:dyDescent="0.3">
      <c r="A537" t="s">
        <v>606</v>
      </c>
      <c r="B537" s="5">
        <v>34400000</v>
      </c>
      <c r="C537" s="4">
        <v>13579860782</v>
      </c>
      <c r="D537">
        <v>192</v>
      </c>
      <c r="E537" t="s">
        <v>860</v>
      </c>
      <c r="F537" t="s">
        <v>60</v>
      </c>
      <c r="G537">
        <v>2008</v>
      </c>
      <c r="H537">
        <v>16</v>
      </c>
    </row>
    <row r="538" spans="1:8" x14ac:dyDescent="0.3">
      <c r="A538" t="s">
        <v>607</v>
      </c>
      <c r="B538" s="5">
        <v>30400000</v>
      </c>
      <c r="C538" s="4">
        <v>13689533061</v>
      </c>
      <c r="D538">
        <v>227</v>
      </c>
      <c r="E538" t="s">
        <v>869</v>
      </c>
      <c r="F538" t="s">
        <v>15</v>
      </c>
      <c r="G538">
        <v>2012</v>
      </c>
      <c r="H538">
        <v>12</v>
      </c>
    </row>
    <row r="539" spans="1:8" x14ac:dyDescent="0.3">
      <c r="A539" t="s">
        <v>608</v>
      </c>
      <c r="B539" s="5">
        <v>33500000</v>
      </c>
      <c r="C539" s="4">
        <v>13778267675</v>
      </c>
      <c r="D539">
        <v>4013</v>
      </c>
      <c r="E539" t="s">
        <v>881</v>
      </c>
      <c r="F539" t="s">
        <v>22</v>
      </c>
      <c r="G539">
        <v>2012</v>
      </c>
      <c r="H539">
        <v>12</v>
      </c>
    </row>
    <row r="540" spans="1:8" x14ac:dyDescent="0.3">
      <c r="A540" t="s">
        <v>609</v>
      </c>
      <c r="B540" s="5">
        <v>14900000</v>
      </c>
      <c r="C540" s="4">
        <v>13731102875</v>
      </c>
      <c r="D540">
        <v>1218</v>
      </c>
      <c r="E540" t="s">
        <v>860</v>
      </c>
      <c r="F540" t="s">
        <v>9</v>
      </c>
      <c r="G540">
        <v>2006</v>
      </c>
      <c r="H540">
        <v>18</v>
      </c>
    </row>
    <row r="541" spans="1:8" x14ac:dyDescent="0.3">
      <c r="A541" t="s">
        <v>610</v>
      </c>
      <c r="B541" s="5">
        <v>19800000</v>
      </c>
      <c r="C541" s="4">
        <v>13890418868</v>
      </c>
      <c r="D541">
        <v>6913</v>
      </c>
      <c r="E541" t="s">
        <v>862</v>
      </c>
      <c r="F541" t="s">
        <v>15</v>
      </c>
      <c r="G541">
        <v>2014</v>
      </c>
      <c r="H541">
        <v>10</v>
      </c>
    </row>
    <row r="542" spans="1:8" x14ac:dyDescent="0.3">
      <c r="A542" t="s">
        <v>611</v>
      </c>
      <c r="B542" s="5">
        <v>28000000</v>
      </c>
      <c r="C542" s="4">
        <v>13848204760</v>
      </c>
      <c r="D542">
        <v>735</v>
      </c>
      <c r="E542" t="s">
        <v>860</v>
      </c>
      <c r="F542" t="s">
        <v>9</v>
      </c>
      <c r="G542">
        <v>2008</v>
      </c>
      <c r="H542">
        <v>16</v>
      </c>
    </row>
    <row r="543" spans="1:8" x14ac:dyDescent="0.3">
      <c r="A543" t="s">
        <v>612</v>
      </c>
      <c r="B543" s="5">
        <v>13500000</v>
      </c>
      <c r="C543" s="4">
        <v>13855415425</v>
      </c>
      <c r="D543">
        <v>1391</v>
      </c>
      <c r="E543" t="s">
        <v>879</v>
      </c>
      <c r="F543" t="s">
        <v>15</v>
      </c>
      <c r="G543">
        <v>2021</v>
      </c>
      <c r="H543">
        <v>3</v>
      </c>
    </row>
    <row r="544" spans="1:8" x14ac:dyDescent="0.3">
      <c r="A544" t="s">
        <v>613</v>
      </c>
      <c r="B544" s="5">
        <v>16000000</v>
      </c>
      <c r="C544" s="4">
        <v>13860420213</v>
      </c>
      <c r="D544">
        <v>123252</v>
      </c>
      <c r="E544" t="s">
        <v>909</v>
      </c>
      <c r="F544" t="s">
        <v>41</v>
      </c>
      <c r="G544">
        <v>2017</v>
      </c>
      <c r="H544">
        <v>7</v>
      </c>
    </row>
    <row r="545" spans="1:8" x14ac:dyDescent="0.3">
      <c r="A545" t="s">
        <v>615</v>
      </c>
      <c r="B545" s="5">
        <v>15300000</v>
      </c>
      <c r="C545" s="4">
        <v>13866638300</v>
      </c>
      <c r="D545">
        <v>1067</v>
      </c>
      <c r="E545" t="s">
        <v>861</v>
      </c>
      <c r="F545" t="s">
        <v>22</v>
      </c>
      <c r="G545">
        <v>2013</v>
      </c>
      <c r="H545">
        <v>11</v>
      </c>
    </row>
    <row r="546" spans="1:8" x14ac:dyDescent="0.3">
      <c r="A546" t="s">
        <v>616</v>
      </c>
      <c r="B546" s="5">
        <v>13900000</v>
      </c>
      <c r="C546" s="4">
        <v>13973764922</v>
      </c>
      <c r="D546">
        <v>2104</v>
      </c>
      <c r="E546" t="s">
        <v>861</v>
      </c>
      <c r="F546" t="s">
        <v>24</v>
      </c>
      <c r="G546">
        <v>2017</v>
      </c>
      <c r="H546">
        <v>7</v>
      </c>
    </row>
    <row r="547" spans="1:8" x14ac:dyDescent="0.3">
      <c r="A547" t="s">
        <v>617</v>
      </c>
      <c r="B547" s="5">
        <v>15700000</v>
      </c>
      <c r="C547" s="4">
        <v>13928989656</v>
      </c>
      <c r="D547">
        <v>85360</v>
      </c>
      <c r="E547" t="s">
        <v>860</v>
      </c>
      <c r="F547" t="s">
        <v>41</v>
      </c>
      <c r="G547">
        <v>2006</v>
      </c>
      <c r="H547">
        <v>18</v>
      </c>
    </row>
    <row r="548" spans="1:8" x14ac:dyDescent="0.3">
      <c r="A548" t="s">
        <v>618</v>
      </c>
      <c r="B548" s="5">
        <v>14500000</v>
      </c>
      <c r="C548" s="4">
        <v>14027091527</v>
      </c>
      <c r="D548">
        <v>1882</v>
      </c>
      <c r="E548" t="s">
        <v>862</v>
      </c>
      <c r="F548" t="s">
        <v>24</v>
      </c>
      <c r="G548">
        <v>2020</v>
      </c>
      <c r="H548">
        <v>4</v>
      </c>
    </row>
    <row r="549" spans="1:8" x14ac:dyDescent="0.3">
      <c r="A549" t="s">
        <v>619</v>
      </c>
      <c r="B549" s="5">
        <v>23800000</v>
      </c>
      <c r="C549" s="4">
        <v>13939076551</v>
      </c>
      <c r="D549">
        <v>1387</v>
      </c>
      <c r="E549" t="s">
        <v>867</v>
      </c>
      <c r="F549" t="s">
        <v>12</v>
      </c>
      <c r="G549">
        <v>2018</v>
      </c>
      <c r="H549">
        <v>6</v>
      </c>
    </row>
    <row r="550" spans="1:8" x14ac:dyDescent="0.3">
      <c r="A550" t="s">
        <v>620</v>
      </c>
      <c r="B550" s="5">
        <v>17100000</v>
      </c>
      <c r="C550" s="4">
        <v>13953302340</v>
      </c>
      <c r="D550">
        <v>25928</v>
      </c>
      <c r="E550" t="s">
        <v>888</v>
      </c>
      <c r="F550" t="s">
        <v>15</v>
      </c>
      <c r="G550">
        <v>2010</v>
      </c>
      <c r="H550">
        <v>14</v>
      </c>
    </row>
    <row r="551" spans="1:8" x14ac:dyDescent="0.3">
      <c r="A551" t="s">
        <v>621</v>
      </c>
      <c r="B551" s="5">
        <v>16800000</v>
      </c>
      <c r="C551" s="4">
        <v>14015548694</v>
      </c>
      <c r="D551">
        <v>80086</v>
      </c>
      <c r="E551" t="s">
        <v>874</v>
      </c>
      <c r="F551" t="s">
        <v>15</v>
      </c>
      <c r="G551">
        <v>2015</v>
      </c>
      <c r="H551">
        <v>9</v>
      </c>
    </row>
    <row r="552" spans="1:8" x14ac:dyDescent="0.3">
      <c r="A552" t="s">
        <v>622</v>
      </c>
      <c r="B552" s="5">
        <v>21400000</v>
      </c>
      <c r="C552" s="4">
        <v>14023385751</v>
      </c>
      <c r="D552">
        <v>421</v>
      </c>
      <c r="E552" t="s">
        <v>860</v>
      </c>
      <c r="F552" t="s">
        <v>15</v>
      </c>
      <c r="G552">
        <v>2012</v>
      </c>
      <c r="H552">
        <v>12</v>
      </c>
    </row>
    <row r="553" spans="1:8" x14ac:dyDescent="0.3">
      <c r="A553" t="s">
        <v>623</v>
      </c>
      <c r="B553" s="5">
        <v>8920000</v>
      </c>
      <c r="C553" s="4">
        <v>14044117649</v>
      </c>
      <c r="D553">
        <v>205</v>
      </c>
      <c r="E553" t="s">
        <v>860</v>
      </c>
      <c r="F553" t="s">
        <v>9</v>
      </c>
      <c r="G553">
        <v>2009</v>
      </c>
      <c r="H553">
        <v>15</v>
      </c>
    </row>
    <row r="554" spans="1:8" x14ac:dyDescent="0.3">
      <c r="A554" t="s">
        <v>624</v>
      </c>
      <c r="B554" s="5">
        <v>23100000</v>
      </c>
      <c r="C554" s="4">
        <v>14052258533</v>
      </c>
      <c r="D554">
        <v>214</v>
      </c>
      <c r="E554" t="s">
        <v>897</v>
      </c>
      <c r="F554" t="s">
        <v>9</v>
      </c>
      <c r="G554">
        <v>2007</v>
      </c>
      <c r="H554">
        <v>17</v>
      </c>
    </row>
    <row r="555" spans="1:8" x14ac:dyDescent="0.3">
      <c r="A555" t="s">
        <v>625</v>
      </c>
      <c r="B555" s="5">
        <v>32300000</v>
      </c>
      <c r="C555" s="4">
        <v>14187877320</v>
      </c>
      <c r="D555">
        <v>978</v>
      </c>
      <c r="E555" t="s">
        <v>866</v>
      </c>
      <c r="F555" t="s">
        <v>22</v>
      </c>
      <c r="G555">
        <v>2014</v>
      </c>
      <c r="H555">
        <v>10</v>
      </c>
    </row>
    <row r="556" spans="1:8" x14ac:dyDescent="0.3">
      <c r="A556" t="s">
        <v>626</v>
      </c>
      <c r="B556" s="5">
        <v>13100000</v>
      </c>
      <c r="C556" s="4">
        <v>14088489759</v>
      </c>
      <c r="D556">
        <v>172</v>
      </c>
      <c r="E556" t="s">
        <v>860</v>
      </c>
      <c r="F556" t="s">
        <v>15</v>
      </c>
      <c r="G556">
        <v>2015</v>
      </c>
      <c r="H556">
        <v>9</v>
      </c>
    </row>
    <row r="557" spans="1:8" x14ac:dyDescent="0.3">
      <c r="A557" t="s">
        <v>627</v>
      </c>
      <c r="B557" s="5">
        <v>28500000</v>
      </c>
      <c r="C557" s="4">
        <v>14140677823</v>
      </c>
      <c r="D557">
        <v>4102</v>
      </c>
      <c r="E557" t="s">
        <v>860</v>
      </c>
      <c r="F557" t="s">
        <v>44</v>
      </c>
      <c r="G557">
        <v>2013</v>
      </c>
      <c r="H557">
        <v>11</v>
      </c>
    </row>
    <row r="558" spans="1:8" x14ac:dyDescent="0.3">
      <c r="A558" t="s">
        <v>628</v>
      </c>
      <c r="B558" s="5">
        <v>15500000</v>
      </c>
      <c r="C558" s="4">
        <v>14168914309</v>
      </c>
      <c r="D558">
        <v>2360</v>
      </c>
      <c r="E558" t="s">
        <v>861</v>
      </c>
      <c r="F558" t="s">
        <v>34</v>
      </c>
      <c r="G558">
        <v>2013</v>
      </c>
      <c r="H558">
        <v>11</v>
      </c>
    </row>
    <row r="559" spans="1:8" x14ac:dyDescent="0.3">
      <c r="A559" t="s">
        <v>629</v>
      </c>
      <c r="B559" s="5">
        <v>14500000</v>
      </c>
      <c r="C559" s="4">
        <v>14230905000</v>
      </c>
      <c r="D559">
        <v>10764</v>
      </c>
      <c r="E559" t="s">
        <v>862</v>
      </c>
      <c r="F559" t="s">
        <v>24</v>
      </c>
      <c r="G559">
        <v>2015</v>
      </c>
      <c r="H559">
        <v>9</v>
      </c>
    </row>
    <row r="560" spans="1:8" x14ac:dyDescent="0.3">
      <c r="A560" t="s">
        <v>630</v>
      </c>
      <c r="B560" s="5">
        <v>30400000</v>
      </c>
      <c r="C560" s="4">
        <v>14273067719</v>
      </c>
      <c r="D560">
        <v>2814</v>
      </c>
      <c r="E560" t="s">
        <v>860</v>
      </c>
      <c r="F560" t="s">
        <v>9</v>
      </c>
      <c r="G560">
        <v>2012</v>
      </c>
      <c r="H560">
        <v>12</v>
      </c>
    </row>
    <row r="561" spans="1:8" x14ac:dyDescent="0.3">
      <c r="A561" t="s">
        <v>631</v>
      </c>
      <c r="B561" s="5">
        <v>21000000</v>
      </c>
      <c r="C561" s="4">
        <v>14357781560</v>
      </c>
      <c r="D561">
        <v>753</v>
      </c>
      <c r="E561" t="s">
        <v>860</v>
      </c>
      <c r="F561" t="s">
        <v>9</v>
      </c>
      <c r="G561">
        <v>2006</v>
      </c>
      <c r="H561">
        <v>18</v>
      </c>
    </row>
    <row r="562" spans="1:8" x14ac:dyDescent="0.3">
      <c r="A562" t="s">
        <v>632</v>
      </c>
      <c r="B562" s="5">
        <v>11900000</v>
      </c>
      <c r="C562" s="4">
        <v>14470730045</v>
      </c>
      <c r="D562">
        <v>323</v>
      </c>
      <c r="E562" t="s">
        <v>860</v>
      </c>
      <c r="F562" t="s">
        <v>9</v>
      </c>
      <c r="G562">
        <v>2009</v>
      </c>
      <c r="H562">
        <v>15</v>
      </c>
    </row>
    <row r="563" spans="1:8" x14ac:dyDescent="0.3">
      <c r="A563" t="s">
        <v>633</v>
      </c>
      <c r="B563" s="5">
        <v>49000000</v>
      </c>
      <c r="C563" s="4">
        <v>14476412741</v>
      </c>
      <c r="D563">
        <v>84</v>
      </c>
      <c r="E563" t="s">
        <v>860</v>
      </c>
      <c r="F563" t="s">
        <v>9</v>
      </c>
      <c r="G563">
        <v>2013</v>
      </c>
      <c r="H563">
        <v>11</v>
      </c>
    </row>
    <row r="564" spans="1:8" x14ac:dyDescent="0.3">
      <c r="A564" t="s">
        <v>634</v>
      </c>
      <c r="B564" s="5">
        <v>23100000</v>
      </c>
      <c r="C564" s="4">
        <v>14624518358</v>
      </c>
      <c r="D564">
        <v>3430</v>
      </c>
      <c r="E564" t="s">
        <v>860</v>
      </c>
      <c r="F564" t="s">
        <v>34</v>
      </c>
      <c r="G564">
        <v>2009</v>
      </c>
      <c r="H564">
        <v>15</v>
      </c>
    </row>
    <row r="565" spans="1:8" x14ac:dyDescent="0.3">
      <c r="A565" t="s">
        <v>635</v>
      </c>
      <c r="B565" s="5">
        <v>17100000</v>
      </c>
      <c r="C565" s="4">
        <v>14626664015</v>
      </c>
      <c r="D565">
        <v>4688</v>
      </c>
      <c r="E565" t="s">
        <v>860</v>
      </c>
      <c r="F565" t="s">
        <v>34</v>
      </c>
      <c r="G565">
        <v>2012</v>
      </c>
      <c r="H565">
        <v>12</v>
      </c>
    </row>
    <row r="566" spans="1:8" x14ac:dyDescent="0.3">
      <c r="A566" t="s">
        <v>636</v>
      </c>
      <c r="B566" s="5">
        <v>21900000</v>
      </c>
      <c r="C566" s="4">
        <v>14716870790</v>
      </c>
      <c r="D566">
        <v>1781</v>
      </c>
      <c r="E566" t="s">
        <v>862</v>
      </c>
      <c r="F566" t="s">
        <v>15</v>
      </c>
      <c r="G566">
        <v>2011</v>
      </c>
      <c r="H566">
        <v>13</v>
      </c>
    </row>
    <row r="567" spans="1:8" x14ac:dyDescent="0.3">
      <c r="A567" t="s">
        <v>637</v>
      </c>
      <c r="B567" s="5">
        <v>37800000</v>
      </c>
      <c r="C567" s="4">
        <v>14689980815</v>
      </c>
      <c r="D567">
        <v>275</v>
      </c>
      <c r="E567" t="s">
        <v>860</v>
      </c>
      <c r="F567" t="s">
        <v>60</v>
      </c>
      <c r="G567">
        <v>2016</v>
      </c>
      <c r="H567">
        <v>8</v>
      </c>
    </row>
    <row r="568" spans="1:8" x14ac:dyDescent="0.3">
      <c r="A568" t="s">
        <v>638</v>
      </c>
      <c r="B568" s="5">
        <v>11700000</v>
      </c>
      <c r="C568" s="4">
        <v>14696560147</v>
      </c>
      <c r="D568">
        <v>2023</v>
      </c>
      <c r="E568" t="s">
        <v>860</v>
      </c>
      <c r="F568" t="s">
        <v>15</v>
      </c>
      <c r="G568">
        <v>2013</v>
      </c>
      <c r="H568">
        <v>11</v>
      </c>
    </row>
    <row r="569" spans="1:8" x14ac:dyDescent="0.3">
      <c r="A569" t="s">
        <v>639</v>
      </c>
      <c r="B569" s="5">
        <v>12700000</v>
      </c>
      <c r="C569" s="4">
        <v>14724561317</v>
      </c>
      <c r="D569">
        <v>168</v>
      </c>
      <c r="E569" t="s">
        <v>860</v>
      </c>
      <c r="F569" t="s">
        <v>9</v>
      </c>
      <c r="G569">
        <v>2009</v>
      </c>
      <c r="H569">
        <v>15</v>
      </c>
    </row>
    <row r="570" spans="1:8" x14ac:dyDescent="0.3">
      <c r="A570" t="s">
        <v>640</v>
      </c>
      <c r="B570" s="5">
        <v>22600000</v>
      </c>
      <c r="C570" s="4">
        <v>14720829627</v>
      </c>
      <c r="D570">
        <v>201</v>
      </c>
      <c r="E570" t="s">
        <v>860</v>
      </c>
      <c r="F570" t="s">
        <v>9</v>
      </c>
      <c r="G570">
        <v>2012</v>
      </c>
      <c r="H570">
        <v>12</v>
      </c>
    </row>
    <row r="571" spans="1:8" x14ac:dyDescent="0.3">
      <c r="A571" t="s">
        <v>641</v>
      </c>
      <c r="B571" s="5">
        <v>39900000</v>
      </c>
      <c r="C571" s="4">
        <v>14761062594</v>
      </c>
      <c r="D571">
        <v>344550</v>
      </c>
      <c r="E571" t="s">
        <v>862</v>
      </c>
      <c r="F571" t="s">
        <v>24</v>
      </c>
      <c r="G571">
        <v>2012</v>
      </c>
      <c r="H571">
        <v>12</v>
      </c>
    </row>
    <row r="572" spans="1:8" x14ac:dyDescent="0.3">
      <c r="A572" t="s">
        <v>642</v>
      </c>
      <c r="B572" s="5">
        <v>20600000</v>
      </c>
      <c r="C572" s="4">
        <v>14757958175</v>
      </c>
      <c r="D572">
        <v>1037</v>
      </c>
      <c r="E572" t="s">
        <v>862</v>
      </c>
      <c r="F572" t="s">
        <v>15</v>
      </c>
      <c r="G572">
        <v>2016</v>
      </c>
      <c r="H572">
        <v>8</v>
      </c>
    </row>
    <row r="573" spans="1:8" x14ac:dyDescent="0.3">
      <c r="A573" t="s">
        <v>643</v>
      </c>
      <c r="B573" s="5">
        <v>8790000</v>
      </c>
      <c r="C573" s="4">
        <v>14826483011</v>
      </c>
      <c r="D573">
        <v>211</v>
      </c>
      <c r="E573" t="s">
        <v>860</v>
      </c>
      <c r="F573" t="s">
        <v>9</v>
      </c>
      <c r="G573">
        <v>2011</v>
      </c>
      <c r="H573">
        <v>13</v>
      </c>
    </row>
    <row r="574" spans="1:8" x14ac:dyDescent="0.3">
      <c r="A574" t="s">
        <v>644</v>
      </c>
      <c r="B574" s="5">
        <v>25700000</v>
      </c>
      <c r="C574" s="4">
        <v>14852370004</v>
      </c>
      <c r="D574">
        <v>93867</v>
      </c>
      <c r="E574" t="s">
        <v>874</v>
      </c>
      <c r="F574" t="s">
        <v>15</v>
      </c>
      <c r="G574">
        <v>2014</v>
      </c>
      <c r="H574">
        <v>10</v>
      </c>
    </row>
    <row r="575" spans="1:8" x14ac:dyDescent="0.3">
      <c r="A575" t="s">
        <v>645</v>
      </c>
      <c r="B575" s="5">
        <v>14400000</v>
      </c>
      <c r="C575" s="4">
        <v>15003103221</v>
      </c>
      <c r="D575">
        <v>64999</v>
      </c>
      <c r="E575" t="s">
        <v>862</v>
      </c>
      <c r="F575" t="s">
        <v>15</v>
      </c>
      <c r="G575">
        <v>2010</v>
      </c>
      <c r="H575">
        <v>14</v>
      </c>
    </row>
    <row r="576" spans="1:8" x14ac:dyDescent="0.3">
      <c r="A576" t="s">
        <v>646</v>
      </c>
      <c r="B576" s="5">
        <v>12100000</v>
      </c>
      <c r="C576" s="4">
        <v>14972501132</v>
      </c>
      <c r="D576">
        <v>40463</v>
      </c>
      <c r="E576" t="s">
        <v>860</v>
      </c>
      <c r="F576" t="s">
        <v>56</v>
      </c>
      <c r="G576">
        <v>2018</v>
      </c>
      <c r="H576">
        <v>6</v>
      </c>
    </row>
    <row r="577" spans="1:8" x14ac:dyDescent="0.3">
      <c r="A577" t="s">
        <v>647</v>
      </c>
      <c r="B577" s="5">
        <v>49100000</v>
      </c>
      <c r="C577" s="4">
        <v>15008940490</v>
      </c>
      <c r="D577">
        <v>2093</v>
      </c>
      <c r="E577" t="s">
        <v>892</v>
      </c>
      <c r="F577" t="s">
        <v>34</v>
      </c>
      <c r="G577">
        <v>2013</v>
      </c>
      <c r="H577">
        <v>11</v>
      </c>
    </row>
    <row r="578" spans="1:8" x14ac:dyDescent="0.3">
      <c r="A578" t="s">
        <v>648</v>
      </c>
      <c r="B578" s="5">
        <v>32800000</v>
      </c>
      <c r="C578" s="4">
        <v>15043335115</v>
      </c>
      <c r="D578">
        <v>628</v>
      </c>
      <c r="E578" t="s">
        <v>862</v>
      </c>
      <c r="F578" t="s">
        <v>25</v>
      </c>
      <c r="G578">
        <v>2018</v>
      </c>
      <c r="H578">
        <v>6</v>
      </c>
    </row>
    <row r="579" spans="1:8" x14ac:dyDescent="0.3">
      <c r="A579" t="s">
        <v>649</v>
      </c>
      <c r="B579" s="5">
        <v>56800000</v>
      </c>
      <c r="C579" s="4">
        <v>15017448946</v>
      </c>
      <c r="D579">
        <v>461</v>
      </c>
      <c r="E579" t="s">
        <v>860</v>
      </c>
      <c r="F579" t="s">
        <v>15</v>
      </c>
      <c r="G579">
        <v>2015</v>
      </c>
      <c r="H579">
        <v>9</v>
      </c>
    </row>
    <row r="580" spans="1:8" x14ac:dyDescent="0.3">
      <c r="A580" t="s">
        <v>650</v>
      </c>
      <c r="B580" s="5">
        <v>15700000</v>
      </c>
      <c r="C580" s="4">
        <v>15065277121</v>
      </c>
      <c r="D580">
        <v>1850</v>
      </c>
      <c r="E580" t="s">
        <v>888</v>
      </c>
      <c r="F580" t="s">
        <v>9</v>
      </c>
      <c r="G580">
        <v>2008</v>
      </c>
      <c r="H580">
        <v>16</v>
      </c>
    </row>
    <row r="581" spans="1:8" x14ac:dyDescent="0.3">
      <c r="A581" t="s">
        <v>651</v>
      </c>
      <c r="B581" s="5">
        <v>30900000</v>
      </c>
      <c r="C581" s="4">
        <v>15111048759</v>
      </c>
      <c r="D581">
        <v>1306</v>
      </c>
      <c r="E581" t="s">
        <v>867</v>
      </c>
      <c r="F581" t="s">
        <v>60</v>
      </c>
      <c r="G581">
        <v>2016</v>
      </c>
      <c r="H581">
        <v>8</v>
      </c>
    </row>
    <row r="582" spans="1:8" x14ac:dyDescent="0.3">
      <c r="A582" t="s">
        <v>652</v>
      </c>
      <c r="B582" s="5">
        <v>17300000</v>
      </c>
      <c r="C582" s="4">
        <v>15171290429</v>
      </c>
      <c r="D582">
        <v>806</v>
      </c>
      <c r="E582" t="s">
        <v>860</v>
      </c>
      <c r="F582" t="s">
        <v>15</v>
      </c>
      <c r="G582">
        <v>2006</v>
      </c>
      <c r="H582">
        <v>18</v>
      </c>
    </row>
    <row r="583" spans="1:8" x14ac:dyDescent="0.3">
      <c r="A583" t="s">
        <v>653</v>
      </c>
      <c r="B583" s="5">
        <v>20600000</v>
      </c>
      <c r="C583" s="4">
        <v>15173574360</v>
      </c>
      <c r="D583">
        <v>497</v>
      </c>
      <c r="E583" t="s">
        <v>881</v>
      </c>
      <c r="F583" t="s">
        <v>9</v>
      </c>
      <c r="G583">
        <v>2010</v>
      </c>
      <c r="H583">
        <v>14</v>
      </c>
    </row>
    <row r="584" spans="1:8" x14ac:dyDescent="0.3">
      <c r="A584" t="s">
        <v>654</v>
      </c>
      <c r="B584" s="5">
        <v>24100000</v>
      </c>
      <c r="C584" s="4">
        <v>15210363406</v>
      </c>
      <c r="D584">
        <v>1068</v>
      </c>
      <c r="E584" t="s">
        <v>860</v>
      </c>
      <c r="F584" t="s">
        <v>24</v>
      </c>
      <c r="G584">
        <v>2014</v>
      </c>
      <c r="H584">
        <v>10</v>
      </c>
    </row>
    <row r="585" spans="1:8" x14ac:dyDescent="0.3">
      <c r="A585" t="s">
        <v>655</v>
      </c>
      <c r="B585" s="5">
        <v>14400000</v>
      </c>
      <c r="C585" s="4">
        <v>15485899299</v>
      </c>
      <c r="D585">
        <v>4772</v>
      </c>
      <c r="E585" t="s">
        <v>887</v>
      </c>
      <c r="F585" t="s">
        <v>15</v>
      </c>
      <c r="G585">
        <v>2021</v>
      </c>
      <c r="H585">
        <v>3</v>
      </c>
    </row>
    <row r="586" spans="1:8" x14ac:dyDescent="0.3">
      <c r="A586" t="s">
        <v>656</v>
      </c>
      <c r="B586" s="5">
        <v>10200000</v>
      </c>
      <c r="C586" s="4">
        <v>15254482936</v>
      </c>
      <c r="D586">
        <v>2628</v>
      </c>
      <c r="E586" t="s">
        <v>860</v>
      </c>
      <c r="F586" t="s">
        <v>24</v>
      </c>
      <c r="G586">
        <v>2011</v>
      </c>
      <c r="H586">
        <v>13</v>
      </c>
    </row>
    <row r="587" spans="1:8" x14ac:dyDescent="0.3">
      <c r="A587" t="s">
        <v>657</v>
      </c>
      <c r="B587" s="5">
        <v>14000000</v>
      </c>
      <c r="C587" s="4">
        <v>15369222500</v>
      </c>
      <c r="D587">
        <v>8522</v>
      </c>
      <c r="E587" t="s">
        <v>860</v>
      </c>
      <c r="F587" t="s">
        <v>15</v>
      </c>
      <c r="G587">
        <v>2013</v>
      </c>
      <c r="H587">
        <v>11</v>
      </c>
    </row>
    <row r="588" spans="1:8" x14ac:dyDescent="0.3">
      <c r="A588" t="s">
        <v>658</v>
      </c>
      <c r="B588" s="5">
        <v>38300000</v>
      </c>
      <c r="C588" s="4">
        <v>15444466890</v>
      </c>
      <c r="D588">
        <v>9385</v>
      </c>
      <c r="E588" t="s">
        <v>862</v>
      </c>
      <c r="F588" t="s">
        <v>659</v>
      </c>
      <c r="G588">
        <v>2009</v>
      </c>
      <c r="H588">
        <v>15</v>
      </c>
    </row>
    <row r="589" spans="1:8" x14ac:dyDescent="0.3">
      <c r="A589" t="s">
        <v>660</v>
      </c>
      <c r="B589" s="5">
        <v>31600000</v>
      </c>
      <c r="C589" s="4">
        <v>15473595216</v>
      </c>
      <c r="D589">
        <v>221</v>
      </c>
      <c r="E589" t="s">
        <v>900</v>
      </c>
      <c r="F589" t="s">
        <v>15</v>
      </c>
      <c r="G589">
        <v>2014</v>
      </c>
      <c r="H589">
        <v>10</v>
      </c>
    </row>
    <row r="590" spans="1:8" x14ac:dyDescent="0.3">
      <c r="A590" t="s">
        <v>661</v>
      </c>
      <c r="B590" s="5">
        <v>34000000</v>
      </c>
      <c r="C590" s="4">
        <v>15651843020</v>
      </c>
      <c r="D590">
        <v>7805</v>
      </c>
      <c r="E590" t="s">
        <v>871</v>
      </c>
      <c r="F590" t="s">
        <v>34</v>
      </c>
      <c r="G590">
        <v>2008</v>
      </c>
      <c r="H590">
        <v>16</v>
      </c>
    </row>
    <row r="591" spans="1:8" x14ac:dyDescent="0.3">
      <c r="A591" t="s">
        <v>662</v>
      </c>
      <c r="B591" s="5">
        <v>27200000</v>
      </c>
      <c r="C591" s="4">
        <v>15674968836</v>
      </c>
      <c r="D591">
        <v>10611</v>
      </c>
      <c r="E591" t="s">
        <v>904</v>
      </c>
      <c r="F591" t="s">
        <v>41</v>
      </c>
      <c r="G591">
        <v>2016</v>
      </c>
      <c r="H591">
        <v>8</v>
      </c>
    </row>
    <row r="592" spans="1:8" x14ac:dyDescent="0.3">
      <c r="A592" t="s">
        <v>663</v>
      </c>
      <c r="B592" s="5">
        <v>20800000</v>
      </c>
      <c r="C592" s="4">
        <v>15736232537</v>
      </c>
      <c r="D592">
        <v>35090</v>
      </c>
      <c r="E592" t="s">
        <v>869</v>
      </c>
      <c r="F592" t="s">
        <v>15</v>
      </c>
      <c r="G592">
        <v>2006</v>
      </c>
      <c r="H592">
        <v>18</v>
      </c>
    </row>
    <row r="593" spans="1:8" x14ac:dyDescent="0.3">
      <c r="A593" t="s">
        <v>664</v>
      </c>
      <c r="B593" s="5">
        <v>19200000</v>
      </c>
      <c r="C593" s="4">
        <v>15791097648</v>
      </c>
      <c r="D593">
        <v>829</v>
      </c>
      <c r="E593" t="s">
        <v>860</v>
      </c>
      <c r="F593" t="s">
        <v>12</v>
      </c>
      <c r="G593">
        <v>2014</v>
      </c>
      <c r="H593">
        <v>10</v>
      </c>
    </row>
    <row r="594" spans="1:8" x14ac:dyDescent="0.3">
      <c r="A594" t="s">
        <v>665</v>
      </c>
      <c r="B594" s="5">
        <v>24100000</v>
      </c>
      <c r="C594" s="4">
        <v>15811863285</v>
      </c>
      <c r="D594">
        <v>1124</v>
      </c>
      <c r="E594" t="s">
        <v>868</v>
      </c>
      <c r="F594" t="s">
        <v>24</v>
      </c>
      <c r="G594">
        <v>2014</v>
      </c>
      <c r="H594">
        <v>10</v>
      </c>
    </row>
    <row r="595" spans="1:8" x14ac:dyDescent="0.3">
      <c r="A595" t="s">
        <v>666</v>
      </c>
      <c r="B595" s="5">
        <v>15800000</v>
      </c>
      <c r="C595" s="4">
        <v>15825404501</v>
      </c>
      <c r="D595">
        <v>348</v>
      </c>
      <c r="E595" t="s">
        <v>881</v>
      </c>
      <c r="F595" t="s">
        <v>9</v>
      </c>
      <c r="G595">
        <v>2009</v>
      </c>
      <c r="H595">
        <v>15</v>
      </c>
    </row>
    <row r="596" spans="1:8" x14ac:dyDescent="0.3">
      <c r="A596" t="s">
        <v>667</v>
      </c>
      <c r="B596" s="5">
        <v>21700000</v>
      </c>
      <c r="C596" s="4">
        <v>15837771200</v>
      </c>
      <c r="D596">
        <v>20493</v>
      </c>
      <c r="E596" t="s">
        <v>860</v>
      </c>
      <c r="F596" t="s">
        <v>44</v>
      </c>
      <c r="G596">
        <v>2013</v>
      </c>
      <c r="H596">
        <v>11</v>
      </c>
    </row>
    <row r="597" spans="1:8" x14ac:dyDescent="0.3">
      <c r="A597" t="s">
        <v>668</v>
      </c>
      <c r="B597" s="5">
        <v>25900000</v>
      </c>
      <c r="C597" s="4">
        <v>15864100771</v>
      </c>
      <c r="D597">
        <v>1847</v>
      </c>
      <c r="E597" t="s">
        <v>863</v>
      </c>
      <c r="F597" t="s">
        <v>34</v>
      </c>
      <c r="G597">
        <v>2011</v>
      </c>
      <c r="H597">
        <v>13</v>
      </c>
    </row>
    <row r="598" spans="1:8" x14ac:dyDescent="0.3">
      <c r="A598" t="s">
        <v>669</v>
      </c>
      <c r="B598" s="5">
        <v>27900000</v>
      </c>
      <c r="C598" s="4">
        <v>15985250872</v>
      </c>
      <c r="D598">
        <v>937</v>
      </c>
      <c r="E598" t="s">
        <v>862</v>
      </c>
      <c r="F598" t="s">
        <v>24</v>
      </c>
      <c r="G598">
        <v>2021</v>
      </c>
      <c r="H598">
        <v>3</v>
      </c>
    </row>
    <row r="599" spans="1:8" x14ac:dyDescent="0.3">
      <c r="A599" t="s">
        <v>670</v>
      </c>
      <c r="B599" s="5">
        <v>17200000</v>
      </c>
      <c r="C599" s="4">
        <v>15902263861</v>
      </c>
      <c r="D599">
        <v>263815</v>
      </c>
      <c r="E599" t="s">
        <v>888</v>
      </c>
      <c r="F599" t="s">
        <v>41</v>
      </c>
      <c r="G599">
        <v>2010</v>
      </c>
      <c r="H599">
        <v>14</v>
      </c>
    </row>
    <row r="600" spans="1:8" x14ac:dyDescent="0.3">
      <c r="A600" t="s">
        <v>671</v>
      </c>
      <c r="B600" s="5">
        <v>11000000</v>
      </c>
      <c r="C600" s="4">
        <v>15945429197</v>
      </c>
      <c r="D600">
        <v>100799</v>
      </c>
      <c r="E600" t="s">
        <v>860</v>
      </c>
      <c r="F600" t="s">
        <v>41</v>
      </c>
      <c r="G600">
        <v>2006</v>
      </c>
      <c r="H600">
        <v>18</v>
      </c>
    </row>
    <row r="601" spans="1:8" x14ac:dyDescent="0.3">
      <c r="A601" t="s">
        <v>672</v>
      </c>
      <c r="B601" s="5">
        <v>28900000</v>
      </c>
      <c r="C601" s="4">
        <v>15957993664</v>
      </c>
      <c r="D601">
        <v>996</v>
      </c>
      <c r="E601" t="s">
        <v>860</v>
      </c>
      <c r="F601" t="s">
        <v>24</v>
      </c>
      <c r="G601">
        <v>2018</v>
      </c>
      <c r="H601">
        <v>6</v>
      </c>
    </row>
    <row r="602" spans="1:8" x14ac:dyDescent="0.3">
      <c r="A602" t="s">
        <v>673</v>
      </c>
      <c r="B602" s="5">
        <v>35100000</v>
      </c>
      <c r="C602" s="4">
        <v>15982797357</v>
      </c>
      <c r="D602">
        <v>4218</v>
      </c>
      <c r="E602" t="s">
        <v>862</v>
      </c>
      <c r="F602" t="s">
        <v>9</v>
      </c>
      <c r="G602">
        <v>2006</v>
      </c>
      <c r="H602">
        <v>18</v>
      </c>
    </row>
    <row r="603" spans="1:8" x14ac:dyDescent="0.3">
      <c r="A603" t="s">
        <v>674</v>
      </c>
      <c r="B603" s="5">
        <v>27100000</v>
      </c>
      <c r="C603" s="4">
        <v>16003620080</v>
      </c>
      <c r="D603">
        <v>2416</v>
      </c>
      <c r="E603" t="s">
        <v>860</v>
      </c>
      <c r="F603" t="s">
        <v>15</v>
      </c>
      <c r="G603">
        <v>2014</v>
      </c>
      <c r="H603">
        <v>10</v>
      </c>
    </row>
    <row r="604" spans="1:8" x14ac:dyDescent="0.3">
      <c r="A604" t="s">
        <v>675</v>
      </c>
      <c r="B604" s="5">
        <v>26100000</v>
      </c>
      <c r="C604" s="4">
        <v>16168692731</v>
      </c>
      <c r="D604">
        <v>151</v>
      </c>
      <c r="E604" t="s">
        <v>900</v>
      </c>
      <c r="F604" t="s">
        <v>9</v>
      </c>
      <c r="G604">
        <v>2016</v>
      </c>
      <c r="H604">
        <v>8</v>
      </c>
    </row>
    <row r="605" spans="1:8" x14ac:dyDescent="0.3">
      <c r="A605" t="s">
        <v>676</v>
      </c>
      <c r="B605" s="5">
        <v>27800000</v>
      </c>
      <c r="C605" s="4">
        <v>16261042406</v>
      </c>
      <c r="D605">
        <v>1134</v>
      </c>
      <c r="E605" t="s">
        <v>862</v>
      </c>
      <c r="F605" t="s">
        <v>24</v>
      </c>
      <c r="G605">
        <v>2016</v>
      </c>
      <c r="H605">
        <v>8</v>
      </c>
    </row>
    <row r="606" spans="1:8" x14ac:dyDescent="0.3">
      <c r="A606" t="s">
        <v>677</v>
      </c>
      <c r="B606" s="5">
        <v>30600000</v>
      </c>
      <c r="C606" s="4">
        <v>16269324314</v>
      </c>
      <c r="D606">
        <v>559</v>
      </c>
      <c r="E606" t="s">
        <v>862</v>
      </c>
      <c r="F606" t="s">
        <v>12</v>
      </c>
      <c r="G606">
        <v>2014</v>
      </c>
      <c r="H606">
        <v>10</v>
      </c>
    </row>
    <row r="607" spans="1:8" x14ac:dyDescent="0.3">
      <c r="A607" t="s">
        <v>678</v>
      </c>
      <c r="B607" s="5">
        <v>22500000</v>
      </c>
      <c r="C607" s="4">
        <v>16262597125</v>
      </c>
      <c r="D607">
        <v>46847</v>
      </c>
      <c r="E607" t="s">
        <v>867</v>
      </c>
      <c r="F607" t="s">
        <v>41</v>
      </c>
      <c r="G607">
        <v>2013</v>
      </c>
      <c r="H607">
        <v>11</v>
      </c>
    </row>
    <row r="608" spans="1:8" x14ac:dyDescent="0.3">
      <c r="A608" t="s">
        <v>679</v>
      </c>
      <c r="B608" s="5">
        <v>32700000</v>
      </c>
      <c r="C608" s="4">
        <v>16242459456</v>
      </c>
      <c r="D608">
        <v>1687</v>
      </c>
      <c r="E608" t="s">
        <v>860</v>
      </c>
      <c r="F608" t="s">
        <v>15</v>
      </c>
      <c r="G608">
        <v>2015</v>
      </c>
      <c r="H608">
        <v>9</v>
      </c>
    </row>
    <row r="609" spans="1:8" x14ac:dyDescent="0.3">
      <c r="A609" t="s">
        <v>680</v>
      </c>
      <c r="B609" s="5">
        <v>23700000</v>
      </c>
      <c r="C609" s="4">
        <v>16248377808</v>
      </c>
      <c r="D609">
        <v>440</v>
      </c>
      <c r="E609" t="s">
        <v>860</v>
      </c>
      <c r="F609" t="s">
        <v>9</v>
      </c>
      <c r="G609">
        <v>2012</v>
      </c>
      <c r="H609">
        <v>12</v>
      </c>
    </row>
    <row r="610" spans="1:8" x14ac:dyDescent="0.3">
      <c r="A610" t="s">
        <v>681</v>
      </c>
      <c r="B610" s="5">
        <v>17800000</v>
      </c>
      <c r="C610" s="4">
        <v>16340166776</v>
      </c>
      <c r="D610">
        <v>1500</v>
      </c>
      <c r="E610" t="s">
        <v>860</v>
      </c>
      <c r="F610" t="s">
        <v>44</v>
      </c>
      <c r="G610">
        <v>2009</v>
      </c>
      <c r="H610">
        <v>15</v>
      </c>
    </row>
    <row r="611" spans="1:8" x14ac:dyDescent="0.3">
      <c r="A611" t="s">
        <v>682</v>
      </c>
      <c r="B611" s="5">
        <v>21700000</v>
      </c>
      <c r="C611" s="4">
        <v>16354112570</v>
      </c>
      <c r="D611">
        <v>2553</v>
      </c>
      <c r="E611" t="s">
        <v>882</v>
      </c>
      <c r="F611" t="s">
        <v>9</v>
      </c>
      <c r="G611">
        <v>2013</v>
      </c>
      <c r="H611">
        <v>11</v>
      </c>
    </row>
    <row r="612" spans="1:8" x14ac:dyDescent="0.3">
      <c r="A612" t="s">
        <v>683</v>
      </c>
      <c r="B612" s="5">
        <v>30600000</v>
      </c>
      <c r="C612" s="4">
        <v>16588877193</v>
      </c>
      <c r="D612">
        <v>5179</v>
      </c>
      <c r="E612" t="s">
        <v>910</v>
      </c>
      <c r="F612" t="s">
        <v>34</v>
      </c>
      <c r="G612">
        <v>2007</v>
      </c>
      <c r="H612">
        <v>17</v>
      </c>
    </row>
    <row r="613" spans="1:8" x14ac:dyDescent="0.3">
      <c r="A613" t="s">
        <v>685</v>
      </c>
      <c r="B613" s="5">
        <v>10100000</v>
      </c>
      <c r="C613" s="4">
        <v>16634951274</v>
      </c>
      <c r="D613">
        <v>124407</v>
      </c>
      <c r="E613" t="s">
        <v>862</v>
      </c>
      <c r="F613" t="s">
        <v>15</v>
      </c>
      <c r="G613">
        <v>2008</v>
      </c>
      <c r="H613">
        <v>16</v>
      </c>
    </row>
    <row r="614" spans="1:8" x14ac:dyDescent="0.3">
      <c r="A614" t="s">
        <v>686</v>
      </c>
      <c r="B614" s="5">
        <v>25200000</v>
      </c>
      <c r="C614" s="4">
        <v>16621632544</v>
      </c>
      <c r="D614">
        <v>26104</v>
      </c>
      <c r="E614" t="s">
        <v>863</v>
      </c>
      <c r="F614" t="s">
        <v>9</v>
      </c>
      <c r="G614">
        <v>2007</v>
      </c>
      <c r="H614">
        <v>17</v>
      </c>
    </row>
    <row r="615" spans="1:8" x14ac:dyDescent="0.3">
      <c r="A615" t="s">
        <v>687</v>
      </c>
      <c r="B615" s="5">
        <v>28500000</v>
      </c>
      <c r="C615" s="4">
        <v>16659333716</v>
      </c>
      <c r="D615">
        <v>736</v>
      </c>
      <c r="E615" t="s">
        <v>873</v>
      </c>
      <c r="F615" t="s">
        <v>9</v>
      </c>
      <c r="G615">
        <v>2009</v>
      </c>
      <c r="H615">
        <v>15</v>
      </c>
    </row>
    <row r="616" spans="1:8" x14ac:dyDescent="0.3">
      <c r="A616" t="s">
        <v>688</v>
      </c>
      <c r="B616" s="5">
        <v>37500000</v>
      </c>
      <c r="C616" s="4">
        <v>16694311146</v>
      </c>
      <c r="D616">
        <v>229</v>
      </c>
      <c r="E616" t="s">
        <v>862</v>
      </c>
      <c r="F616" t="s">
        <v>22</v>
      </c>
      <c r="G616">
        <v>2017</v>
      </c>
      <c r="H616">
        <v>7</v>
      </c>
    </row>
    <row r="617" spans="1:8" x14ac:dyDescent="0.3">
      <c r="A617" t="s">
        <v>689</v>
      </c>
      <c r="B617" s="5">
        <v>25500000</v>
      </c>
      <c r="C617" s="4">
        <v>16872655407</v>
      </c>
      <c r="D617">
        <v>517</v>
      </c>
      <c r="E617" t="s">
        <v>880</v>
      </c>
      <c r="F617" t="s">
        <v>15</v>
      </c>
      <c r="G617">
        <v>2019</v>
      </c>
      <c r="H617">
        <v>5</v>
      </c>
    </row>
    <row r="618" spans="1:8" x14ac:dyDescent="0.3">
      <c r="A618" t="s">
        <v>690</v>
      </c>
      <c r="B618" s="5">
        <v>17900000</v>
      </c>
      <c r="C618" s="4">
        <v>16915170266</v>
      </c>
      <c r="D618">
        <v>159529</v>
      </c>
      <c r="E618" t="s">
        <v>860</v>
      </c>
      <c r="F618" t="s">
        <v>34</v>
      </c>
      <c r="G618">
        <v>2006</v>
      </c>
      <c r="H618">
        <v>18</v>
      </c>
    </row>
    <row r="619" spans="1:8" x14ac:dyDescent="0.3">
      <c r="A619" t="s">
        <v>691</v>
      </c>
      <c r="B619" s="5">
        <v>20200000</v>
      </c>
      <c r="C619" s="4">
        <v>16954342896</v>
      </c>
      <c r="D619">
        <v>4107</v>
      </c>
      <c r="E619" t="s">
        <v>860</v>
      </c>
      <c r="F619" t="s">
        <v>15</v>
      </c>
      <c r="G619">
        <v>2017</v>
      </c>
      <c r="H619">
        <v>7</v>
      </c>
    </row>
    <row r="620" spans="1:8" x14ac:dyDescent="0.3">
      <c r="A620" t="s">
        <v>692</v>
      </c>
      <c r="B620" s="5">
        <v>60000000</v>
      </c>
      <c r="C620" s="4">
        <v>16955516001</v>
      </c>
      <c r="D620">
        <v>419</v>
      </c>
      <c r="E620" t="s">
        <v>860</v>
      </c>
      <c r="F620" t="s">
        <v>56</v>
      </c>
      <c r="G620">
        <v>2009</v>
      </c>
      <c r="H620">
        <v>15</v>
      </c>
    </row>
    <row r="621" spans="1:8" x14ac:dyDescent="0.3">
      <c r="A621" t="s">
        <v>693</v>
      </c>
      <c r="B621" s="5">
        <v>31400000</v>
      </c>
      <c r="C621" s="4">
        <v>16998532076</v>
      </c>
      <c r="D621">
        <v>9478</v>
      </c>
      <c r="E621" t="s">
        <v>860</v>
      </c>
      <c r="F621" t="s">
        <v>22</v>
      </c>
      <c r="G621">
        <v>2006</v>
      </c>
      <c r="H621">
        <v>18</v>
      </c>
    </row>
    <row r="622" spans="1:8" x14ac:dyDescent="0.3">
      <c r="A622" t="s">
        <v>694</v>
      </c>
      <c r="B622" s="5">
        <v>19500000</v>
      </c>
      <c r="C622" s="4">
        <v>16995474901</v>
      </c>
      <c r="D622">
        <v>4186</v>
      </c>
      <c r="E622" t="s">
        <v>860</v>
      </c>
      <c r="F622" t="s">
        <v>24</v>
      </c>
      <c r="G622">
        <v>2021</v>
      </c>
      <c r="H622">
        <v>3</v>
      </c>
    </row>
    <row r="623" spans="1:8" x14ac:dyDescent="0.3">
      <c r="A623" t="s">
        <v>695</v>
      </c>
      <c r="B623" s="5">
        <v>14300000</v>
      </c>
      <c r="C623" s="4">
        <v>17176381723</v>
      </c>
      <c r="D623">
        <v>837</v>
      </c>
      <c r="E623" t="s">
        <v>868</v>
      </c>
      <c r="F623" t="s">
        <v>22</v>
      </c>
      <c r="G623">
        <v>2021</v>
      </c>
      <c r="H623">
        <v>3</v>
      </c>
    </row>
    <row r="624" spans="1:8" x14ac:dyDescent="0.3">
      <c r="A624" t="s">
        <v>696</v>
      </c>
      <c r="B624" s="5">
        <v>30000000</v>
      </c>
      <c r="C624" s="4">
        <v>17155083671</v>
      </c>
      <c r="D624">
        <v>4980</v>
      </c>
      <c r="E624" t="s">
        <v>860</v>
      </c>
      <c r="F624" t="s">
        <v>9</v>
      </c>
      <c r="G624">
        <v>2006</v>
      </c>
      <c r="H624">
        <v>18</v>
      </c>
    </row>
    <row r="625" spans="1:8" x14ac:dyDescent="0.3">
      <c r="A625" t="s">
        <v>697</v>
      </c>
      <c r="B625" s="5">
        <v>8510000</v>
      </c>
      <c r="C625" s="4">
        <v>17225191655</v>
      </c>
      <c r="D625">
        <v>55786</v>
      </c>
      <c r="E625" t="s">
        <v>862</v>
      </c>
      <c r="F625" t="s">
        <v>15</v>
      </c>
      <c r="G625">
        <v>2012</v>
      </c>
      <c r="H625">
        <v>12</v>
      </c>
    </row>
    <row r="626" spans="1:8" x14ac:dyDescent="0.3">
      <c r="A626" t="s">
        <v>698</v>
      </c>
      <c r="B626" s="5">
        <v>33200000</v>
      </c>
      <c r="C626" s="4">
        <v>17274416245</v>
      </c>
      <c r="D626">
        <v>6894</v>
      </c>
      <c r="E626" t="s">
        <v>862</v>
      </c>
      <c r="F626" t="s">
        <v>9</v>
      </c>
      <c r="G626">
        <v>2012</v>
      </c>
      <c r="H626">
        <v>12</v>
      </c>
    </row>
    <row r="627" spans="1:8" x14ac:dyDescent="0.3">
      <c r="A627" t="s">
        <v>699</v>
      </c>
      <c r="B627" s="5">
        <v>46100000</v>
      </c>
      <c r="C627" s="4">
        <v>17293750856</v>
      </c>
      <c r="D627">
        <v>4596</v>
      </c>
      <c r="E627" t="s">
        <v>881</v>
      </c>
      <c r="F627" t="s">
        <v>15</v>
      </c>
      <c r="G627">
        <v>2006</v>
      </c>
      <c r="H627">
        <v>18</v>
      </c>
    </row>
    <row r="628" spans="1:8" x14ac:dyDescent="0.3">
      <c r="A628" t="s">
        <v>700</v>
      </c>
      <c r="B628" s="5">
        <v>30300000</v>
      </c>
      <c r="C628" s="4">
        <v>17455144444</v>
      </c>
      <c r="D628">
        <v>1119</v>
      </c>
      <c r="E628" t="s">
        <v>881</v>
      </c>
      <c r="F628" t="s">
        <v>22</v>
      </c>
      <c r="G628">
        <v>2020</v>
      </c>
      <c r="H628">
        <v>4</v>
      </c>
    </row>
    <row r="629" spans="1:8" x14ac:dyDescent="0.3">
      <c r="A629" t="s">
        <v>701</v>
      </c>
      <c r="B629" s="5">
        <v>9000000</v>
      </c>
      <c r="C629" s="4">
        <v>17327315832</v>
      </c>
      <c r="D629">
        <v>101405</v>
      </c>
      <c r="E629" t="s">
        <v>869</v>
      </c>
      <c r="F629" t="s">
        <v>15</v>
      </c>
      <c r="G629">
        <v>2009</v>
      </c>
      <c r="H629">
        <v>15</v>
      </c>
    </row>
    <row r="630" spans="1:8" x14ac:dyDescent="0.3">
      <c r="A630" t="s">
        <v>702</v>
      </c>
      <c r="B630" s="5">
        <v>38000000</v>
      </c>
      <c r="C630" s="4">
        <v>17362065173</v>
      </c>
      <c r="D630">
        <v>285226</v>
      </c>
      <c r="E630" t="s">
        <v>862</v>
      </c>
      <c r="F630" t="s">
        <v>41</v>
      </c>
      <c r="G630">
        <v>2006</v>
      </c>
      <c r="H630">
        <v>18</v>
      </c>
    </row>
    <row r="631" spans="1:8" x14ac:dyDescent="0.3">
      <c r="A631" t="s">
        <v>703</v>
      </c>
      <c r="B631" s="5">
        <v>16500000</v>
      </c>
      <c r="C631" s="4">
        <v>17360522683</v>
      </c>
      <c r="D631">
        <v>1460</v>
      </c>
      <c r="E631" t="s">
        <v>860</v>
      </c>
      <c r="F631" t="s">
        <v>24</v>
      </c>
      <c r="G631">
        <v>2021</v>
      </c>
      <c r="H631">
        <v>3</v>
      </c>
    </row>
    <row r="632" spans="1:8" x14ac:dyDescent="0.3">
      <c r="A632" t="s">
        <v>704</v>
      </c>
      <c r="B632" s="5">
        <v>24200000</v>
      </c>
      <c r="C632" s="4">
        <v>17492027032</v>
      </c>
      <c r="D632">
        <v>1214</v>
      </c>
      <c r="E632" t="s">
        <v>902</v>
      </c>
      <c r="F632" t="s">
        <v>9</v>
      </c>
      <c r="G632">
        <v>2012</v>
      </c>
      <c r="H632">
        <v>12</v>
      </c>
    </row>
    <row r="633" spans="1:8" x14ac:dyDescent="0.3">
      <c r="A633" t="s">
        <v>705</v>
      </c>
      <c r="B633" s="5">
        <v>17900000</v>
      </c>
      <c r="C633" s="4">
        <v>17493141596</v>
      </c>
      <c r="D633">
        <v>4510</v>
      </c>
      <c r="E633" t="s">
        <v>860</v>
      </c>
      <c r="F633" t="s">
        <v>15</v>
      </c>
      <c r="G633">
        <v>2008</v>
      </c>
      <c r="H633">
        <v>16</v>
      </c>
    </row>
    <row r="634" spans="1:8" x14ac:dyDescent="0.3">
      <c r="A634" t="s">
        <v>706</v>
      </c>
      <c r="B634" s="5">
        <v>13000000</v>
      </c>
      <c r="C634" s="4">
        <v>17506508070</v>
      </c>
      <c r="D634">
        <v>254</v>
      </c>
      <c r="E634" t="s">
        <v>881</v>
      </c>
      <c r="F634" t="s">
        <v>9</v>
      </c>
      <c r="G634">
        <v>2011</v>
      </c>
      <c r="H634">
        <v>13</v>
      </c>
    </row>
    <row r="635" spans="1:8" x14ac:dyDescent="0.3">
      <c r="A635" t="s">
        <v>707</v>
      </c>
      <c r="B635" s="5">
        <v>8360000</v>
      </c>
      <c r="C635" s="4">
        <v>17543217386</v>
      </c>
      <c r="D635">
        <v>3475</v>
      </c>
      <c r="E635" t="s">
        <v>887</v>
      </c>
      <c r="F635" t="s">
        <v>15</v>
      </c>
      <c r="G635">
        <v>2012</v>
      </c>
      <c r="H635">
        <v>12</v>
      </c>
    </row>
    <row r="636" spans="1:8" x14ac:dyDescent="0.3">
      <c r="A636" t="s">
        <v>708</v>
      </c>
      <c r="B636" s="5">
        <v>26900000</v>
      </c>
      <c r="C636" s="4">
        <v>18040547495</v>
      </c>
      <c r="D636">
        <v>2464</v>
      </c>
      <c r="E636" t="s">
        <v>860</v>
      </c>
      <c r="F636" t="s">
        <v>9</v>
      </c>
      <c r="G636">
        <v>2008</v>
      </c>
      <c r="H636">
        <v>16</v>
      </c>
    </row>
    <row r="637" spans="1:8" x14ac:dyDescent="0.3">
      <c r="A637" t="s">
        <v>709</v>
      </c>
      <c r="B637" s="5">
        <v>46900000</v>
      </c>
      <c r="C637" s="4">
        <v>17640243278</v>
      </c>
      <c r="D637">
        <v>1982</v>
      </c>
      <c r="E637" t="s">
        <v>871</v>
      </c>
      <c r="F637" t="s">
        <v>34</v>
      </c>
      <c r="G637">
        <v>2015</v>
      </c>
      <c r="H637">
        <v>9</v>
      </c>
    </row>
    <row r="638" spans="1:8" x14ac:dyDescent="0.3">
      <c r="A638" t="s">
        <v>710</v>
      </c>
      <c r="B638" s="5">
        <v>34400000</v>
      </c>
      <c r="C638" s="4">
        <v>17783161029</v>
      </c>
      <c r="D638">
        <v>5734</v>
      </c>
      <c r="E638" t="s">
        <v>862</v>
      </c>
      <c r="F638" t="s">
        <v>60</v>
      </c>
      <c r="G638">
        <v>2015</v>
      </c>
      <c r="H638">
        <v>9</v>
      </c>
    </row>
    <row r="639" spans="1:8" x14ac:dyDescent="0.3">
      <c r="A639" t="s">
        <v>711</v>
      </c>
      <c r="B639" s="5">
        <v>40500000</v>
      </c>
      <c r="C639" s="4">
        <v>17945137383</v>
      </c>
      <c r="D639">
        <v>3672</v>
      </c>
      <c r="E639" t="s">
        <v>862</v>
      </c>
      <c r="F639" t="s">
        <v>9</v>
      </c>
      <c r="G639">
        <v>2015</v>
      </c>
      <c r="H639">
        <v>9</v>
      </c>
    </row>
    <row r="640" spans="1:8" x14ac:dyDescent="0.3">
      <c r="A640" t="s">
        <v>712</v>
      </c>
      <c r="B640" s="5">
        <v>22900000</v>
      </c>
      <c r="C640" s="4">
        <v>17935004735</v>
      </c>
      <c r="D640">
        <v>1209</v>
      </c>
      <c r="E640" t="s">
        <v>865</v>
      </c>
      <c r="F640" t="s">
        <v>24</v>
      </c>
      <c r="G640">
        <v>2010</v>
      </c>
      <c r="H640">
        <v>14</v>
      </c>
    </row>
    <row r="641" spans="1:8" x14ac:dyDescent="0.3">
      <c r="A641" t="s">
        <v>713</v>
      </c>
      <c r="B641" s="5">
        <v>18400000</v>
      </c>
      <c r="C641" s="4">
        <v>18249547574</v>
      </c>
      <c r="D641">
        <v>3408</v>
      </c>
      <c r="E641" t="s">
        <v>860</v>
      </c>
      <c r="F641" t="s">
        <v>24</v>
      </c>
      <c r="G641">
        <v>2020</v>
      </c>
      <c r="H641">
        <v>4</v>
      </c>
    </row>
    <row r="642" spans="1:8" x14ac:dyDescent="0.3">
      <c r="A642" t="s">
        <v>714</v>
      </c>
      <c r="B642" s="5">
        <v>19600000</v>
      </c>
      <c r="C642" s="4">
        <v>18293453509</v>
      </c>
      <c r="D642">
        <v>3325</v>
      </c>
      <c r="E642" t="s">
        <v>868</v>
      </c>
      <c r="F642" t="s">
        <v>15</v>
      </c>
      <c r="G642">
        <v>2020</v>
      </c>
      <c r="H642">
        <v>4</v>
      </c>
    </row>
    <row r="643" spans="1:8" x14ac:dyDescent="0.3">
      <c r="A643" t="s">
        <v>715</v>
      </c>
      <c r="B643" s="5">
        <v>27500000</v>
      </c>
      <c r="C643" s="4">
        <v>18299336249</v>
      </c>
      <c r="D643">
        <v>26142</v>
      </c>
      <c r="E643" t="s">
        <v>862</v>
      </c>
      <c r="F643" t="s">
        <v>15</v>
      </c>
      <c r="G643">
        <v>2017</v>
      </c>
      <c r="H643">
        <v>7</v>
      </c>
    </row>
    <row r="644" spans="1:8" x14ac:dyDescent="0.3">
      <c r="A644" t="s">
        <v>716</v>
      </c>
      <c r="B644" s="5">
        <v>24300000</v>
      </c>
      <c r="C644" s="4">
        <v>18311075057</v>
      </c>
      <c r="D644">
        <v>478</v>
      </c>
      <c r="E644" t="s">
        <v>871</v>
      </c>
      <c r="F644" t="s">
        <v>9</v>
      </c>
      <c r="G644">
        <v>2007</v>
      </c>
      <c r="H644">
        <v>17</v>
      </c>
    </row>
    <row r="645" spans="1:8" x14ac:dyDescent="0.3">
      <c r="A645" t="s">
        <v>717</v>
      </c>
      <c r="B645" s="5">
        <v>21300000</v>
      </c>
      <c r="C645" s="4">
        <v>18332466598</v>
      </c>
      <c r="D645">
        <v>56</v>
      </c>
      <c r="E645" t="s">
        <v>860</v>
      </c>
      <c r="F645" t="s">
        <v>9</v>
      </c>
      <c r="G645">
        <v>2005</v>
      </c>
      <c r="H645">
        <v>19</v>
      </c>
    </row>
    <row r="646" spans="1:8" x14ac:dyDescent="0.3">
      <c r="A646" t="s">
        <v>718</v>
      </c>
      <c r="B646" s="5">
        <v>26300000</v>
      </c>
      <c r="C646" s="4">
        <v>18344826241</v>
      </c>
      <c r="D646">
        <v>1659</v>
      </c>
      <c r="E646" t="s">
        <v>860</v>
      </c>
      <c r="F646" t="s">
        <v>15</v>
      </c>
      <c r="G646">
        <v>2015</v>
      </c>
      <c r="H646">
        <v>9</v>
      </c>
    </row>
    <row r="647" spans="1:8" x14ac:dyDescent="0.3">
      <c r="A647" t="s">
        <v>719</v>
      </c>
      <c r="B647" s="5">
        <v>31700000</v>
      </c>
      <c r="C647" s="4">
        <v>18694411114</v>
      </c>
      <c r="D647">
        <v>579</v>
      </c>
      <c r="E647" t="s">
        <v>860</v>
      </c>
      <c r="F647" t="s">
        <v>15</v>
      </c>
      <c r="G647">
        <v>2018</v>
      </c>
      <c r="H647">
        <v>6</v>
      </c>
    </row>
    <row r="648" spans="1:8" x14ac:dyDescent="0.3">
      <c r="A648" t="s">
        <v>720</v>
      </c>
      <c r="B648" s="5">
        <v>17400000</v>
      </c>
      <c r="C648" s="4">
        <v>18790052702</v>
      </c>
      <c r="D648">
        <v>99303</v>
      </c>
      <c r="E648" t="s">
        <v>862</v>
      </c>
      <c r="F648" t="s">
        <v>15</v>
      </c>
      <c r="G648">
        <v>2011</v>
      </c>
      <c r="H648">
        <v>13</v>
      </c>
    </row>
    <row r="649" spans="1:8" x14ac:dyDescent="0.3">
      <c r="A649" t="s">
        <v>721</v>
      </c>
      <c r="B649" s="5">
        <v>20700000</v>
      </c>
      <c r="C649" s="4">
        <v>18946360745</v>
      </c>
      <c r="D649">
        <v>2732</v>
      </c>
      <c r="E649" t="s">
        <v>860</v>
      </c>
      <c r="F649" t="s">
        <v>15</v>
      </c>
      <c r="G649">
        <v>2021</v>
      </c>
      <c r="H649">
        <v>3</v>
      </c>
    </row>
    <row r="650" spans="1:8" x14ac:dyDescent="0.3">
      <c r="A650" t="s">
        <v>722</v>
      </c>
      <c r="B650" s="5">
        <v>42900000</v>
      </c>
      <c r="C650" s="4">
        <v>18951691451</v>
      </c>
      <c r="D650">
        <v>17091</v>
      </c>
      <c r="E650" t="s">
        <v>880</v>
      </c>
      <c r="F650" t="s">
        <v>24</v>
      </c>
      <c r="G650">
        <v>2020</v>
      </c>
      <c r="H650">
        <v>4</v>
      </c>
    </row>
    <row r="651" spans="1:8" x14ac:dyDescent="0.3">
      <c r="A651" t="s">
        <v>723</v>
      </c>
      <c r="B651" s="5">
        <v>30500000</v>
      </c>
      <c r="C651" s="4">
        <v>18974921191</v>
      </c>
      <c r="D651">
        <v>609</v>
      </c>
      <c r="E651" t="s">
        <v>862</v>
      </c>
      <c r="F651" t="s">
        <v>12</v>
      </c>
      <c r="G651">
        <v>2014</v>
      </c>
      <c r="H651">
        <v>10</v>
      </c>
    </row>
    <row r="652" spans="1:8" x14ac:dyDescent="0.3">
      <c r="A652" t="s">
        <v>724</v>
      </c>
      <c r="B652" s="5">
        <v>33700000</v>
      </c>
      <c r="C652" s="4">
        <v>18957033639</v>
      </c>
      <c r="D652">
        <v>153631</v>
      </c>
      <c r="E652" t="s">
        <v>862</v>
      </c>
      <c r="F652" t="s">
        <v>41</v>
      </c>
      <c r="G652">
        <v>2007</v>
      </c>
      <c r="H652">
        <v>17</v>
      </c>
    </row>
    <row r="653" spans="1:8" x14ac:dyDescent="0.3">
      <c r="A653" t="s">
        <v>725</v>
      </c>
      <c r="B653" s="5">
        <v>11900000</v>
      </c>
      <c r="C653" s="4">
        <v>19055290287</v>
      </c>
      <c r="D653">
        <v>2487</v>
      </c>
      <c r="E653" t="s">
        <v>860</v>
      </c>
      <c r="F653" t="s">
        <v>56</v>
      </c>
      <c r="G653">
        <v>2007</v>
      </c>
      <c r="H653">
        <v>17</v>
      </c>
    </row>
    <row r="654" spans="1:8" x14ac:dyDescent="0.3">
      <c r="A654" t="s">
        <v>726</v>
      </c>
      <c r="B654" s="5">
        <v>43600000</v>
      </c>
      <c r="C654" s="4">
        <v>19111250153</v>
      </c>
      <c r="D654">
        <v>4533</v>
      </c>
      <c r="E654" t="s">
        <v>860</v>
      </c>
      <c r="F654" t="s">
        <v>659</v>
      </c>
      <c r="G654">
        <v>2005</v>
      </c>
      <c r="H654">
        <v>19</v>
      </c>
    </row>
    <row r="655" spans="1:8" x14ac:dyDescent="0.3">
      <c r="A655" t="s">
        <v>727</v>
      </c>
      <c r="B655" s="5">
        <v>15300000</v>
      </c>
      <c r="C655" s="4">
        <v>19157462460</v>
      </c>
      <c r="D655">
        <v>4649</v>
      </c>
      <c r="E655" t="s">
        <v>860</v>
      </c>
      <c r="F655" t="s">
        <v>56</v>
      </c>
      <c r="G655">
        <v>2009</v>
      </c>
      <c r="H655">
        <v>15</v>
      </c>
    </row>
    <row r="656" spans="1:8" x14ac:dyDescent="0.3">
      <c r="A656" t="s">
        <v>728</v>
      </c>
      <c r="B656" s="5">
        <v>39400000</v>
      </c>
      <c r="C656" s="4">
        <v>19288326739</v>
      </c>
      <c r="D656">
        <v>802</v>
      </c>
      <c r="E656" t="s">
        <v>868</v>
      </c>
      <c r="F656" t="s">
        <v>15</v>
      </c>
      <c r="G656">
        <v>2017</v>
      </c>
      <c r="H656">
        <v>7</v>
      </c>
    </row>
    <row r="657" spans="1:8" x14ac:dyDescent="0.3">
      <c r="A657" t="s">
        <v>729</v>
      </c>
      <c r="B657" s="5">
        <v>14900000</v>
      </c>
      <c r="C657" s="4">
        <v>19291592081</v>
      </c>
      <c r="D657">
        <v>111814</v>
      </c>
      <c r="E657" t="s">
        <v>862</v>
      </c>
      <c r="F657" t="s">
        <v>15</v>
      </c>
      <c r="G657">
        <v>2018</v>
      </c>
      <c r="H657">
        <v>6</v>
      </c>
    </row>
    <row r="658" spans="1:8" x14ac:dyDescent="0.3">
      <c r="A658" t="s">
        <v>730</v>
      </c>
      <c r="B658" s="5">
        <v>26300000</v>
      </c>
      <c r="C658" s="4">
        <v>19320057043</v>
      </c>
      <c r="D658">
        <v>148</v>
      </c>
      <c r="E658" t="s">
        <v>881</v>
      </c>
      <c r="F658" t="s">
        <v>9</v>
      </c>
      <c r="G658">
        <v>2013</v>
      </c>
      <c r="H658">
        <v>11</v>
      </c>
    </row>
    <row r="659" spans="1:8" x14ac:dyDescent="0.3">
      <c r="A659" t="s">
        <v>731</v>
      </c>
      <c r="B659" s="5">
        <v>47200000</v>
      </c>
      <c r="C659" s="4">
        <v>19616107261</v>
      </c>
      <c r="D659">
        <v>20433</v>
      </c>
      <c r="E659" t="s">
        <v>867</v>
      </c>
      <c r="F659" t="s">
        <v>15</v>
      </c>
      <c r="G659">
        <v>2014</v>
      </c>
      <c r="H659">
        <v>10</v>
      </c>
    </row>
    <row r="660" spans="1:8" x14ac:dyDescent="0.3">
      <c r="A660" t="s">
        <v>732</v>
      </c>
      <c r="B660" s="5">
        <v>28500000</v>
      </c>
      <c r="C660" s="4">
        <v>19699986759</v>
      </c>
      <c r="D660">
        <v>3703</v>
      </c>
      <c r="E660" t="s">
        <v>861</v>
      </c>
      <c r="F660" t="s">
        <v>34</v>
      </c>
      <c r="G660">
        <v>2012</v>
      </c>
      <c r="H660">
        <v>12</v>
      </c>
    </row>
    <row r="661" spans="1:8" x14ac:dyDescent="0.3">
      <c r="A661" t="s">
        <v>733</v>
      </c>
      <c r="B661" s="5">
        <v>21500000</v>
      </c>
      <c r="C661" s="4">
        <v>19769104588</v>
      </c>
      <c r="D661">
        <v>2609</v>
      </c>
      <c r="E661" t="s">
        <v>875</v>
      </c>
      <c r="F661" t="s">
        <v>24</v>
      </c>
      <c r="G661">
        <v>2016</v>
      </c>
      <c r="H661">
        <v>8</v>
      </c>
    </row>
    <row r="662" spans="1:8" x14ac:dyDescent="0.3">
      <c r="A662" t="s">
        <v>734</v>
      </c>
      <c r="B662" s="5">
        <v>10300000</v>
      </c>
      <c r="C662" s="4">
        <v>19966155644</v>
      </c>
      <c r="D662">
        <v>1773</v>
      </c>
      <c r="E662" t="s">
        <v>860</v>
      </c>
      <c r="F662" t="s">
        <v>15</v>
      </c>
      <c r="G662">
        <v>2010</v>
      </c>
      <c r="H662">
        <v>14</v>
      </c>
    </row>
    <row r="663" spans="1:8" x14ac:dyDescent="0.3">
      <c r="A663" t="s">
        <v>735</v>
      </c>
      <c r="B663" s="5">
        <v>42800000</v>
      </c>
      <c r="C663" s="4">
        <v>20042055610</v>
      </c>
      <c r="D663">
        <v>668</v>
      </c>
      <c r="E663" t="s">
        <v>860</v>
      </c>
      <c r="F663" t="s">
        <v>15</v>
      </c>
      <c r="G663">
        <v>2017</v>
      </c>
      <c r="H663">
        <v>7</v>
      </c>
    </row>
    <row r="664" spans="1:8" x14ac:dyDescent="0.3">
      <c r="A664" t="s">
        <v>736</v>
      </c>
      <c r="B664" s="5">
        <v>25000000</v>
      </c>
      <c r="C664" s="4">
        <v>20051319852</v>
      </c>
      <c r="D664">
        <v>118</v>
      </c>
      <c r="E664" t="s">
        <v>911</v>
      </c>
      <c r="F664" t="s">
        <v>9</v>
      </c>
      <c r="G664">
        <v>2009</v>
      </c>
      <c r="H664">
        <v>15</v>
      </c>
    </row>
    <row r="665" spans="1:8" x14ac:dyDescent="0.3">
      <c r="A665" t="s">
        <v>738</v>
      </c>
      <c r="B665" s="5">
        <v>23800000</v>
      </c>
      <c r="C665" s="4">
        <v>20128335962</v>
      </c>
      <c r="D665">
        <v>1538</v>
      </c>
      <c r="E665" t="s">
        <v>860</v>
      </c>
      <c r="F665" t="s">
        <v>52</v>
      </c>
      <c r="G665">
        <v>2017</v>
      </c>
      <c r="H665">
        <v>7</v>
      </c>
    </row>
    <row r="666" spans="1:8" x14ac:dyDescent="0.3">
      <c r="A666" t="s">
        <v>739</v>
      </c>
      <c r="B666" s="5">
        <v>33300000</v>
      </c>
      <c r="C666" s="4">
        <v>20265980932</v>
      </c>
      <c r="D666">
        <v>8079</v>
      </c>
      <c r="E666" t="s">
        <v>887</v>
      </c>
      <c r="F666" t="s">
        <v>15</v>
      </c>
      <c r="G666">
        <v>2020</v>
      </c>
      <c r="H666">
        <v>4</v>
      </c>
    </row>
    <row r="667" spans="1:8" x14ac:dyDescent="0.3">
      <c r="A667" t="s">
        <v>740</v>
      </c>
      <c r="B667" s="5">
        <v>19900000</v>
      </c>
      <c r="C667" s="4">
        <v>20396169282</v>
      </c>
      <c r="D667">
        <v>1522</v>
      </c>
      <c r="E667" t="s">
        <v>866</v>
      </c>
      <c r="F667" t="s">
        <v>60</v>
      </c>
      <c r="G667">
        <v>2013</v>
      </c>
      <c r="H667">
        <v>11</v>
      </c>
    </row>
    <row r="668" spans="1:8" x14ac:dyDescent="0.3">
      <c r="A668" t="s">
        <v>741</v>
      </c>
      <c r="B668" s="5">
        <v>19200000</v>
      </c>
      <c r="C668" s="4">
        <v>20313901510</v>
      </c>
      <c r="D668">
        <v>4708</v>
      </c>
      <c r="E668" t="s">
        <v>860</v>
      </c>
      <c r="F668" t="s">
        <v>34</v>
      </c>
      <c r="G668">
        <v>2012</v>
      </c>
      <c r="H668">
        <v>12</v>
      </c>
    </row>
    <row r="669" spans="1:8" x14ac:dyDescent="0.3">
      <c r="A669" t="s">
        <v>742</v>
      </c>
      <c r="B669" s="5">
        <v>38600000</v>
      </c>
      <c r="C669" s="4">
        <v>20337934831</v>
      </c>
      <c r="D669">
        <v>7365</v>
      </c>
      <c r="E669" t="s">
        <v>860</v>
      </c>
      <c r="F669" t="s">
        <v>60</v>
      </c>
      <c r="G669">
        <v>2014</v>
      </c>
      <c r="H669">
        <v>10</v>
      </c>
    </row>
    <row r="670" spans="1:8" x14ac:dyDescent="0.3">
      <c r="A670" t="s">
        <v>743</v>
      </c>
      <c r="B670" s="5">
        <v>14400000</v>
      </c>
      <c r="C670" s="4">
        <v>20631491869</v>
      </c>
      <c r="D670">
        <v>148</v>
      </c>
      <c r="E670" t="s">
        <v>860</v>
      </c>
      <c r="F670" t="s">
        <v>9</v>
      </c>
      <c r="G670">
        <v>2009</v>
      </c>
      <c r="H670">
        <v>15</v>
      </c>
    </row>
    <row r="671" spans="1:8" x14ac:dyDescent="0.3">
      <c r="A671" t="s">
        <v>744</v>
      </c>
      <c r="B671" s="5">
        <v>17600000</v>
      </c>
      <c r="C671" s="4">
        <v>20797903142</v>
      </c>
      <c r="D671">
        <v>186</v>
      </c>
      <c r="E671" t="s">
        <v>860</v>
      </c>
      <c r="F671" t="s">
        <v>9</v>
      </c>
      <c r="G671">
        <v>2010</v>
      </c>
      <c r="H671">
        <v>14</v>
      </c>
    </row>
    <row r="672" spans="1:8" x14ac:dyDescent="0.3">
      <c r="A672" t="s">
        <v>745</v>
      </c>
      <c r="B672" s="5">
        <v>22100000</v>
      </c>
      <c r="C672" s="4">
        <v>21005558284</v>
      </c>
      <c r="D672">
        <v>2322</v>
      </c>
      <c r="E672" t="s">
        <v>887</v>
      </c>
      <c r="F672" t="s">
        <v>22</v>
      </c>
      <c r="G672">
        <v>2014</v>
      </c>
      <c r="H672">
        <v>10</v>
      </c>
    </row>
    <row r="673" spans="1:8" x14ac:dyDescent="0.3">
      <c r="A673" t="s">
        <v>746</v>
      </c>
      <c r="B673" s="5">
        <v>20800000</v>
      </c>
      <c r="C673" s="4">
        <v>20969770139</v>
      </c>
      <c r="D673">
        <v>2894</v>
      </c>
      <c r="E673" t="s">
        <v>860</v>
      </c>
      <c r="F673" t="s">
        <v>24</v>
      </c>
      <c r="G673">
        <v>2021</v>
      </c>
      <c r="H673">
        <v>3</v>
      </c>
    </row>
    <row r="674" spans="1:8" x14ac:dyDescent="0.3">
      <c r="A674" t="s">
        <v>747</v>
      </c>
      <c r="B674" s="5">
        <v>36200000</v>
      </c>
      <c r="C674" s="4">
        <v>21030136663</v>
      </c>
      <c r="D674">
        <v>5557</v>
      </c>
      <c r="E674" t="s">
        <v>860</v>
      </c>
      <c r="F674" t="s">
        <v>34</v>
      </c>
      <c r="G674">
        <v>2012</v>
      </c>
      <c r="H674">
        <v>12</v>
      </c>
    </row>
    <row r="675" spans="1:8" x14ac:dyDescent="0.3">
      <c r="A675" t="s">
        <v>748</v>
      </c>
      <c r="B675" s="5">
        <v>22900000</v>
      </c>
      <c r="C675" s="4">
        <v>21189852412</v>
      </c>
      <c r="D675">
        <v>8564</v>
      </c>
      <c r="E675" t="s">
        <v>865</v>
      </c>
      <c r="F675" t="s">
        <v>9</v>
      </c>
      <c r="G675">
        <v>2012</v>
      </c>
      <c r="H675">
        <v>12</v>
      </c>
    </row>
    <row r="676" spans="1:8" x14ac:dyDescent="0.3">
      <c r="A676" t="s">
        <v>749</v>
      </c>
      <c r="B676" s="5">
        <v>13200000</v>
      </c>
      <c r="C676" s="4">
        <v>21238450608</v>
      </c>
      <c r="D676">
        <v>239</v>
      </c>
      <c r="E676" t="s">
        <v>873</v>
      </c>
      <c r="F676" t="s">
        <v>9</v>
      </c>
      <c r="G676">
        <v>2010</v>
      </c>
      <c r="H676">
        <v>14</v>
      </c>
    </row>
    <row r="677" spans="1:8" x14ac:dyDescent="0.3">
      <c r="A677" t="s">
        <v>750</v>
      </c>
      <c r="B677" s="5">
        <v>19300000</v>
      </c>
      <c r="C677" s="4">
        <v>21316405097</v>
      </c>
      <c r="D677">
        <v>6722</v>
      </c>
      <c r="E677" t="s">
        <v>888</v>
      </c>
      <c r="F677" t="s">
        <v>9</v>
      </c>
      <c r="G677">
        <v>2014</v>
      </c>
      <c r="H677">
        <v>10</v>
      </c>
    </row>
    <row r="678" spans="1:8" x14ac:dyDescent="0.3">
      <c r="A678" t="s">
        <v>751</v>
      </c>
      <c r="B678" s="5">
        <v>24600000</v>
      </c>
      <c r="C678" s="4">
        <v>21386506291</v>
      </c>
      <c r="D678">
        <v>104</v>
      </c>
      <c r="E678" t="s">
        <v>860</v>
      </c>
      <c r="F678" t="s">
        <v>9</v>
      </c>
      <c r="G678">
        <v>2009</v>
      </c>
      <c r="H678">
        <v>15</v>
      </c>
    </row>
    <row r="679" spans="1:8" x14ac:dyDescent="0.3">
      <c r="A679" t="s">
        <v>752</v>
      </c>
      <c r="B679" s="5">
        <v>22800000</v>
      </c>
      <c r="C679" s="4">
        <v>21476371796</v>
      </c>
      <c r="D679">
        <v>8194</v>
      </c>
      <c r="E679" t="s">
        <v>866</v>
      </c>
      <c r="F679" t="s">
        <v>15</v>
      </c>
      <c r="G679">
        <v>2007</v>
      </c>
      <c r="H679">
        <v>17</v>
      </c>
    </row>
    <row r="680" spans="1:8" x14ac:dyDescent="0.3">
      <c r="A680" t="s">
        <v>753</v>
      </c>
      <c r="B680" s="5">
        <v>28600000</v>
      </c>
      <c r="C680" s="4">
        <v>21529280593</v>
      </c>
      <c r="D680">
        <v>2007</v>
      </c>
      <c r="E680" t="s">
        <v>869</v>
      </c>
      <c r="F680" t="s">
        <v>9</v>
      </c>
      <c r="G680">
        <v>2008</v>
      </c>
      <c r="H680">
        <v>16</v>
      </c>
    </row>
    <row r="681" spans="1:8" x14ac:dyDescent="0.3">
      <c r="A681" t="s">
        <v>754</v>
      </c>
      <c r="B681" s="5">
        <v>17200000</v>
      </c>
      <c r="C681" s="4">
        <v>21525587337</v>
      </c>
      <c r="D681">
        <v>34834</v>
      </c>
      <c r="E681" t="s">
        <v>912</v>
      </c>
      <c r="F681" t="s">
        <v>15</v>
      </c>
      <c r="G681">
        <v>2005</v>
      </c>
      <c r="H681">
        <v>19</v>
      </c>
    </row>
    <row r="682" spans="1:8" x14ac:dyDescent="0.3">
      <c r="A682" t="s">
        <v>756</v>
      </c>
      <c r="B682" s="5">
        <v>28600000</v>
      </c>
      <c r="C682" s="4">
        <v>21646515331</v>
      </c>
      <c r="D682">
        <v>338</v>
      </c>
      <c r="E682" t="s">
        <v>897</v>
      </c>
      <c r="F682" t="s">
        <v>9</v>
      </c>
      <c r="G682">
        <v>2013</v>
      </c>
      <c r="H682">
        <v>11</v>
      </c>
    </row>
    <row r="683" spans="1:8" x14ac:dyDescent="0.3">
      <c r="A683" t="s">
        <v>757</v>
      </c>
      <c r="B683" s="5">
        <v>32100000</v>
      </c>
      <c r="C683" s="4">
        <v>21768257856</v>
      </c>
      <c r="D683">
        <v>169</v>
      </c>
      <c r="E683" t="s">
        <v>860</v>
      </c>
      <c r="F683" t="s">
        <v>15</v>
      </c>
      <c r="G683">
        <v>2018</v>
      </c>
      <c r="H683">
        <v>6</v>
      </c>
    </row>
    <row r="684" spans="1:8" x14ac:dyDescent="0.3">
      <c r="A684" t="s">
        <v>758</v>
      </c>
      <c r="B684" s="5">
        <v>33900000</v>
      </c>
      <c r="C684" s="4">
        <v>21790062603</v>
      </c>
      <c r="D684">
        <v>153</v>
      </c>
      <c r="E684" t="s">
        <v>873</v>
      </c>
      <c r="F684" t="s">
        <v>9</v>
      </c>
      <c r="G684">
        <v>2013</v>
      </c>
      <c r="H684">
        <v>11</v>
      </c>
    </row>
    <row r="685" spans="1:8" x14ac:dyDescent="0.3">
      <c r="A685" t="s">
        <v>759</v>
      </c>
      <c r="B685" s="5">
        <v>36800000</v>
      </c>
      <c r="C685" s="4">
        <v>22147293748</v>
      </c>
      <c r="D685">
        <v>1046</v>
      </c>
      <c r="E685" t="s">
        <v>862</v>
      </c>
      <c r="F685" t="s">
        <v>15</v>
      </c>
      <c r="G685">
        <v>2015</v>
      </c>
      <c r="H685">
        <v>9</v>
      </c>
    </row>
    <row r="686" spans="1:8" x14ac:dyDescent="0.3">
      <c r="A686" t="s">
        <v>760</v>
      </c>
      <c r="B686" s="5">
        <v>36300000</v>
      </c>
      <c r="C686" s="4">
        <v>22193761462</v>
      </c>
      <c r="D686">
        <v>1072</v>
      </c>
      <c r="E686" t="s">
        <v>860</v>
      </c>
      <c r="F686" t="s">
        <v>15</v>
      </c>
      <c r="G686">
        <v>2020</v>
      </c>
      <c r="H686">
        <v>4</v>
      </c>
    </row>
    <row r="687" spans="1:8" x14ac:dyDescent="0.3">
      <c r="A687" t="s">
        <v>761</v>
      </c>
      <c r="B687" s="5">
        <v>28000000</v>
      </c>
      <c r="C687" s="4">
        <v>22648403625</v>
      </c>
      <c r="D687">
        <v>7507</v>
      </c>
      <c r="E687" t="s">
        <v>887</v>
      </c>
      <c r="F687" t="s">
        <v>15</v>
      </c>
      <c r="G687">
        <v>2021</v>
      </c>
      <c r="H687">
        <v>3</v>
      </c>
    </row>
    <row r="688" spans="1:8" x14ac:dyDescent="0.3">
      <c r="A688" t="s">
        <v>762</v>
      </c>
      <c r="B688" s="5">
        <v>35700000</v>
      </c>
      <c r="C688" s="4">
        <v>22599133850</v>
      </c>
      <c r="D688">
        <v>8101</v>
      </c>
      <c r="E688" t="s">
        <v>862</v>
      </c>
      <c r="F688" t="s">
        <v>9</v>
      </c>
      <c r="G688">
        <v>2011</v>
      </c>
      <c r="H688">
        <v>13</v>
      </c>
    </row>
    <row r="689" spans="1:8" x14ac:dyDescent="0.3">
      <c r="A689" t="s">
        <v>763</v>
      </c>
      <c r="B689" s="5">
        <v>16200000</v>
      </c>
      <c r="C689" s="4">
        <v>22844517625</v>
      </c>
      <c r="D689">
        <v>1645</v>
      </c>
      <c r="E689" t="s">
        <v>872</v>
      </c>
      <c r="F689" t="s">
        <v>15</v>
      </c>
      <c r="G689">
        <v>2021</v>
      </c>
      <c r="H689">
        <v>3</v>
      </c>
    </row>
    <row r="690" spans="1:8" x14ac:dyDescent="0.3">
      <c r="A690" t="s">
        <v>764</v>
      </c>
      <c r="B690" s="5">
        <v>38200000</v>
      </c>
      <c r="C690" s="4">
        <v>22991199354</v>
      </c>
      <c r="D690">
        <v>16322</v>
      </c>
      <c r="E690" t="s">
        <v>860</v>
      </c>
      <c r="F690" t="s">
        <v>15</v>
      </c>
      <c r="G690">
        <v>2006</v>
      </c>
      <c r="H690">
        <v>18</v>
      </c>
    </row>
    <row r="691" spans="1:8" x14ac:dyDescent="0.3">
      <c r="A691" t="s">
        <v>765</v>
      </c>
      <c r="B691" s="5">
        <v>28600000</v>
      </c>
      <c r="C691" s="4">
        <v>23053111916</v>
      </c>
      <c r="D691">
        <v>5343</v>
      </c>
      <c r="E691" t="s">
        <v>877</v>
      </c>
      <c r="F691" t="s">
        <v>60</v>
      </c>
      <c r="G691">
        <v>2012</v>
      </c>
      <c r="H691">
        <v>12</v>
      </c>
    </row>
    <row r="692" spans="1:8" x14ac:dyDescent="0.3">
      <c r="A692" t="s">
        <v>766</v>
      </c>
      <c r="B692" s="5">
        <v>40400000</v>
      </c>
      <c r="C692" s="4">
        <v>23270001181</v>
      </c>
      <c r="D692">
        <v>1066</v>
      </c>
      <c r="E692" t="s">
        <v>880</v>
      </c>
      <c r="F692" t="s">
        <v>24</v>
      </c>
      <c r="G692">
        <v>2015</v>
      </c>
      <c r="H692">
        <v>9</v>
      </c>
    </row>
    <row r="693" spans="1:8" x14ac:dyDescent="0.3">
      <c r="A693" t="s">
        <v>767</v>
      </c>
      <c r="B693" s="5">
        <v>12800000</v>
      </c>
      <c r="C693" s="4">
        <v>23198582685</v>
      </c>
      <c r="D693">
        <v>33044</v>
      </c>
      <c r="E693" t="s">
        <v>860</v>
      </c>
      <c r="F693" t="s">
        <v>41</v>
      </c>
      <c r="G693">
        <v>2012</v>
      </c>
      <c r="H693">
        <v>12</v>
      </c>
    </row>
    <row r="694" spans="1:8" x14ac:dyDescent="0.3">
      <c r="A694" t="s">
        <v>768</v>
      </c>
      <c r="B694" s="5">
        <v>28300000</v>
      </c>
      <c r="C694" s="4">
        <v>23237687653</v>
      </c>
      <c r="D694">
        <v>2027</v>
      </c>
      <c r="E694" t="s">
        <v>860</v>
      </c>
      <c r="F694" t="s">
        <v>15</v>
      </c>
      <c r="G694">
        <v>2017</v>
      </c>
      <c r="H694">
        <v>7</v>
      </c>
    </row>
    <row r="695" spans="1:8" x14ac:dyDescent="0.3">
      <c r="A695" t="s">
        <v>769</v>
      </c>
      <c r="B695" s="5">
        <v>23600000</v>
      </c>
      <c r="C695" s="4">
        <v>23266624662</v>
      </c>
      <c r="D695">
        <v>3661</v>
      </c>
      <c r="E695" t="s">
        <v>860</v>
      </c>
      <c r="F695" t="s">
        <v>15</v>
      </c>
      <c r="G695">
        <v>2006</v>
      </c>
      <c r="H695">
        <v>18</v>
      </c>
    </row>
    <row r="696" spans="1:8" x14ac:dyDescent="0.3">
      <c r="A696" t="s">
        <v>770</v>
      </c>
      <c r="B696" s="5">
        <v>36800000</v>
      </c>
      <c r="C696" s="4">
        <v>23385326594</v>
      </c>
      <c r="D696">
        <v>176</v>
      </c>
      <c r="E696" t="s">
        <v>860</v>
      </c>
      <c r="F696" t="s">
        <v>9</v>
      </c>
      <c r="G696">
        <v>2006</v>
      </c>
      <c r="H696">
        <v>18</v>
      </c>
    </row>
    <row r="697" spans="1:8" x14ac:dyDescent="0.3">
      <c r="A697" t="s">
        <v>771</v>
      </c>
      <c r="B697" s="5">
        <v>31000000</v>
      </c>
      <c r="C697" s="4">
        <v>23393703193</v>
      </c>
      <c r="D697">
        <v>1420</v>
      </c>
      <c r="E697" t="s">
        <v>863</v>
      </c>
      <c r="F697" t="s">
        <v>12</v>
      </c>
      <c r="G697">
        <v>2015</v>
      </c>
      <c r="H697">
        <v>9</v>
      </c>
    </row>
    <row r="698" spans="1:8" x14ac:dyDescent="0.3">
      <c r="A698" t="s">
        <v>772</v>
      </c>
      <c r="B698" s="5">
        <v>34200000</v>
      </c>
      <c r="C698" s="4">
        <v>23521247266</v>
      </c>
      <c r="D698">
        <v>167</v>
      </c>
      <c r="E698" t="s">
        <v>873</v>
      </c>
      <c r="F698" t="s">
        <v>9</v>
      </c>
      <c r="G698">
        <v>2011</v>
      </c>
      <c r="H698">
        <v>13</v>
      </c>
    </row>
    <row r="699" spans="1:8" x14ac:dyDescent="0.3">
      <c r="A699" t="s">
        <v>773</v>
      </c>
      <c r="B699" s="5">
        <v>34900000</v>
      </c>
      <c r="C699" s="4">
        <v>23702783838</v>
      </c>
      <c r="D699">
        <v>547</v>
      </c>
      <c r="E699" t="s">
        <v>862</v>
      </c>
      <c r="F699" t="s">
        <v>22</v>
      </c>
      <c r="G699">
        <v>2021</v>
      </c>
      <c r="H699">
        <v>3</v>
      </c>
    </row>
    <row r="700" spans="1:8" x14ac:dyDescent="0.3">
      <c r="A700" t="s">
        <v>774</v>
      </c>
      <c r="B700" s="5">
        <v>38500000</v>
      </c>
      <c r="C700" s="4">
        <v>23645039650</v>
      </c>
      <c r="D700">
        <v>542</v>
      </c>
      <c r="E700" t="s">
        <v>900</v>
      </c>
      <c r="F700" t="s">
        <v>9</v>
      </c>
      <c r="G700">
        <v>2011</v>
      </c>
      <c r="H700">
        <v>13</v>
      </c>
    </row>
    <row r="701" spans="1:8" x14ac:dyDescent="0.3">
      <c r="A701" t="s">
        <v>775</v>
      </c>
      <c r="B701" s="5">
        <v>26800000</v>
      </c>
      <c r="C701" s="4">
        <v>23697748578</v>
      </c>
      <c r="D701">
        <v>821</v>
      </c>
      <c r="E701" t="s">
        <v>860</v>
      </c>
      <c r="F701" t="s">
        <v>15</v>
      </c>
      <c r="G701">
        <v>2020</v>
      </c>
      <c r="H701">
        <v>4</v>
      </c>
    </row>
    <row r="702" spans="1:8" x14ac:dyDescent="0.3">
      <c r="A702" t="s">
        <v>776</v>
      </c>
      <c r="B702" s="5">
        <v>41500000</v>
      </c>
      <c r="C702" s="4">
        <v>23861364574</v>
      </c>
      <c r="D702">
        <v>2522</v>
      </c>
      <c r="E702" t="s">
        <v>881</v>
      </c>
      <c r="F702" t="s">
        <v>24</v>
      </c>
      <c r="G702">
        <v>2014</v>
      </c>
      <c r="H702">
        <v>10</v>
      </c>
    </row>
    <row r="703" spans="1:8" x14ac:dyDescent="0.3">
      <c r="A703" t="s">
        <v>777</v>
      </c>
      <c r="B703" s="5">
        <v>51200000</v>
      </c>
      <c r="C703" s="4">
        <v>23872173260</v>
      </c>
      <c r="D703">
        <v>11589</v>
      </c>
      <c r="E703" t="s">
        <v>862</v>
      </c>
      <c r="F703" t="s">
        <v>15</v>
      </c>
      <c r="G703">
        <v>2007</v>
      </c>
      <c r="H703">
        <v>17</v>
      </c>
    </row>
    <row r="704" spans="1:8" x14ac:dyDescent="0.3">
      <c r="A704" t="s">
        <v>778</v>
      </c>
      <c r="B704" s="5">
        <v>28500000</v>
      </c>
      <c r="C704" s="4">
        <v>23929119462</v>
      </c>
      <c r="D704">
        <v>859</v>
      </c>
      <c r="E704" t="s">
        <v>860</v>
      </c>
      <c r="F704" t="s">
        <v>205</v>
      </c>
      <c r="G704">
        <v>2020</v>
      </c>
      <c r="H704">
        <v>4</v>
      </c>
    </row>
    <row r="705" spans="1:8" x14ac:dyDescent="0.3">
      <c r="A705" t="s">
        <v>779</v>
      </c>
      <c r="B705" s="5">
        <v>36600000</v>
      </c>
      <c r="C705" s="4">
        <v>24216600793</v>
      </c>
      <c r="D705">
        <v>225</v>
      </c>
      <c r="E705" t="s">
        <v>900</v>
      </c>
      <c r="F705" t="s">
        <v>9</v>
      </c>
      <c r="G705">
        <v>2016</v>
      </c>
      <c r="H705">
        <v>8</v>
      </c>
    </row>
    <row r="706" spans="1:8" x14ac:dyDescent="0.3">
      <c r="A706" t="s">
        <v>780</v>
      </c>
      <c r="B706" s="5">
        <v>24600000</v>
      </c>
      <c r="C706" s="4">
        <v>24269046877</v>
      </c>
      <c r="D706">
        <v>175</v>
      </c>
      <c r="E706" t="s">
        <v>860</v>
      </c>
      <c r="F706" t="s">
        <v>9</v>
      </c>
      <c r="G706">
        <v>2009</v>
      </c>
      <c r="H706">
        <v>15</v>
      </c>
    </row>
    <row r="707" spans="1:8" x14ac:dyDescent="0.3">
      <c r="A707" t="s">
        <v>781</v>
      </c>
      <c r="B707" s="5">
        <v>27900000</v>
      </c>
      <c r="C707" s="4">
        <v>24283398457</v>
      </c>
      <c r="D707">
        <v>938</v>
      </c>
      <c r="E707" t="s">
        <v>860</v>
      </c>
      <c r="F707" t="s">
        <v>22</v>
      </c>
      <c r="G707">
        <v>2021</v>
      </c>
      <c r="H707">
        <v>3</v>
      </c>
    </row>
    <row r="708" spans="1:8" x14ac:dyDescent="0.3">
      <c r="A708" t="s">
        <v>782</v>
      </c>
      <c r="B708" s="5">
        <v>23800000</v>
      </c>
      <c r="C708" s="4">
        <v>24331111279</v>
      </c>
      <c r="D708">
        <v>4634</v>
      </c>
      <c r="E708" t="s">
        <v>860</v>
      </c>
      <c r="F708" t="s">
        <v>24</v>
      </c>
      <c r="G708">
        <v>2021</v>
      </c>
      <c r="H708">
        <v>3</v>
      </c>
    </row>
    <row r="709" spans="1:8" x14ac:dyDescent="0.3">
      <c r="A709" t="s">
        <v>783</v>
      </c>
      <c r="B709" s="5">
        <v>20900000</v>
      </c>
      <c r="C709" s="4">
        <v>24400682289</v>
      </c>
      <c r="D709">
        <v>3886</v>
      </c>
      <c r="E709" t="s">
        <v>860</v>
      </c>
      <c r="F709" t="s">
        <v>15</v>
      </c>
      <c r="G709">
        <v>2013</v>
      </c>
      <c r="H709">
        <v>11</v>
      </c>
    </row>
    <row r="710" spans="1:8" x14ac:dyDescent="0.3">
      <c r="A710" t="s">
        <v>784</v>
      </c>
      <c r="B710" s="5">
        <v>33500000</v>
      </c>
      <c r="C710" s="4">
        <v>24450280102</v>
      </c>
      <c r="D710">
        <v>5058</v>
      </c>
      <c r="E710" t="s">
        <v>861</v>
      </c>
      <c r="F710" t="s">
        <v>60</v>
      </c>
      <c r="G710">
        <v>2013</v>
      </c>
      <c r="H710">
        <v>11</v>
      </c>
    </row>
    <row r="711" spans="1:8" x14ac:dyDescent="0.3">
      <c r="A711" t="s">
        <v>785</v>
      </c>
      <c r="B711" s="5">
        <v>34300000</v>
      </c>
      <c r="C711" s="4">
        <v>24473362703</v>
      </c>
      <c r="D711">
        <v>3483</v>
      </c>
      <c r="E711" t="s">
        <v>861</v>
      </c>
      <c r="F711" t="s">
        <v>34</v>
      </c>
      <c r="G711">
        <v>2013</v>
      </c>
      <c r="H711">
        <v>11</v>
      </c>
    </row>
    <row r="712" spans="1:8" x14ac:dyDescent="0.3">
      <c r="A712" t="s">
        <v>786</v>
      </c>
      <c r="B712" s="5">
        <v>20200000</v>
      </c>
      <c r="C712" s="4">
        <v>24514186660</v>
      </c>
      <c r="D712">
        <v>134618</v>
      </c>
      <c r="E712" t="s">
        <v>862</v>
      </c>
      <c r="F712" t="s">
        <v>15</v>
      </c>
      <c r="G712">
        <v>2010</v>
      </c>
      <c r="H712">
        <v>14</v>
      </c>
    </row>
    <row r="713" spans="1:8" x14ac:dyDescent="0.3">
      <c r="A713" t="s">
        <v>787</v>
      </c>
      <c r="B713" s="5">
        <v>22900000</v>
      </c>
      <c r="C713" s="4">
        <v>24592539358</v>
      </c>
      <c r="D713">
        <v>1785</v>
      </c>
      <c r="E713" t="s">
        <v>860</v>
      </c>
      <c r="F713" t="s">
        <v>34</v>
      </c>
      <c r="G713">
        <v>2013</v>
      </c>
      <c r="H713">
        <v>11</v>
      </c>
    </row>
    <row r="714" spans="1:8" x14ac:dyDescent="0.3">
      <c r="A714" t="s">
        <v>788</v>
      </c>
      <c r="B714" s="5">
        <v>38400000</v>
      </c>
      <c r="C714" s="4">
        <v>24784568343</v>
      </c>
      <c r="D714">
        <v>2025</v>
      </c>
      <c r="E714" t="s">
        <v>862</v>
      </c>
      <c r="F714" t="s">
        <v>9</v>
      </c>
      <c r="G714">
        <v>2012</v>
      </c>
      <c r="H714">
        <v>12</v>
      </c>
    </row>
    <row r="715" spans="1:8" x14ac:dyDescent="0.3">
      <c r="A715" t="s">
        <v>789</v>
      </c>
      <c r="B715" s="5">
        <v>53400000</v>
      </c>
      <c r="C715" s="4">
        <v>24920455037</v>
      </c>
      <c r="D715">
        <v>159</v>
      </c>
      <c r="E715" t="s">
        <v>860</v>
      </c>
      <c r="F715" t="s">
        <v>9</v>
      </c>
      <c r="G715">
        <v>2007</v>
      </c>
      <c r="H715">
        <v>17</v>
      </c>
    </row>
    <row r="716" spans="1:8" x14ac:dyDescent="0.3">
      <c r="A716" t="s">
        <v>790</v>
      </c>
      <c r="B716" s="5">
        <v>39900000</v>
      </c>
      <c r="C716" s="4">
        <v>25017392862</v>
      </c>
      <c r="D716">
        <v>563</v>
      </c>
      <c r="E716" t="s">
        <v>860</v>
      </c>
      <c r="F716" t="s">
        <v>15</v>
      </c>
      <c r="G716">
        <v>2018</v>
      </c>
      <c r="H716">
        <v>6</v>
      </c>
    </row>
    <row r="717" spans="1:8" x14ac:dyDescent="0.3">
      <c r="A717" t="s">
        <v>791</v>
      </c>
      <c r="B717" s="5">
        <v>34000000</v>
      </c>
      <c r="C717" s="4">
        <v>25300696864</v>
      </c>
      <c r="D717">
        <v>120538</v>
      </c>
      <c r="E717" t="s">
        <v>904</v>
      </c>
      <c r="F717" t="s">
        <v>15</v>
      </c>
      <c r="G717">
        <v>2006</v>
      </c>
      <c r="H717">
        <v>18</v>
      </c>
    </row>
    <row r="718" spans="1:8" x14ac:dyDescent="0.3">
      <c r="A718" t="s">
        <v>792</v>
      </c>
      <c r="B718" s="5">
        <v>43700000</v>
      </c>
      <c r="C718" s="4">
        <v>25908150525</v>
      </c>
      <c r="D718">
        <v>3796</v>
      </c>
      <c r="E718" t="s">
        <v>875</v>
      </c>
      <c r="F718" t="s">
        <v>34</v>
      </c>
      <c r="G718">
        <v>2012</v>
      </c>
      <c r="H718">
        <v>12</v>
      </c>
    </row>
    <row r="719" spans="1:8" x14ac:dyDescent="0.3">
      <c r="A719" t="s">
        <v>793</v>
      </c>
      <c r="B719" s="5">
        <v>39100000</v>
      </c>
      <c r="C719" s="4">
        <v>25922590629</v>
      </c>
      <c r="D719">
        <v>781</v>
      </c>
      <c r="E719" t="s">
        <v>881</v>
      </c>
      <c r="F719" t="s">
        <v>24</v>
      </c>
      <c r="G719">
        <v>2015</v>
      </c>
      <c r="H719">
        <v>9</v>
      </c>
    </row>
    <row r="720" spans="1:8" x14ac:dyDescent="0.3">
      <c r="A720" t="s">
        <v>794</v>
      </c>
      <c r="B720" s="5">
        <v>50100000</v>
      </c>
      <c r="C720" s="4">
        <v>25968706375</v>
      </c>
      <c r="D720">
        <v>852</v>
      </c>
      <c r="E720" t="s">
        <v>860</v>
      </c>
      <c r="F720" t="s">
        <v>34</v>
      </c>
      <c r="G720">
        <v>2014</v>
      </c>
      <c r="H720">
        <v>10</v>
      </c>
    </row>
    <row r="721" spans="1:8" x14ac:dyDescent="0.3">
      <c r="A721" t="s">
        <v>795</v>
      </c>
      <c r="B721" s="5">
        <v>25400000</v>
      </c>
      <c r="C721" s="4">
        <v>25969412066</v>
      </c>
      <c r="D721">
        <v>2476</v>
      </c>
      <c r="E721" t="s">
        <v>913</v>
      </c>
      <c r="F721" t="s">
        <v>22</v>
      </c>
      <c r="G721">
        <v>2020</v>
      </c>
      <c r="H721">
        <v>4</v>
      </c>
    </row>
    <row r="722" spans="1:8" x14ac:dyDescent="0.3">
      <c r="A722" t="s">
        <v>797</v>
      </c>
      <c r="B722" s="5">
        <v>44700000</v>
      </c>
      <c r="C722" s="4">
        <v>26004363145</v>
      </c>
      <c r="D722">
        <v>135</v>
      </c>
      <c r="E722" t="s">
        <v>860</v>
      </c>
      <c r="F722" t="s">
        <v>9</v>
      </c>
      <c r="G722">
        <v>2008</v>
      </c>
      <c r="H722">
        <v>16</v>
      </c>
    </row>
    <row r="723" spans="1:8" x14ac:dyDescent="0.3">
      <c r="A723" t="s">
        <v>798</v>
      </c>
      <c r="B723" s="5">
        <v>20900000</v>
      </c>
      <c r="C723" s="4">
        <v>26154560602</v>
      </c>
      <c r="D723">
        <v>44554</v>
      </c>
      <c r="E723" t="s">
        <v>860</v>
      </c>
      <c r="F723" t="s">
        <v>24</v>
      </c>
      <c r="G723">
        <v>2014</v>
      </c>
      <c r="H723">
        <v>10</v>
      </c>
    </row>
    <row r="724" spans="1:8" x14ac:dyDescent="0.3">
      <c r="A724" t="s">
        <v>799</v>
      </c>
      <c r="B724" s="5">
        <v>26100000</v>
      </c>
      <c r="C724" s="4">
        <v>26226696668</v>
      </c>
      <c r="D724">
        <v>77159</v>
      </c>
      <c r="E724" t="s">
        <v>862</v>
      </c>
      <c r="F724" t="s">
        <v>24</v>
      </c>
      <c r="G724">
        <v>2016</v>
      </c>
      <c r="H724">
        <v>8</v>
      </c>
    </row>
    <row r="725" spans="1:8" x14ac:dyDescent="0.3">
      <c r="A725" t="s">
        <v>800</v>
      </c>
      <c r="B725" s="5">
        <v>23700000</v>
      </c>
      <c r="C725" s="4">
        <v>26479707300</v>
      </c>
      <c r="D725">
        <v>16421</v>
      </c>
      <c r="E725" t="s">
        <v>888</v>
      </c>
      <c r="F725" t="s">
        <v>9</v>
      </c>
      <c r="G725">
        <v>2010</v>
      </c>
      <c r="H725">
        <v>14</v>
      </c>
    </row>
    <row r="726" spans="1:8" x14ac:dyDescent="0.3">
      <c r="A726" t="s">
        <v>801</v>
      </c>
      <c r="B726" s="5">
        <v>39100000</v>
      </c>
      <c r="C726" s="4">
        <v>26639883516</v>
      </c>
      <c r="D726">
        <v>130405</v>
      </c>
      <c r="E726" t="s">
        <v>888</v>
      </c>
      <c r="F726" t="s">
        <v>15</v>
      </c>
      <c r="G726">
        <v>2013</v>
      </c>
      <c r="H726">
        <v>11</v>
      </c>
    </row>
    <row r="727" spans="1:8" x14ac:dyDescent="0.3">
      <c r="A727" t="s">
        <v>802</v>
      </c>
      <c r="B727" s="5">
        <v>18400000</v>
      </c>
      <c r="C727" s="4">
        <v>26717601179</v>
      </c>
      <c r="D727">
        <v>204</v>
      </c>
      <c r="E727" t="s">
        <v>873</v>
      </c>
      <c r="F727" t="s">
        <v>9</v>
      </c>
      <c r="G727">
        <v>2009</v>
      </c>
      <c r="H727">
        <v>15</v>
      </c>
    </row>
    <row r="728" spans="1:8" x14ac:dyDescent="0.3">
      <c r="A728" t="s">
        <v>803</v>
      </c>
      <c r="B728" s="5">
        <v>39900000</v>
      </c>
      <c r="C728" s="4">
        <v>26810733877</v>
      </c>
      <c r="D728">
        <v>3202</v>
      </c>
      <c r="E728" t="s">
        <v>881</v>
      </c>
      <c r="F728" t="s">
        <v>9</v>
      </c>
      <c r="G728">
        <v>2014</v>
      </c>
      <c r="H728">
        <v>10</v>
      </c>
    </row>
    <row r="729" spans="1:8" x14ac:dyDescent="0.3">
      <c r="A729" t="s">
        <v>804</v>
      </c>
      <c r="B729" s="5">
        <v>80500000</v>
      </c>
      <c r="C729" s="4">
        <v>26921727747</v>
      </c>
      <c r="D729">
        <v>6809</v>
      </c>
      <c r="E729" t="s">
        <v>875</v>
      </c>
      <c r="F729" t="s">
        <v>25</v>
      </c>
      <c r="G729">
        <v>2016</v>
      </c>
      <c r="H729">
        <v>8</v>
      </c>
    </row>
    <row r="730" spans="1:8" x14ac:dyDescent="0.3">
      <c r="A730" t="s">
        <v>805</v>
      </c>
      <c r="B730" s="5">
        <v>25600000</v>
      </c>
      <c r="C730" s="4">
        <v>27340708078</v>
      </c>
      <c r="D730">
        <v>307</v>
      </c>
      <c r="E730" t="s">
        <v>860</v>
      </c>
      <c r="F730" t="s">
        <v>9</v>
      </c>
      <c r="G730">
        <v>2009</v>
      </c>
      <c r="H730">
        <v>15</v>
      </c>
    </row>
    <row r="731" spans="1:8" x14ac:dyDescent="0.3">
      <c r="A731" t="s">
        <v>806</v>
      </c>
      <c r="B731" s="5">
        <v>34300000</v>
      </c>
      <c r="C731" s="4">
        <v>27473643705</v>
      </c>
      <c r="D731">
        <v>2318</v>
      </c>
      <c r="E731" t="s">
        <v>860</v>
      </c>
      <c r="F731" t="s">
        <v>12</v>
      </c>
      <c r="G731">
        <v>2016</v>
      </c>
      <c r="H731">
        <v>8</v>
      </c>
    </row>
    <row r="732" spans="1:8" x14ac:dyDescent="0.3">
      <c r="A732" t="s">
        <v>807</v>
      </c>
      <c r="B732" s="5">
        <v>93400000</v>
      </c>
      <c r="C732" s="4">
        <v>27543626566</v>
      </c>
      <c r="D732">
        <v>7470</v>
      </c>
      <c r="E732" t="s">
        <v>862</v>
      </c>
      <c r="F732" t="s">
        <v>60</v>
      </c>
      <c r="G732">
        <v>2012</v>
      </c>
      <c r="H732">
        <v>12</v>
      </c>
    </row>
    <row r="733" spans="1:8" x14ac:dyDescent="0.3">
      <c r="A733" t="s">
        <v>808</v>
      </c>
      <c r="B733" s="5">
        <v>30300000</v>
      </c>
      <c r="C733" s="4">
        <v>27802819265</v>
      </c>
      <c r="D733">
        <v>22419</v>
      </c>
      <c r="E733" t="s">
        <v>862</v>
      </c>
      <c r="F733" t="s">
        <v>9</v>
      </c>
      <c r="G733">
        <v>2008</v>
      </c>
      <c r="H733">
        <v>16</v>
      </c>
    </row>
    <row r="734" spans="1:8" x14ac:dyDescent="0.3">
      <c r="A734" t="s">
        <v>809</v>
      </c>
      <c r="B734" s="5">
        <v>43200000</v>
      </c>
      <c r="C734" s="4">
        <v>27850668419</v>
      </c>
      <c r="D734">
        <v>11213</v>
      </c>
      <c r="E734" t="s">
        <v>862</v>
      </c>
      <c r="F734" t="s">
        <v>9</v>
      </c>
      <c r="G734">
        <v>2012</v>
      </c>
      <c r="H734">
        <v>12</v>
      </c>
    </row>
    <row r="735" spans="1:8" x14ac:dyDescent="0.3">
      <c r="A735" t="s">
        <v>810</v>
      </c>
      <c r="B735" s="5">
        <v>37900000</v>
      </c>
      <c r="C735" s="4">
        <v>28125176834</v>
      </c>
      <c r="D735">
        <v>627</v>
      </c>
      <c r="E735" t="s">
        <v>860</v>
      </c>
      <c r="F735" t="s">
        <v>12</v>
      </c>
      <c r="G735">
        <v>2016</v>
      </c>
      <c r="H735">
        <v>8</v>
      </c>
    </row>
    <row r="736" spans="1:8" x14ac:dyDescent="0.3">
      <c r="A736" t="s">
        <v>811</v>
      </c>
      <c r="B736" s="5">
        <v>61200000</v>
      </c>
      <c r="C736" s="4">
        <v>28219765942</v>
      </c>
      <c r="D736">
        <v>328501</v>
      </c>
      <c r="E736" t="s">
        <v>862</v>
      </c>
      <c r="F736" t="s">
        <v>41</v>
      </c>
      <c r="G736">
        <v>2009</v>
      </c>
      <c r="H736">
        <v>15</v>
      </c>
    </row>
    <row r="737" spans="1:8" x14ac:dyDescent="0.3">
      <c r="A737" t="s">
        <v>812</v>
      </c>
      <c r="B737" s="5">
        <v>33900000</v>
      </c>
      <c r="C737" s="4">
        <v>28768247154</v>
      </c>
      <c r="D737">
        <v>123885</v>
      </c>
      <c r="E737" t="s">
        <v>890</v>
      </c>
      <c r="F737" t="s">
        <v>15</v>
      </c>
      <c r="G737">
        <v>2011</v>
      </c>
      <c r="H737">
        <v>13</v>
      </c>
    </row>
    <row r="738" spans="1:8" x14ac:dyDescent="0.3">
      <c r="A738" t="s">
        <v>813</v>
      </c>
      <c r="B738" s="5">
        <v>45300000</v>
      </c>
      <c r="C738" s="4">
        <v>29153079577</v>
      </c>
      <c r="D738">
        <v>342</v>
      </c>
      <c r="E738" t="s">
        <v>873</v>
      </c>
      <c r="F738" t="s">
        <v>24</v>
      </c>
      <c r="G738">
        <v>2005</v>
      </c>
      <c r="H738">
        <v>19</v>
      </c>
    </row>
    <row r="739" spans="1:8" x14ac:dyDescent="0.3">
      <c r="A739" t="s">
        <v>814</v>
      </c>
      <c r="B739" s="5">
        <v>111000000</v>
      </c>
      <c r="C739" s="4">
        <v>29207327600</v>
      </c>
      <c r="D739">
        <v>4747</v>
      </c>
      <c r="E739" t="s">
        <v>861</v>
      </c>
      <c r="F739" t="s">
        <v>34</v>
      </c>
      <c r="G739">
        <v>2010</v>
      </c>
      <c r="H739">
        <v>14</v>
      </c>
    </row>
    <row r="740" spans="1:8" x14ac:dyDescent="0.3">
      <c r="A740" t="s">
        <v>815</v>
      </c>
      <c r="B740" s="5">
        <v>38100000</v>
      </c>
      <c r="C740" s="4">
        <v>29307500010</v>
      </c>
      <c r="D740">
        <v>692</v>
      </c>
      <c r="E740" t="s">
        <v>866</v>
      </c>
      <c r="F740" t="s">
        <v>9</v>
      </c>
      <c r="G740">
        <v>2013</v>
      </c>
      <c r="H740">
        <v>11</v>
      </c>
    </row>
    <row r="741" spans="1:8" x14ac:dyDescent="0.3">
      <c r="A741" t="s">
        <v>816</v>
      </c>
      <c r="B741" s="5">
        <v>38000000</v>
      </c>
      <c r="C741" s="4">
        <v>29614883767</v>
      </c>
      <c r="D741">
        <v>2231</v>
      </c>
      <c r="E741" t="s">
        <v>862</v>
      </c>
      <c r="F741" t="s">
        <v>15</v>
      </c>
      <c r="G741">
        <v>2020</v>
      </c>
      <c r="H741">
        <v>4</v>
      </c>
    </row>
    <row r="742" spans="1:8" x14ac:dyDescent="0.3">
      <c r="A742" t="s">
        <v>817</v>
      </c>
      <c r="B742" s="5">
        <v>34500000</v>
      </c>
      <c r="C742" s="4">
        <v>30440704755</v>
      </c>
      <c r="D742">
        <v>99034</v>
      </c>
      <c r="E742" t="s">
        <v>888</v>
      </c>
      <c r="F742" t="s">
        <v>15</v>
      </c>
      <c r="G742">
        <v>2014</v>
      </c>
      <c r="H742">
        <v>10</v>
      </c>
    </row>
    <row r="743" spans="1:8" x14ac:dyDescent="0.3">
      <c r="A743" t="s">
        <v>818</v>
      </c>
      <c r="B743" s="5">
        <v>59100000</v>
      </c>
      <c r="C743" s="4">
        <v>30562215993</v>
      </c>
      <c r="D743">
        <v>4309</v>
      </c>
      <c r="E743" t="s">
        <v>862</v>
      </c>
      <c r="F743" t="s">
        <v>9</v>
      </c>
      <c r="G743">
        <v>2009</v>
      </c>
      <c r="H743">
        <v>15</v>
      </c>
    </row>
    <row r="744" spans="1:8" x14ac:dyDescent="0.3">
      <c r="A744" t="s">
        <v>819</v>
      </c>
      <c r="B744" s="5">
        <v>30700000</v>
      </c>
      <c r="C744" s="4">
        <v>31298826092</v>
      </c>
      <c r="D744">
        <v>2441</v>
      </c>
      <c r="E744" t="s">
        <v>869</v>
      </c>
      <c r="F744" t="s">
        <v>24</v>
      </c>
      <c r="G744">
        <v>2017</v>
      </c>
      <c r="H744">
        <v>7</v>
      </c>
    </row>
    <row r="745" spans="1:8" x14ac:dyDescent="0.3">
      <c r="A745" t="s">
        <v>820</v>
      </c>
      <c r="B745" s="5">
        <v>49200000</v>
      </c>
      <c r="C745" s="4">
        <v>31852211912</v>
      </c>
      <c r="D745">
        <v>3374</v>
      </c>
      <c r="E745" t="s">
        <v>868</v>
      </c>
      <c r="F745" t="s">
        <v>15</v>
      </c>
      <c r="G745">
        <v>2006</v>
      </c>
      <c r="H745">
        <v>18</v>
      </c>
    </row>
    <row r="746" spans="1:8" x14ac:dyDescent="0.3">
      <c r="A746" t="s">
        <v>821</v>
      </c>
      <c r="B746" s="5">
        <v>65400000</v>
      </c>
      <c r="C746" s="4">
        <v>32331076622</v>
      </c>
      <c r="D746">
        <v>27106</v>
      </c>
      <c r="E746" t="s">
        <v>862</v>
      </c>
      <c r="F746" t="s">
        <v>9</v>
      </c>
      <c r="G746">
        <v>2011</v>
      </c>
      <c r="H746">
        <v>13</v>
      </c>
    </row>
    <row r="747" spans="1:8" x14ac:dyDescent="0.3">
      <c r="A747" t="s">
        <v>822</v>
      </c>
      <c r="B747" s="5">
        <v>47400000</v>
      </c>
      <c r="C747" s="4">
        <v>33291156252</v>
      </c>
      <c r="D747">
        <v>154</v>
      </c>
      <c r="E747" t="s">
        <v>900</v>
      </c>
      <c r="F747" t="s">
        <v>9</v>
      </c>
      <c r="G747">
        <v>2014</v>
      </c>
      <c r="H747">
        <v>10</v>
      </c>
    </row>
    <row r="748" spans="1:8" x14ac:dyDescent="0.3">
      <c r="A748" t="s">
        <v>823</v>
      </c>
      <c r="B748" s="5">
        <v>36200000</v>
      </c>
      <c r="C748" s="4">
        <v>33517606416</v>
      </c>
      <c r="D748">
        <v>1063</v>
      </c>
      <c r="E748" t="s">
        <v>860</v>
      </c>
      <c r="F748" t="s">
        <v>22</v>
      </c>
      <c r="G748">
        <v>2020</v>
      </c>
      <c r="H748">
        <v>4</v>
      </c>
    </row>
    <row r="749" spans="1:8" x14ac:dyDescent="0.3">
      <c r="A749" t="s">
        <v>824</v>
      </c>
      <c r="B749" s="5">
        <v>55900000</v>
      </c>
      <c r="C749" s="4">
        <v>33768271660</v>
      </c>
      <c r="D749">
        <v>774</v>
      </c>
      <c r="E749" t="s">
        <v>860</v>
      </c>
      <c r="F749" t="s">
        <v>9</v>
      </c>
      <c r="G749">
        <v>2014</v>
      </c>
      <c r="H749">
        <v>10</v>
      </c>
    </row>
    <row r="750" spans="1:8" x14ac:dyDescent="0.3">
      <c r="A750" t="s">
        <v>825</v>
      </c>
      <c r="B750" s="5">
        <v>58500000</v>
      </c>
      <c r="C750" s="4">
        <v>33821565836</v>
      </c>
      <c r="D750">
        <v>629</v>
      </c>
      <c r="E750" t="s">
        <v>862</v>
      </c>
      <c r="F750" t="s">
        <v>12</v>
      </c>
      <c r="G750">
        <v>2014</v>
      </c>
      <c r="H750">
        <v>10</v>
      </c>
    </row>
    <row r="751" spans="1:8" x14ac:dyDescent="0.3">
      <c r="A751" t="s">
        <v>826</v>
      </c>
      <c r="B751" s="5">
        <v>31200000</v>
      </c>
      <c r="C751" s="4">
        <v>34149923816</v>
      </c>
      <c r="D751">
        <v>2851</v>
      </c>
      <c r="E751" t="s">
        <v>860</v>
      </c>
      <c r="F751" t="s">
        <v>24</v>
      </c>
      <c r="G751">
        <v>2021</v>
      </c>
      <c r="H751">
        <v>3</v>
      </c>
    </row>
    <row r="752" spans="1:8" x14ac:dyDescent="0.3">
      <c r="A752" t="s">
        <v>827</v>
      </c>
      <c r="B752" s="5">
        <v>27200000</v>
      </c>
      <c r="C752" s="4">
        <v>35164968180</v>
      </c>
      <c r="D752">
        <v>3553</v>
      </c>
      <c r="E752" t="s">
        <v>879</v>
      </c>
      <c r="F752" t="s">
        <v>15</v>
      </c>
      <c r="G752">
        <v>2019</v>
      </c>
      <c r="H752">
        <v>5</v>
      </c>
    </row>
    <row r="753" spans="1:8" x14ac:dyDescent="0.3">
      <c r="A753" t="s">
        <v>828</v>
      </c>
      <c r="B753" s="5">
        <v>22600000</v>
      </c>
      <c r="C753" s="4">
        <v>35523881437</v>
      </c>
      <c r="D753">
        <v>62043</v>
      </c>
      <c r="E753" t="s">
        <v>862</v>
      </c>
      <c r="F753" t="s">
        <v>15</v>
      </c>
      <c r="G753">
        <v>2007</v>
      </c>
      <c r="H753">
        <v>17</v>
      </c>
    </row>
    <row r="754" spans="1:8" x14ac:dyDescent="0.3">
      <c r="A754" t="s">
        <v>829</v>
      </c>
      <c r="B754" s="5">
        <v>28400000</v>
      </c>
      <c r="C754" s="4">
        <v>35853153669</v>
      </c>
      <c r="D754">
        <v>935</v>
      </c>
      <c r="E754" t="s">
        <v>860</v>
      </c>
      <c r="F754" t="s">
        <v>15</v>
      </c>
      <c r="G754">
        <v>2019</v>
      </c>
      <c r="H754">
        <v>5</v>
      </c>
    </row>
    <row r="755" spans="1:8" x14ac:dyDescent="0.3">
      <c r="A755" t="s">
        <v>830</v>
      </c>
      <c r="B755" s="5">
        <v>63200000</v>
      </c>
      <c r="C755" s="4">
        <v>36275470474</v>
      </c>
      <c r="D755">
        <v>5339</v>
      </c>
      <c r="E755" t="s">
        <v>862</v>
      </c>
      <c r="F755" t="s">
        <v>9</v>
      </c>
      <c r="G755">
        <v>2007</v>
      </c>
      <c r="H755">
        <v>17</v>
      </c>
    </row>
    <row r="756" spans="1:8" x14ac:dyDescent="0.3">
      <c r="A756" t="s">
        <v>831</v>
      </c>
      <c r="B756" s="5">
        <v>66800000</v>
      </c>
      <c r="C756" s="4">
        <v>37790773506</v>
      </c>
      <c r="D756">
        <v>2715</v>
      </c>
      <c r="E756" t="s">
        <v>881</v>
      </c>
      <c r="F756" t="s">
        <v>9</v>
      </c>
      <c r="G756">
        <v>2012</v>
      </c>
      <c r="H756">
        <v>12</v>
      </c>
    </row>
    <row r="757" spans="1:8" x14ac:dyDescent="0.3">
      <c r="A757" t="s">
        <v>832</v>
      </c>
      <c r="B757" s="5">
        <v>46200000</v>
      </c>
      <c r="C757" s="4">
        <v>38708467325</v>
      </c>
      <c r="D757">
        <v>1666</v>
      </c>
      <c r="E757" t="s">
        <v>868</v>
      </c>
      <c r="F757" t="s">
        <v>60</v>
      </c>
      <c r="G757">
        <v>2011</v>
      </c>
      <c r="H757">
        <v>13</v>
      </c>
    </row>
    <row r="758" spans="1:8" x14ac:dyDescent="0.3">
      <c r="A758" t="s">
        <v>833</v>
      </c>
      <c r="B758" s="5">
        <v>58000000</v>
      </c>
      <c r="C758" s="4">
        <v>38804898945</v>
      </c>
      <c r="D758">
        <v>3932</v>
      </c>
      <c r="E758" t="s">
        <v>862</v>
      </c>
      <c r="F758" t="s">
        <v>60</v>
      </c>
      <c r="G758">
        <v>2006</v>
      </c>
      <c r="H758">
        <v>18</v>
      </c>
    </row>
    <row r="759" spans="1:8" x14ac:dyDescent="0.3">
      <c r="A759" t="s">
        <v>834</v>
      </c>
      <c r="B759" s="5">
        <v>32000000</v>
      </c>
      <c r="C759" s="4">
        <v>39406939165</v>
      </c>
      <c r="D759">
        <v>10467</v>
      </c>
      <c r="E759" t="s">
        <v>860</v>
      </c>
      <c r="F759" t="s">
        <v>22</v>
      </c>
      <c r="G759">
        <v>2016</v>
      </c>
      <c r="H759">
        <v>8</v>
      </c>
    </row>
    <row r="760" spans="1:8" x14ac:dyDescent="0.3">
      <c r="A760" t="s">
        <v>835</v>
      </c>
      <c r="B760" s="5">
        <v>40900000</v>
      </c>
      <c r="C760" s="4">
        <v>40109590274</v>
      </c>
      <c r="D760">
        <v>2539</v>
      </c>
      <c r="E760" t="s">
        <v>861</v>
      </c>
      <c r="F760" t="s">
        <v>12</v>
      </c>
      <c r="G760">
        <v>2011</v>
      </c>
      <c r="H760">
        <v>13</v>
      </c>
    </row>
    <row r="761" spans="1:8" x14ac:dyDescent="0.3">
      <c r="A761" t="s">
        <v>836</v>
      </c>
      <c r="B761" s="5">
        <v>229000000</v>
      </c>
      <c r="C761" s="4">
        <v>40974623400</v>
      </c>
      <c r="D761">
        <v>773</v>
      </c>
      <c r="E761" t="s">
        <v>860</v>
      </c>
      <c r="F761" t="s">
        <v>15</v>
      </c>
      <c r="G761">
        <v>2012</v>
      </c>
      <c r="H761">
        <v>12</v>
      </c>
    </row>
    <row r="762" spans="1:8" x14ac:dyDescent="0.3">
      <c r="A762" t="s">
        <v>837</v>
      </c>
      <c r="B762" s="5">
        <v>72100000</v>
      </c>
      <c r="C762" s="4">
        <v>41522679912</v>
      </c>
      <c r="D762">
        <v>3137</v>
      </c>
      <c r="E762" t="s">
        <v>860</v>
      </c>
      <c r="F762" t="s">
        <v>12</v>
      </c>
      <c r="G762">
        <v>2011</v>
      </c>
      <c r="H762">
        <v>13</v>
      </c>
    </row>
    <row r="763" spans="1:8" x14ac:dyDescent="0.3">
      <c r="A763" t="s">
        <v>838</v>
      </c>
      <c r="B763" s="5">
        <v>60200000</v>
      </c>
      <c r="C763" s="4">
        <v>41772760393</v>
      </c>
      <c r="D763">
        <v>19831</v>
      </c>
      <c r="E763" t="s">
        <v>862</v>
      </c>
      <c r="F763" t="s">
        <v>9</v>
      </c>
      <c r="G763">
        <v>2014</v>
      </c>
      <c r="H763">
        <v>10</v>
      </c>
    </row>
    <row r="764" spans="1:8" x14ac:dyDescent="0.3">
      <c r="A764" t="s">
        <v>839</v>
      </c>
      <c r="B764" s="5">
        <v>40800000</v>
      </c>
      <c r="C764" s="4">
        <v>48380029667</v>
      </c>
      <c r="D764">
        <v>775</v>
      </c>
      <c r="E764" t="s">
        <v>863</v>
      </c>
      <c r="F764" t="s">
        <v>12</v>
      </c>
      <c r="G764">
        <v>2006</v>
      </c>
      <c r="H764">
        <v>18</v>
      </c>
    </row>
    <row r="765" spans="1:8" x14ac:dyDescent="0.3">
      <c r="A765" t="s">
        <v>840</v>
      </c>
      <c r="B765" s="5">
        <v>69500000</v>
      </c>
      <c r="C765" s="4">
        <v>49054172876</v>
      </c>
      <c r="D765">
        <v>759</v>
      </c>
      <c r="E765" t="s">
        <v>862</v>
      </c>
      <c r="F765" t="s">
        <v>12</v>
      </c>
      <c r="G765">
        <v>2013</v>
      </c>
      <c r="H765">
        <v>11</v>
      </c>
    </row>
    <row r="766" spans="1:8" x14ac:dyDescent="0.3">
      <c r="A766" t="s">
        <v>841</v>
      </c>
      <c r="B766" s="5">
        <v>46500000</v>
      </c>
      <c r="C766" s="4">
        <v>51687205254</v>
      </c>
      <c r="D766">
        <v>208307</v>
      </c>
      <c r="E766" t="s">
        <v>904</v>
      </c>
      <c r="F766" t="s">
        <v>24</v>
      </c>
      <c r="G766">
        <v>2008</v>
      </c>
      <c r="H766">
        <v>16</v>
      </c>
    </row>
    <row r="767" spans="1:8" x14ac:dyDescent="0.3">
      <c r="A767" t="s">
        <v>842</v>
      </c>
      <c r="B767" s="5">
        <v>36100000</v>
      </c>
      <c r="C767" s="4">
        <v>56537548158</v>
      </c>
      <c r="D767">
        <v>2624</v>
      </c>
      <c r="E767" t="s">
        <v>860</v>
      </c>
      <c r="F767" t="s">
        <v>15</v>
      </c>
      <c r="G767">
        <v>2015</v>
      </c>
      <c r="H767">
        <v>9</v>
      </c>
    </row>
    <row r="768" spans="1:8" x14ac:dyDescent="0.3">
      <c r="A768" t="s">
        <v>843</v>
      </c>
      <c r="B768" s="5">
        <v>62100000</v>
      </c>
      <c r="C768" s="4">
        <v>57089974241</v>
      </c>
      <c r="D768">
        <v>1371</v>
      </c>
      <c r="E768" t="s">
        <v>866</v>
      </c>
      <c r="F768" t="s">
        <v>9</v>
      </c>
      <c r="G768">
        <v>2011</v>
      </c>
      <c r="H768">
        <v>13</v>
      </c>
    </row>
    <row r="769" spans="1:8" x14ac:dyDescent="0.3">
      <c r="A769" t="s">
        <v>844</v>
      </c>
      <c r="B769" s="5">
        <v>50700000</v>
      </c>
      <c r="C769" s="4">
        <v>57636114044</v>
      </c>
      <c r="D769">
        <v>1138</v>
      </c>
      <c r="E769" t="s">
        <v>860</v>
      </c>
      <c r="F769" t="s">
        <v>15</v>
      </c>
      <c r="G769">
        <v>2016</v>
      </c>
      <c r="H769">
        <v>8</v>
      </c>
    </row>
    <row r="770" spans="1:8" x14ac:dyDescent="0.3">
      <c r="A770" t="s">
        <v>845</v>
      </c>
      <c r="B770" s="5">
        <v>60400000</v>
      </c>
      <c r="C770" s="4">
        <v>60681580066</v>
      </c>
      <c r="D770">
        <v>39937</v>
      </c>
      <c r="E770" t="s">
        <v>860</v>
      </c>
      <c r="F770" t="s">
        <v>60</v>
      </c>
      <c r="G770">
        <v>2006</v>
      </c>
      <c r="H770">
        <v>18</v>
      </c>
    </row>
    <row r="771" spans="1:8" x14ac:dyDescent="0.3">
      <c r="A771" t="s">
        <v>846</v>
      </c>
      <c r="B771" s="5">
        <v>103000000</v>
      </c>
      <c r="C771" s="4">
        <v>63212827539</v>
      </c>
      <c r="D771">
        <v>9834</v>
      </c>
      <c r="E771" t="s">
        <v>862</v>
      </c>
      <c r="F771" t="s">
        <v>9</v>
      </c>
      <c r="G771">
        <v>2014</v>
      </c>
      <c r="H771">
        <v>10</v>
      </c>
    </row>
    <row r="772" spans="1:8" x14ac:dyDescent="0.3">
      <c r="A772" t="s">
        <v>847</v>
      </c>
      <c r="B772" s="5">
        <v>69800000</v>
      </c>
      <c r="C772" s="4">
        <v>67245978783</v>
      </c>
      <c r="D772">
        <v>128661</v>
      </c>
      <c r="E772" t="s">
        <v>862</v>
      </c>
      <c r="F772" t="s">
        <v>44</v>
      </c>
      <c r="G772">
        <v>2008</v>
      </c>
      <c r="H772">
        <v>16</v>
      </c>
    </row>
    <row r="773" spans="1:8" x14ac:dyDescent="0.3">
      <c r="A773" t="s">
        <v>848</v>
      </c>
      <c r="B773" s="5">
        <v>98900000</v>
      </c>
      <c r="C773" s="4">
        <v>80938759069</v>
      </c>
      <c r="D773">
        <v>73331</v>
      </c>
      <c r="E773" t="s">
        <v>860</v>
      </c>
      <c r="F773" t="s">
        <v>56</v>
      </c>
      <c r="G773">
        <v>2007</v>
      </c>
      <c r="H773">
        <v>17</v>
      </c>
    </row>
    <row r="774" spans="1:8" x14ac:dyDescent="0.3">
      <c r="A774" t="s">
        <v>849</v>
      </c>
      <c r="B774" s="5">
        <v>118000000</v>
      </c>
      <c r="C774" s="4">
        <v>99014394989</v>
      </c>
      <c r="D774">
        <v>1151</v>
      </c>
      <c r="E774" t="s">
        <v>860</v>
      </c>
      <c r="F774" t="s">
        <v>24</v>
      </c>
      <c r="G774">
        <v>2015</v>
      </c>
      <c r="H774">
        <v>9</v>
      </c>
    </row>
    <row r="775" spans="1:8" x14ac:dyDescent="0.3">
      <c r="A775" t="s">
        <v>850</v>
      </c>
      <c r="B775" s="5">
        <v>88500000</v>
      </c>
      <c r="C775" s="4">
        <v>109043975597</v>
      </c>
      <c r="D775">
        <v>78012</v>
      </c>
      <c r="E775" t="s">
        <v>862</v>
      </c>
      <c r="F775" t="s">
        <v>44</v>
      </c>
      <c r="G775">
        <v>2007</v>
      </c>
      <c r="H775">
        <v>17</v>
      </c>
    </row>
    <row r="776" spans="1:8" x14ac:dyDescent="0.3">
      <c r="A776" t="s">
        <v>851</v>
      </c>
      <c r="B776" s="5">
        <v>167000000</v>
      </c>
      <c r="C776" s="4">
        <v>156261852102</v>
      </c>
      <c r="D776">
        <v>125680</v>
      </c>
      <c r="E776" t="s">
        <v>862</v>
      </c>
      <c r="F776" t="s">
        <v>44</v>
      </c>
      <c r="G776">
        <v>2006</v>
      </c>
      <c r="H776">
        <v>18</v>
      </c>
    </row>
    <row r="777" spans="1:8" x14ac:dyDescent="0.3">
      <c r="A777" t="s">
        <v>852</v>
      </c>
      <c r="B777" s="5">
        <v>170000000</v>
      </c>
      <c r="C777" s="4">
        <v>173901691000</v>
      </c>
      <c r="D777">
        <v>1060</v>
      </c>
      <c r="E777" t="s">
        <v>860</v>
      </c>
      <c r="F777" t="s">
        <v>12</v>
      </c>
      <c r="G777">
        <v>2006</v>
      </c>
      <c r="H777">
        <v>18</v>
      </c>
    </row>
    <row r="778" spans="1:8" x14ac:dyDescent="0.3">
      <c r="A778" t="s">
        <v>853</v>
      </c>
      <c r="B778" s="5">
        <v>257000000</v>
      </c>
      <c r="C778" s="4">
        <v>243593645256</v>
      </c>
      <c r="D778">
        <v>20104</v>
      </c>
      <c r="E778" t="s">
        <v>862</v>
      </c>
      <c r="F778" t="s">
        <v>9</v>
      </c>
      <c r="G778">
        <v>2006</v>
      </c>
      <c r="H778">
        <v>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2B4FB-6FD7-4A30-A79D-571D5F97BF26}">
  <dimension ref="A2:R780"/>
  <sheetViews>
    <sheetView topLeftCell="E1" workbookViewId="0">
      <selection activeCell="K16" sqref="K16"/>
    </sheetView>
  </sheetViews>
  <sheetFormatPr defaultRowHeight="14.4" x14ac:dyDescent="0.3"/>
  <cols>
    <col min="1" max="1" width="80.88671875" bestFit="1" customWidth="1"/>
    <col min="2" max="2" width="12.77734375" style="5" bestFit="1" customWidth="1"/>
    <col min="3" max="3" width="12" bestFit="1" customWidth="1"/>
    <col min="4" max="4" width="13.77734375" bestFit="1" customWidth="1"/>
    <col min="5" max="5" width="28.33203125" bestFit="1" customWidth="1"/>
    <col min="6" max="6" width="18.88671875" bestFit="1" customWidth="1"/>
    <col min="7" max="7" width="16.33203125" bestFit="1" customWidth="1"/>
    <col min="8" max="8" width="13.88671875" bestFit="1" customWidth="1"/>
    <col min="9" max="9" width="17.44140625" style="20" bestFit="1" customWidth="1"/>
    <col min="11" max="11" width="13.33203125" bestFit="1" customWidth="1"/>
    <col min="15" max="15" width="11" bestFit="1" customWidth="1"/>
    <col min="16" max="16" width="10.44140625" customWidth="1"/>
  </cols>
  <sheetData>
    <row r="2" spans="1:18" x14ac:dyDescent="0.3">
      <c r="K2" s="56" t="s">
        <v>958</v>
      </c>
      <c r="L2" s="56"/>
      <c r="M2" s="56"/>
      <c r="N2" s="56"/>
      <c r="O2" s="56"/>
      <c r="P2" s="56"/>
      <c r="Q2" s="56"/>
      <c r="R2" s="56"/>
    </row>
    <row r="3" spans="1:18" x14ac:dyDescent="0.3">
      <c r="A3" t="s">
        <v>0</v>
      </c>
      <c r="B3" s="5" t="s">
        <v>1</v>
      </c>
      <c r="C3" t="s">
        <v>2</v>
      </c>
      <c r="D3" t="s">
        <v>3</v>
      </c>
      <c r="E3" t="s">
        <v>859</v>
      </c>
      <c r="F3" t="s">
        <v>5</v>
      </c>
      <c r="G3" t="s">
        <v>6</v>
      </c>
      <c r="H3" t="s">
        <v>919</v>
      </c>
      <c r="I3" s="20" t="s">
        <v>921</v>
      </c>
      <c r="K3" s="22" t="s">
        <v>929</v>
      </c>
    </row>
    <row r="4" spans="1:18" x14ac:dyDescent="0.3">
      <c r="A4" t="s">
        <v>7</v>
      </c>
      <c r="B4" s="5">
        <v>13600000</v>
      </c>
      <c r="C4">
        <v>6853661703</v>
      </c>
      <c r="D4">
        <v>51</v>
      </c>
      <c r="E4" t="s">
        <v>860</v>
      </c>
      <c r="F4" t="s">
        <v>9</v>
      </c>
      <c r="G4">
        <v>2005</v>
      </c>
      <c r="H4">
        <v>19</v>
      </c>
      <c r="I4" s="20">
        <v>134385524</v>
      </c>
      <c r="K4" t="s">
        <v>924</v>
      </c>
      <c r="L4" s="35">
        <f>_xlfn.PERCENTILE.EXC(mydataaa[Subscribers],0.1)</f>
        <v>7758000</v>
      </c>
    </row>
    <row r="5" spans="1:18" x14ac:dyDescent="0.3">
      <c r="A5" t="s">
        <v>10</v>
      </c>
      <c r="B5" s="5">
        <v>14800000</v>
      </c>
      <c r="C5">
        <v>6854831885</v>
      </c>
      <c r="D5">
        <v>1740</v>
      </c>
      <c r="E5" t="s">
        <v>861</v>
      </c>
      <c r="F5" t="s">
        <v>12</v>
      </c>
      <c r="G5">
        <v>2015</v>
      </c>
      <c r="H5">
        <v>9</v>
      </c>
      <c r="I5" s="20">
        <v>3939559</v>
      </c>
      <c r="K5" t="s">
        <v>925</v>
      </c>
      <c r="L5" s="35">
        <f>_xlfn.PERCENTILE.EXC(mydataaa[Subscribers],0.9)</f>
        <v>37820000.000000007</v>
      </c>
    </row>
    <row r="6" spans="1:18" x14ac:dyDescent="0.3">
      <c r="A6" t="s">
        <v>13</v>
      </c>
      <c r="B6" s="5">
        <v>10700000</v>
      </c>
      <c r="C6">
        <v>6883810864</v>
      </c>
      <c r="D6">
        <v>1633</v>
      </c>
      <c r="E6" t="s">
        <v>862</v>
      </c>
      <c r="F6" t="s">
        <v>15</v>
      </c>
      <c r="G6">
        <v>2019</v>
      </c>
      <c r="H6">
        <v>5</v>
      </c>
      <c r="I6" s="20">
        <v>4215438</v>
      </c>
      <c r="K6" s="56" t="s">
        <v>954</v>
      </c>
      <c r="L6" s="56"/>
      <c r="M6" s="56"/>
      <c r="N6" s="56"/>
      <c r="O6" s="56"/>
      <c r="P6" s="56"/>
      <c r="Q6" s="56"/>
      <c r="R6" s="56"/>
    </row>
    <row r="7" spans="1:18" x14ac:dyDescent="0.3">
      <c r="A7" t="s">
        <v>16</v>
      </c>
      <c r="B7" s="5">
        <v>5670000</v>
      </c>
      <c r="C7">
        <v>6868125791</v>
      </c>
      <c r="D7">
        <v>128</v>
      </c>
      <c r="E7" t="s">
        <v>860</v>
      </c>
      <c r="F7" t="s">
        <v>9</v>
      </c>
      <c r="G7">
        <v>2015</v>
      </c>
      <c r="H7">
        <v>9</v>
      </c>
      <c r="I7" s="20">
        <v>53657233</v>
      </c>
      <c r="K7" s="22" t="s">
        <v>930</v>
      </c>
    </row>
    <row r="8" spans="1:18" x14ac:dyDescent="0.3">
      <c r="A8" t="s">
        <v>17</v>
      </c>
      <c r="B8" s="5">
        <v>7720000</v>
      </c>
      <c r="C8">
        <v>6868482040</v>
      </c>
      <c r="D8">
        <v>1532</v>
      </c>
      <c r="E8" t="s">
        <v>862</v>
      </c>
      <c r="F8" t="s">
        <v>9</v>
      </c>
      <c r="G8">
        <v>2012</v>
      </c>
      <c r="H8">
        <v>12</v>
      </c>
      <c r="I8" s="20">
        <v>4483343</v>
      </c>
      <c r="K8" s="55" t="s">
        <v>928</v>
      </c>
      <c r="L8" s="55"/>
      <c r="M8" s="55"/>
      <c r="O8" s="35">
        <f>AVERAGEIFS(mydataaa[Subscribers],mydataaa[youtuber_since],"&gt;=2010",mydataaa[youtuber_since],"&lt;=2020")</f>
        <v>20617896.156756755</v>
      </c>
    </row>
    <row r="9" spans="1:18" x14ac:dyDescent="0.3">
      <c r="A9" t="s">
        <v>18</v>
      </c>
      <c r="B9" s="5">
        <v>17800000</v>
      </c>
      <c r="C9">
        <v>6979542903</v>
      </c>
      <c r="D9">
        <v>1701</v>
      </c>
      <c r="E9" t="s">
        <v>862</v>
      </c>
      <c r="F9" t="s">
        <v>15</v>
      </c>
      <c r="G9">
        <v>2018</v>
      </c>
      <c r="H9">
        <v>6</v>
      </c>
      <c r="I9" s="20">
        <v>4103200</v>
      </c>
    </row>
    <row r="10" spans="1:18" x14ac:dyDescent="0.3">
      <c r="A10" t="s">
        <v>19</v>
      </c>
      <c r="B10" s="5">
        <v>23000000</v>
      </c>
      <c r="C10">
        <v>6873901961</v>
      </c>
      <c r="D10">
        <v>114</v>
      </c>
      <c r="E10" t="s">
        <v>863</v>
      </c>
      <c r="F10" t="s">
        <v>9</v>
      </c>
      <c r="G10">
        <v>2017</v>
      </c>
      <c r="H10">
        <v>7</v>
      </c>
      <c r="I10" s="20">
        <v>60297386</v>
      </c>
    </row>
    <row r="11" spans="1:18" x14ac:dyDescent="0.3">
      <c r="A11" t="s">
        <v>21</v>
      </c>
      <c r="B11" s="5">
        <v>14700000</v>
      </c>
      <c r="C11">
        <v>6879196607</v>
      </c>
      <c r="D11">
        <v>717</v>
      </c>
      <c r="E11" t="s">
        <v>860</v>
      </c>
      <c r="F11" t="s">
        <v>22</v>
      </c>
      <c r="G11">
        <v>2006</v>
      </c>
      <c r="H11">
        <v>18</v>
      </c>
      <c r="I11" s="20">
        <v>9594416</v>
      </c>
    </row>
    <row r="12" spans="1:18" x14ac:dyDescent="0.3">
      <c r="A12" t="s">
        <v>858</v>
      </c>
      <c r="B12" s="5">
        <v>5540000</v>
      </c>
      <c r="C12">
        <v>6953361052</v>
      </c>
      <c r="D12">
        <v>5017</v>
      </c>
      <c r="E12" t="s">
        <v>864</v>
      </c>
      <c r="F12" t="s">
        <v>24</v>
      </c>
      <c r="G12">
        <v>2020</v>
      </c>
      <c r="H12">
        <v>4</v>
      </c>
      <c r="I12" s="20">
        <v>1385960</v>
      </c>
      <c r="K12" t="s">
        <v>935</v>
      </c>
      <c r="L12">
        <v>2015</v>
      </c>
    </row>
    <row r="13" spans="1:18" x14ac:dyDescent="0.3">
      <c r="A13" t="s">
        <v>26</v>
      </c>
      <c r="B13" s="5">
        <v>7120000</v>
      </c>
      <c r="C13">
        <v>6910554421</v>
      </c>
      <c r="D13">
        <v>171</v>
      </c>
      <c r="E13" t="s">
        <v>860</v>
      </c>
      <c r="F13" t="s">
        <v>9</v>
      </c>
      <c r="G13">
        <v>2005</v>
      </c>
      <c r="H13">
        <v>19</v>
      </c>
      <c r="I13" s="20">
        <v>40412599</v>
      </c>
    </row>
    <row r="14" spans="1:18" x14ac:dyDescent="0.3">
      <c r="A14" t="s">
        <v>27</v>
      </c>
      <c r="B14" s="5">
        <v>18400000</v>
      </c>
      <c r="C14">
        <v>6920340848</v>
      </c>
      <c r="D14">
        <v>441</v>
      </c>
      <c r="E14" t="s">
        <v>860</v>
      </c>
      <c r="F14" t="s">
        <v>15</v>
      </c>
      <c r="G14">
        <v>2006</v>
      </c>
      <c r="H14">
        <v>18</v>
      </c>
      <c r="I14" s="20">
        <v>15692383</v>
      </c>
    </row>
    <row r="15" spans="1:18" x14ac:dyDescent="0.3">
      <c r="A15" t="s">
        <v>28</v>
      </c>
      <c r="B15" s="5">
        <v>12100000</v>
      </c>
      <c r="C15">
        <v>6921395237</v>
      </c>
      <c r="D15">
        <v>631</v>
      </c>
      <c r="E15" t="s">
        <v>860</v>
      </c>
      <c r="F15" t="s">
        <v>22</v>
      </c>
      <c r="G15">
        <v>2017</v>
      </c>
      <c r="H15">
        <v>7</v>
      </c>
      <c r="I15" s="20">
        <v>10968931</v>
      </c>
    </row>
    <row r="16" spans="1:18" x14ac:dyDescent="0.3">
      <c r="A16" t="s">
        <v>29</v>
      </c>
      <c r="B16" s="5">
        <v>9640000</v>
      </c>
      <c r="C16">
        <v>6946645855</v>
      </c>
      <c r="D16">
        <v>27662</v>
      </c>
      <c r="E16" t="s">
        <v>860</v>
      </c>
      <c r="F16" t="s">
        <v>15</v>
      </c>
      <c r="G16">
        <v>2006</v>
      </c>
      <c r="H16">
        <v>18</v>
      </c>
      <c r="I16" s="20">
        <v>251126</v>
      </c>
    </row>
    <row r="17" spans="1:9" x14ac:dyDescent="0.3">
      <c r="A17" t="s">
        <v>30</v>
      </c>
      <c r="B17" s="5">
        <v>8640000</v>
      </c>
      <c r="C17">
        <v>6936667077</v>
      </c>
      <c r="D17">
        <v>53409</v>
      </c>
      <c r="E17" t="s">
        <v>865</v>
      </c>
      <c r="F17" t="s">
        <v>15</v>
      </c>
      <c r="G17">
        <v>2015</v>
      </c>
      <c r="H17">
        <v>9</v>
      </c>
      <c r="I17" s="20">
        <v>129878</v>
      </c>
    </row>
    <row r="18" spans="1:9" x14ac:dyDescent="0.3">
      <c r="A18" t="s">
        <v>32</v>
      </c>
      <c r="B18" s="5">
        <v>17100000</v>
      </c>
      <c r="C18">
        <v>6942269439</v>
      </c>
      <c r="D18">
        <v>5113</v>
      </c>
      <c r="E18" t="s">
        <v>866</v>
      </c>
      <c r="F18" t="s">
        <v>34</v>
      </c>
      <c r="G18">
        <v>2014</v>
      </c>
      <c r="H18">
        <v>10</v>
      </c>
      <c r="I18" s="20">
        <v>1357768</v>
      </c>
    </row>
    <row r="19" spans="1:9" x14ac:dyDescent="0.3">
      <c r="A19" t="s">
        <v>35</v>
      </c>
      <c r="B19" s="5">
        <v>6460000</v>
      </c>
      <c r="C19">
        <v>6967593951</v>
      </c>
      <c r="D19">
        <v>41892</v>
      </c>
      <c r="E19" t="s">
        <v>860</v>
      </c>
      <c r="F19" t="s">
        <v>15</v>
      </c>
      <c r="G19">
        <v>2006</v>
      </c>
      <c r="H19">
        <v>18</v>
      </c>
      <c r="I19" s="20">
        <v>166323</v>
      </c>
    </row>
    <row r="20" spans="1:9" x14ac:dyDescent="0.3">
      <c r="A20" t="s">
        <v>36</v>
      </c>
      <c r="B20" s="5">
        <v>12300000</v>
      </c>
      <c r="C20">
        <v>6958352411</v>
      </c>
      <c r="D20">
        <v>47960</v>
      </c>
      <c r="E20" t="s">
        <v>864</v>
      </c>
      <c r="F20" t="s">
        <v>15</v>
      </c>
      <c r="G20">
        <v>2012</v>
      </c>
      <c r="H20">
        <v>12</v>
      </c>
      <c r="I20" s="20">
        <v>145087</v>
      </c>
    </row>
    <row r="21" spans="1:9" x14ac:dyDescent="0.3">
      <c r="A21" t="s">
        <v>37</v>
      </c>
      <c r="B21" s="5">
        <v>4910000</v>
      </c>
      <c r="C21">
        <v>6966047983</v>
      </c>
      <c r="D21">
        <v>3552</v>
      </c>
      <c r="E21" t="s">
        <v>867</v>
      </c>
      <c r="F21" t="s">
        <v>9</v>
      </c>
      <c r="G21">
        <v>2007</v>
      </c>
      <c r="H21">
        <v>17</v>
      </c>
      <c r="I21" s="20">
        <v>1961162</v>
      </c>
    </row>
    <row r="22" spans="1:9" x14ac:dyDescent="0.3">
      <c r="A22" t="s">
        <v>39</v>
      </c>
      <c r="B22" s="5">
        <v>9160000</v>
      </c>
      <c r="C22">
        <v>6972154208</v>
      </c>
      <c r="D22">
        <v>5451</v>
      </c>
      <c r="E22" t="s">
        <v>861</v>
      </c>
      <c r="F22" t="s">
        <v>15</v>
      </c>
      <c r="G22">
        <v>2007</v>
      </c>
      <c r="H22">
        <v>17</v>
      </c>
      <c r="I22" s="20">
        <v>1279060</v>
      </c>
    </row>
    <row r="23" spans="1:9" x14ac:dyDescent="0.3">
      <c r="A23" t="s">
        <v>40</v>
      </c>
      <c r="B23" s="5">
        <v>15700000</v>
      </c>
      <c r="C23">
        <v>6980022057</v>
      </c>
      <c r="D23">
        <v>106682</v>
      </c>
      <c r="E23" t="s">
        <v>862</v>
      </c>
      <c r="F23" t="s">
        <v>41</v>
      </c>
      <c r="G23">
        <v>2008</v>
      </c>
      <c r="H23">
        <v>16</v>
      </c>
      <c r="I23" s="20">
        <v>65428</v>
      </c>
    </row>
    <row r="24" spans="1:9" x14ac:dyDescent="0.3">
      <c r="A24" t="s">
        <v>42</v>
      </c>
      <c r="B24" s="5">
        <v>7190000</v>
      </c>
      <c r="C24">
        <v>6972945698</v>
      </c>
      <c r="D24">
        <v>1289</v>
      </c>
      <c r="E24" t="s">
        <v>868</v>
      </c>
      <c r="F24" t="s">
        <v>44</v>
      </c>
      <c r="G24">
        <v>2011</v>
      </c>
      <c r="H24">
        <v>13</v>
      </c>
      <c r="I24" s="20">
        <v>5409578</v>
      </c>
    </row>
    <row r="25" spans="1:9" x14ac:dyDescent="0.3">
      <c r="A25" t="s">
        <v>45</v>
      </c>
      <c r="B25" s="5">
        <v>5440000</v>
      </c>
      <c r="C25">
        <v>6974099256</v>
      </c>
      <c r="D25">
        <v>7647</v>
      </c>
      <c r="E25" t="s">
        <v>860</v>
      </c>
      <c r="F25" t="s">
        <v>34</v>
      </c>
      <c r="G25">
        <v>2007</v>
      </c>
      <c r="H25">
        <v>17</v>
      </c>
      <c r="I25" s="20">
        <v>912005</v>
      </c>
    </row>
    <row r="26" spans="1:9" x14ac:dyDescent="0.3">
      <c r="A26" t="s">
        <v>46</v>
      </c>
      <c r="B26" s="5">
        <v>14400000</v>
      </c>
      <c r="C26">
        <v>7001440880</v>
      </c>
      <c r="D26">
        <v>1761</v>
      </c>
      <c r="E26" t="s">
        <v>862</v>
      </c>
      <c r="F26" t="s">
        <v>44</v>
      </c>
      <c r="G26">
        <v>2014</v>
      </c>
      <c r="H26">
        <v>10</v>
      </c>
      <c r="I26" s="20">
        <v>3975832</v>
      </c>
    </row>
    <row r="27" spans="1:9" x14ac:dyDescent="0.3">
      <c r="A27" t="s">
        <v>47</v>
      </c>
      <c r="B27" s="5">
        <v>11800000</v>
      </c>
      <c r="C27">
        <v>7012376896</v>
      </c>
      <c r="D27">
        <v>8116</v>
      </c>
      <c r="E27" t="s">
        <v>867</v>
      </c>
      <c r="F27" t="s">
        <v>15</v>
      </c>
      <c r="G27">
        <v>2015</v>
      </c>
      <c r="H27">
        <v>9</v>
      </c>
      <c r="I27" s="20">
        <v>864019</v>
      </c>
    </row>
    <row r="28" spans="1:9" x14ac:dyDescent="0.3">
      <c r="A28" t="s">
        <v>48</v>
      </c>
      <c r="B28" s="5">
        <v>9620000</v>
      </c>
      <c r="C28">
        <v>6993472451</v>
      </c>
      <c r="D28">
        <v>526</v>
      </c>
      <c r="E28" t="s">
        <v>860</v>
      </c>
      <c r="F28" t="s">
        <v>15</v>
      </c>
      <c r="G28">
        <v>2007</v>
      </c>
      <c r="H28">
        <v>17</v>
      </c>
      <c r="I28" s="20">
        <v>13295575</v>
      </c>
    </row>
    <row r="29" spans="1:9" x14ac:dyDescent="0.3">
      <c r="A29" t="s">
        <v>49</v>
      </c>
      <c r="B29" s="5">
        <v>16200000</v>
      </c>
      <c r="C29">
        <v>7072843288</v>
      </c>
      <c r="D29">
        <v>443</v>
      </c>
      <c r="E29" t="s">
        <v>860</v>
      </c>
      <c r="F29" t="s">
        <v>15</v>
      </c>
      <c r="G29">
        <v>2022</v>
      </c>
      <c r="H29">
        <v>2</v>
      </c>
      <c r="I29" s="20">
        <v>15965786</v>
      </c>
    </row>
    <row r="30" spans="1:9" x14ac:dyDescent="0.3">
      <c r="A30" t="s">
        <v>50</v>
      </c>
      <c r="B30" s="5">
        <v>11400000</v>
      </c>
      <c r="C30">
        <v>7041293186</v>
      </c>
      <c r="D30">
        <v>2000</v>
      </c>
      <c r="E30" t="s">
        <v>869</v>
      </c>
      <c r="F30" t="s">
        <v>52</v>
      </c>
      <c r="G30">
        <v>2019</v>
      </c>
      <c r="H30">
        <v>5</v>
      </c>
      <c r="I30" s="20">
        <v>3520647</v>
      </c>
    </row>
    <row r="31" spans="1:9" x14ac:dyDescent="0.3">
      <c r="A31" t="s">
        <v>53</v>
      </c>
      <c r="B31" s="5">
        <v>38600000</v>
      </c>
      <c r="C31">
        <v>7014561041</v>
      </c>
      <c r="D31">
        <v>3272</v>
      </c>
      <c r="E31" t="s">
        <v>870</v>
      </c>
      <c r="F31" t="s">
        <v>15</v>
      </c>
      <c r="G31">
        <v>2015</v>
      </c>
      <c r="H31">
        <v>9</v>
      </c>
      <c r="I31" s="20">
        <v>2143814</v>
      </c>
    </row>
    <row r="32" spans="1:9" x14ac:dyDescent="0.3">
      <c r="A32" t="s">
        <v>55</v>
      </c>
      <c r="B32" s="5">
        <v>16300000</v>
      </c>
      <c r="C32">
        <v>7016479617</v>
      </c>
      <c r="D32">
        <v>177</v>
      </c>
      <c r="E32" t="s">
        <v>860</v>
      </c>
      <c r="F32" t="s">
        <v>56</v>
      </c>
      <c r="G32">
        <v>2010</v>
      </c>
      <c r="H32">
        <v>14</v>
      </c>
      <c r="I32" s="20">
        <v>39641128</v>
      </c>
    </row>
    <row r="33" spans="1:9" x14ac:dyDescent="0.3">
      <c r="A33" t="s">
        <v>57</v>
      </c>
      <c r="B33" s="5">
        <v>6590000</v>
      </c>
      <c r="C33">
        <v>7052761184</v>
      </c>
      <c r="D33">
        <v>1387</v>
      </c>
      <c r="E33" t="s">
        <v>860</v>
      </c>
      <c r="F33" t="s">
        <v>9</v>
      </c>
      <c r="G33">
        <v>2006</v>
      </c>
      <c r="H33">
        <v>18</v>
      </c>
      <c r="I33" s="20">
        <v>5084904</v>
      </c>
    </row>
    <row r="34" spans="1:9" x14ac:dyDescent="0.3">
      <c r="A34" t="s">
        <v>58</v>
      </c>
      <c r="B34" s="5">
        <v>18000000</v>
      </c>
      <c r="C34">
        <v>7033274137</v>
      </c>
      <c r="D34">
        <v>327</v>
      </c>
      <c r="E34" t="s">
        <v>860</v>
      </c>
      <c r="F34" t="s">
        <v>9</v>
      </c>
      <c r="G34">
        <v>2008</v>
      </c>
      <c r="H34">
        <v>16</v>
      </c>
      <c r="I34" s="20">
        <v>21508484</v>
      </c>
    </row>
    <row r="35" spans="1:9" x14ac:dyDescent="0.3">
      <c r="A35" t="s">
        <v>59</v>
      </c>
      <c r="B35" s="5">
        <v>25900000</v>
      </c>
      <c r="C35">
        <v>7106840501</v>
      </c>
      <c r="D35">
        <v>1681</v>
      </c>
      <c r="E35" t="s">
        <v>862</v>
      </c>
      <c r="F35" t="s">
        <v>60</v>
      </c>
      <c r="G35">
        <v>2014</v>
      </c>
      <c r="H35">
        <v>10</v>
      </c>
      <c r="I35" s="20">
        <v>4227746</v>
      </c>
    </row>
    <row r="36" spans="1:9" x14ac:dyDescent="0.3">
      <c r="A36" t="s">
        <v>61</v>
      </c>
      <c r="B36" s="5">
        <v>12500000</v>
      </c>
      <c r="C36">
        <v>7050160084</v>
      </c>
      <c r="D36">
        <v>1556</v>
      </c>
      <c r="E36" t="s">
        <v>871</v>
      </c>
      <c r="F36" t="s">
        <v>12</v>
      </c>
      <c r="G36">
        <v>2014</v>
      </c>
      <c r="H36">
        <v>10</v>
      </c>
      <c r="I36" s="20">
        <v>4530951</v>
      </c>
    </row>
    <row r="37" spans="1:9" x14ac:dyDescent="0.3">
      <c r="A37" t="s">
        <v>63</v>
      </c>
      <c r="B37" s="5">
        <v>14200000</v>
      </c>
      <c r="C37">
        <v>7054768757</v>
      </c>
      <c r="D37">
        <v>365</v>
      </c>
      <c r="E37" t="s">
        <v>863</v>
      </c>
      <c r="F37" t="s">
        <v>15</v>
      </c>
      <c r="G37">
        <v>2016</v>
      </c>
      <c r="H37">
        <v>8</v>
      </c>
      <c r="I37" s="20">
        <v>19328134</v>
      </c>
    </row>
    <row r="38" spans="1:9" x14ac:dyDescent="0.3">
      <c r="A38" t="s">
        <v>64</v>
      </c>
      <c r="B38" s="5">
        <v>15300000</v>
      </c>
      <c r="C38">
        <v>7059594809</v>
      </c>
      <c r="D38">
        <v>5338</v>
      </c>
      <c r="E38" t="s">
        <v>872</v>
      </c>
      <c r="F38" t="s">
        <v>34</v>
      </c>
      <c r="G38">
        <v>2008</v>
      </c>
      <c r="H38">
        <v>16</v>
      </c>
      <c r="I38" s="20">
        <v>1322517</v>
      </c>
    </row>
    <row r="39" spans="1:9" x14ac:dyDescent="0.3">
      <c r="A39" t="s">
        <v>66</v>
      </c>
      <c r="B39" s="5">
        <v>17100000</v>
      </c>
      <c r="C39">
        <v>7102621344</v>
      </c>
      <c r="D39">
        <v>221</v>
      </c>
      <c r="E39" t="s">
        <v>865</v>
      </c>
      <c r="F39" t="s">
        <v>9</v>
      </c>
      <c r="G39">
        <v>2010</v>
      </c>
      <c r="H39">
        <v>14</v>
      </c>
      <c r="I39" s="20">
        <v>32138558</v>
      </c>
    </row>
    <row r="40" spans="1:9" x14ac:dyDescent="0.3">
      <c r="A40" t="s">
        <v>67</v>
      </c>
      <c r="B40" s="5">
        <v>12800000</v>
      </c>
      <c r="C40">
        <v>7075812293</v>
      </c>
      <c r="D40">
        <v>3610</v>
      </c>
      <c r="E40" t="s">
        <v>860</v>
      </c>
      <c r="F40" t="s">
        <v>15</v>
      </c>
      <c r="G40">
        <v>2010</v>
      </c>
      <c r="H40">
        <v>14</v>
      </c>
      <c r="I40" s="20">
        <v>1960059</v>
      </c>
    </row>
    <row r="41" spans="1:9" x14ac:dyDescent="0.3">
      <c r="A41" t="s">
        <v>68</v>
      </c>
      <c r="B41" s="5">
        <v>15600000</v>
      </c>
      <c r="C41">
        <v>7101316055</v>
      </c>
      <c r="D41">
        <v>563</v>
      </c>
      <c r="E41" t="s">
        <v>860</v>
      </c>
      <c r="F41" t="s">
        <v>15</v>
      </c>
      <c r="G41">
        <v>2018</v>
      </c>
      <c r="H41">
        <v>6</v>
      </c>
      <c r="I41" s="20">
        <v>12613350</v>
      </c>
    </row>
    <row r="42" spans="1:9" x14ac:dyDescent="0.3">
      <c r="A42" t="s">
        <v>69</v>
      </c>
      <c r="B42" s="5">
        <v>16100000</v>
      </c>
      <c r="C42">
        <v>7153456906</v>
      </c>
      <c r="D42">
        <v>163</v>
      </c>
      <c r="E42" t="s">
        <v>873</v>
      </c>
      <c r="F42" t="s">
        <v>9</v>
      </c>
      <c r="G42">
        <v>2010</v>
      </c>
      <c r="H42">
        <v>14</v>
      </c>
      <c r="I42" s="20">
        <v>43886239</v>
      </c>
    </row>
    <row r="43" spans="1:9" x14ac:dyDescent="0.3">
      <c r="A43" t="s">
        <v>71</v>
      </c>
      <c r="B43" s="5">
        <v>18400000</v>
      </c>
      <c r="C43">
        <v>7104517216</v>
      </c>
      <c r="D43">
        <v>246</v>
      </c>
      <c r="E43" t="s">
        <v>874</v>
      </c>
      <c r="F43" t="s">
        <v>24</v>
      </c>
      <c r="G43">
        <v>2017</v>
      </c>
      <c r="H43">
        <v>7</v>
      </c>
      <c r="I43" s="20">
        <v>28880151</v>
      </c>
    </row>
    <row r="44" spans="1:9" x14ac:dyDescent="0.3">
      <c r="A44" t="s">
        <v>73</v>
      </c>
      <c r="B44" s="5">
        <v>12800000</v>
      </c>
      <c r="C44">
        <v>7091983337</v>
      </c>
      <c r="D44">
        <v>814</v>
      </c>
      <c r="E44" t="s">
        <v>860</v>
      </c>
      <c r="F44" t="s">
        <v>24</v>
      </c>
      <c r="G44">
        <v>2022</v>
      </c>
      <c r="H44">
        <v>2</v>
      </c>
      <c r="I44" s="20">
        <v>8712510</v>
      </c>
    </row>
    <row r="45" spans="1:9" x14ac:dyDescent="0.3">
      <c r="A45" t="s">
        <v>74</v>
      </c>
      <c r="B45" s="5">
        <v>42100000</v>
      </c>
      <c r="C45">
        <v>7097330051</v>
      </c>
      <c r="D45">
        <v>3692</v>
      </c>
      <c r="E45" t="s">
        <v>874</v>
      </c>
      <c r="F45" t="s">
        <v>24</v>
      </c>
      <c r="G45">
        <v>2016</v>
      </c>
      <c r="H45">
        <v>8</v>
      </c>
      <c r="I45" s="20">
        <v>1922354</v>
      </c>
    </row>
    <row r="46" spans="1:9" x14ac:dyDescent="0.3">
      <c r="A46" t="s">
        <v>75</v>
      </c>
      <c r="B46" s="5">
        <v>11300000</v>
      </c>
      <c r="C46">
        <v>7101245042</v>
      </c>
      <c r="D46">
        <v>2688</v>
      </c>
      <c r="E46" t="s">
        <v>860</v>
      </c>
      <c r="F46" t="s">
        <v>15</v>
      </c>
      <c r="G46">
        <v>2006</v>
      </c>
      <c r="H46">
        <v>18</v>
      </c>
      <c r="I46" s="20">
        <v>2641832</v>
      </c>
    </row>
    <row r="47" spans="1:9" x14ac:dyDescent="0.3">
      <c r="A47" t="s">
        <v>76</v>
      </c>
      <c r="B47" s="5">
        <v>24900000</v>
      </c>
      <c r="C47">
        <v>7083883693</v>
      </c>
      <c r="D47">
        <v>557</v>
      </c>
      <c r="E47" t="s">
        <v>860</v>
      </c>
      <c r="F47" t="s">
        <v>15</v>
      </c>
      <c r="G47">
        <v>2013</v>
      </c>
      <c r="H47">
        <v>11</v>
      </c>
      <c r="I47" s="20">
        <v>12717924</v>
      </c>
    </row>
    <row r="48" spans="1:9" x14ac:dyDescent="0.3">
      <c r="A48" t="s">
        <v>77</v>
      </c>
      <c r="B48" s="5">
        <v>12700000</v>
      </c>
      <c r="C48">
        <v>7118161807</v>
      </c>
      <c r="D48">
        <v>225</v>
      </c>
      <c r="E48" t="s">
        <v>861</v>
      </c>
      <c r="F48" t="s">
        <v>9</v>
      </c>
      <c r="G48">
        <v>2007</v>
      </c>
      <c r="H48">
        <v>17</v>
      </c>
      <c r="I48" s="20">
        <v>31636275</v>
      </c>
    </row>
    <row r="49" spans="1:9" x14ac:dyDescent="0.3">
      <c r="A49" t="s">
        <v>78</v>
      </c>
      <c r="B49" s="5">
        <v>12600000</v>
      </c>
      <c r="C49">
        <v>7131445632</v>
      </c>
      <c r="D49">
        <v>1189</v>
      </c>
      <c r="E49" t="s">
        <v>862</v>
      </c>
      <c r="F49" t="s">
        <v>24</v>
      </c>
      <c r="G49">
        <v>2021</v>
      </c>
      <c r="H49">
        <v>3</v>
      </c>
      <c r="I49" s="20">
        <v>5997852</v>
      </c>
    </row>
    <row r="50" spans="1:9" x14ac:dyDescent="0.3">
      <c r="A50" t="s">
        <v>79</v>
      </c>
      <c r="B50" s="5">
        <v>12000000</v>
      </c>
      <c r="C50">
        <v>7142221065</v>
      </c>
      <c r="D50">
        <v>3799</v>
      </c>
      <c r="E50" t="s">
        <v>862</v>
      </c>
      <c r="F50" t="s">
        <v>9</v>
      </c>
      <c r="G50">
        <v>2006</v>
      </c>
      <c r="H50">
        <v>18</v>
      </c>
      <c r="I50" s="20">
        <v>1880027</v>
      </c>
    </row>
    <row r="51" spans="1:9" x14ac:dyDescent="0.3">
      <c r="A51" t="s">
        <v>80</v>
      </c>
      <c r="B51" s="5">
        <v>14800000</v>
      </c>
      <c r="C51">
        <v>7123326599</v>
      </c>
      <c r="D51">
        <v>528</v>
      </c>
      <c r="E51" t="s">
        <v>860</v>
      </c>
      <c r="F51" t="s">
        <v>15</v>
      </c>
      <c r="G51">
        <v>2019</v>
      </c>
      <c r="H51">
        <v>5</v>
      </c>
      <c r="I51" s="20">
        <v>13491149</v>
      </c>
    </row>
    <row r="52" spans="1:9" x14ac:dyDescent="0.3">
      <c r="A52" t="s">
        <v>81</v>
      </c>
      <c r="B52" s="5">
        <v>10200000</v>
      </c>
      <c r="C52">
        <v>7125001866</v>
      </c>
      <c r="D52">
        <v>2576</v>
      </c>
      <c r="E52" t="s">
        <v>860</v>
      </c>
      <c r="F52" t="s">
        <v>34</v>
      </c>
      <c r="G52">
        <v>2019</v>
      </c>
      <c r="H52">
        <v>5</v>
      </c>
      <c r="I52" s="20">
        <v>2765917</v>
      </c>
    </row>
    <row r="53" spans="1:9" x14ac:dyDescent="0.3">
      <c r="A53" t="s">
        <v>82</v>
      </c>
      <c r="B53" s="5">
        <v>10800000</v>
      </c>
      <c r="C53">
        <v>7134413733</v>
      </c>
      <c r="D53">
        <v>623</v>
      </c>
      <c r="E53" t="s">
        <v>862</v>
      </c>
      <c r="F53" t="s">
        <v>15</v>
      </c>
      <c r="G53">
        <v>2019</v>
      </c>
      <c r="H53">
        <v>5</v>
      </c>
      <c r="I53" s="20">
        <v>11451707</v>
      </c>
    </row>
    <row r="54" spans="1:9" x14ac:dyDescent="0.3">
      <c r="A54" t="s">
        <v>83</v>
      </c>
      <c r="B54" s="5">
        <v>18100000</v>
      </c>
      <c r="C54">
        <v>7134369897</v>
      </c>
      <c r="D54">
        <v>497</v>
      </c>
      <c r="E54" t="s">
        <v>862</v>
      </c>
      <c r="F54" t="s">
        <v>24</v>
      </c>
      <c r="G54">
        <v>2017</v>
      </c>
      <c r="H54">
        <v>7</v>
      </c>
      <c r="I54" s="20">
        <v>14354869</v>
      </c>
    </row>
    <row r="55" spans="1:9" x14ac:dyDescent="0.3">
      <c r="A55" t="s">
        <v>84</v>
      </c>
      <c r="B55" s="5">
        <v>6270000</v>
      </c>
      <c r="C55">
        <v>7147717411</v>
      </c>
      <c r="D55">
        <v>5426</v>
      </c>
      <c r="E55" t="s">
        <v>860</v>
      </c>
      <c r="F55" t="s">
        <v>60</v>
      </c>
      <c r="G55">
        <v>2017</v>
      </c>
      <c r="H55">
        <v>7</v>
      </c>
      <c r="I55" s="20">
        <v>1317309</v>
      </c>
    </row>
    <row r="56" spans="1:9" x14ac:dyDescent="0.3">
      <c r="A56" t="s">
        <v>85</v>
      </c>
      <c r="B56" s="5">
        <v>6380000</v>
      </c>
      <c r="C56">
        <v>7149610913</v>
      </c>
      <c r="D56">
        <v>1171</v>
      </c>
      <c r="E56" t="s">
        <v>860</v>
      </c>
      <c r="F56" t="s">
        <v>15</v>
      </c>
      <c r="G56">
        <v>2020</v>
      </c>
      <c r="H56">
        <v>4</v>
      </c>
      <c r="I56" s="20">
        <v>6105560</v>
      </c>
    </row>
    <row r="57" spans="1:9" x14ac:dyDescent="0.3">
      <c r="A57" t="s">
        <v>86</v>
      </c>
      <c r="B57" s="5">
        <v>4310000</v>
      </c>
      <c r="C57">
        <v>7166278292</v>
      </c>
      <c r="D57">
        <v>3520</v>
      </c>
      <c r="E57" t="s">
        <v>860</v>
      </c>
      <c r="F57" t="s">
        <v>12</v>
      </c>
      <c r="G57">
        <v>2012</v>
      </c>
      <c r="H57">
        <v>12</v>
      </c>
      <c r="I57" s="20">
        <v>2035875</v>
      </c>
    </row>
    <row r="58" spans="1:9" x14ac:dyDescent="0.3">
      <c r="A58" t="s">
        <v>87</v>
      </c>
      <c r="B58" s="5">
        <v>15200000</v>
      </c>
      <c r="C58">
        <v>7185613101</v>
      </c>
      <c r="D58">
        <v>487</v>
      </c>
      <c r="E58" t="s">
        <v>862</v>
      </c>
      <c r="F58" t="s">
        <v>12</v>
      </c>
      <c r="G58">
        <v>2014</v>
      </c>
      <c r="H58">
        <v>10</v>
      </c>
      <c r="I58" s="20">
        <v>14754852</v>
      </c>
    </row>
    <row r="59" spans="1:9" x14ac:dyDescent="0.3">
      <c r="A59" t="s">
        <v>88</v>
      </c>
      <c r="B59" s="5">
        <v>11200000</v>
      </c>
      <c r="C59">
        <v>7175466712</v>
      </c>
      <c r="D59">
        <v>2017</v>
      </c>
      <c r="E59" t="s">
        <v>860</v>
      </c>
      <c r="F59" t="s">
        <v>60</v>
      </c>
      <c r="G59">
        <v>2013</v>
      </c>
      <c r="H59">
        <v>11</v>
      </c>
      <c r="I59" s="20">
        <v>3557495</v>
      </c>
    </row>
    <row r="60" spans="1:9" x14ac:dyDescent="0.3">
      <c r="A60" t="s">
        <v>89</v>
      </c>
      <c r="B60" s="5">
        <v>14300000</v>
      </c>
      <c r="C60">
        <v>7175557199</v>
      </c>
      <c r="D60">
        <v>679</v>
      </c>
      <c r="E60" t="s">
        <v>868</v>
      </c>
      <c r="F60" t="s">
        <v>24</v>
      </c>
      <c r="G60">
        <v>2015</v>
      </c>
      <c r="H60">
        <v>9</v>
      </c>
      <c r="I60" s="20">
        <v>10567831</v>
      </c>
    </row>
    <row r="61" spans="1:9" x14ac:dyDescent="0.3">
      <c r="A61" t="s">
        <v>90</v>
      </c>
      <c r="B61" s="5">
        <v>12100000</v>
      </c>
      <c r="C61">
        <v>7178410597</v>
      </c>
      <c r="D61">
        <v>633</v>
      </c>
      <c r="E61" t="s">
        <v>867</v>
      </c>
      <c r="F61" t="s">
        <v>15</v>
      </c>
      <c r="G61">
        <v>2021</v>
      </c>
      <c r="H61">
        <v>3</v>
      </c>
      <c r="I61" s="20">
        <v>11340301</v>
      </c>
    </row>
    <row r="62" spans="1:9" x14ac:dyDescent="0.3">
      <c r="A62" t="s">
        <v>91</v>
      </c>
      <c r="B62" s="5">
        <v>8300000</v>
      </c>
      <c r="C62">
        <v>7189402837</v>
      </c>
      <c r="D62">
        <v>25283</v>
      </c>
      <c r="E62" t="s">
        <v>875</v>
      </c>
      <c r="F62" t="s">
        <v>24</v>
      </c>
      <c r="G62">
        <v>2017</v>
      </c>
      <c r="H62">
        <v>7</v>
      </c>
      <c r="I62" s="20">
        <v>284357</v>
      </c>
    </row>
    <row r="63" spans="1:9" x14ac:dyDescent="0.3">
      <c r="A63" t="s">
        <v>93</v>
      </c>
      <c r="B63" s="5">
        <v>12100000</v>
      </c>
      <c r="C63">
        <v>7192786779</v>
      </c>
      <c r="D63">
        <v>647</v>
      </c>
      <c r="E63" t="s">
        <v>860</v>
      </c>
      <c r="F63" t="s">
        <v>15</v>
      </c>
      <c r="G63">
        <v>2020</v>
      </c>
      <c r="H63">
        <v>4</v>
      </c>
      <c r="I63" s="20">
        <v>11117136</v>
      </c>
    </row>
    <row r="64" spans="1:9" x14ac:dyDescent="0.3">
      <c r="A64" t="s">
        <v>94</v>
      </c>
      <c r="B64" s="5">
        <v>15000000</v>
      </c>
      <c r="C64">
        <v>7202129786</v>
      </c>
      <c r="D64">
        <v>2591</v>
      </c>
      <c r="E64" t="s">
        <v>868</v>
      </c>
      <c r="F64" t="s">
        <v>25</v>
      </c>
      <c r="G64">
        <v>2015</v>
      </c>
      <c r="H64">
        <v>9</v>
      </c>
      <c r="I64" s="20">
        <v>2779672</v>
      </c>
    </row>
    <row r="65" spans="1:9" x14ac:dyDescent="0.3">
      <c r="A65" t="s">
        <v>95</v>
      </c>
      <c r="B65" s="5">
        <v>9020000</v>
      </c>
      <c r="C65">
        <v>7206878543</v>
      </c>
      <c r="D65">
        <v>3587</v>
      </c>
      <c r="E65" t="s">
        <v>876</v>
      </c>
      <c r="F65" t="s">
        <v>34</v>
      </c>
      <c r="G65">
        <v>2015</v>
      </c>
      <c r="H65">
        <v>9</v>
      </c>
      <c r="I65" s="20">
        <v>2009166</v>
      </c>
    </row>
    <row r="66" spans="1:9" x14ac:dyDescent="0.3">
      <c r="A66" t="s">
        <v>97</v>
      </c>
      <c r="B66" s="5">
        <v>15600000</v>
      </c>
      <c r="C66">
        <v>7207596237</v>
      </c>
      <c r="D66">
        <v>3891</v>
      </c>
      <c r="E66" t="s">
        <v>868</v>
      </c>
      <c r="F66" t="s">
        <v>34</v>
      </c>
      <c r="G66">
        <v>2013</v>
      </c>
      <c r="H66">
        <v>11</v>
      </c>
      <c r="I66" s="20">
        <v>1852376</v>
      </c>
    </row>
    <row r="67" spans="1:9" x14ac:dyDescent="0.3">
      <c r="A67" t="s">
        <v>98</v>
      </c>
      <c r="B67" s="5">
        <v>9560000</v>
      </c>
      <c r="C67">
        <v>7207790702</v>
      </c>
      <c r="D67">
        <v>183</v>
      </c>
      <c r="E67" t="s">
        <v>873</v>
      </c>
      <c r="F67" t="s">
        <v>9</v>
      </c>
      <c r="G67">
        <v>2016</v>
      </c>
      <c r="H67">
        <v>8</v>
      </c>
      <c r="I67" s="20">
        <v>39386834</v>
      </c>
    </row>
    <row r="68" spans="1:9" x14ac:dyDescent="0.3">
      <c r="A68" t="s">
        <v>99</v>
      </c>
      <c r="B68" s="5">
        <v>6790000</v>
      </c>
      <c r="C68">
        <v>7214771836</v>
      </c>
      <c r="D68">
        <v>3187</v>
      </c>
      <c r="E68" t="s">
        <v>861</v>
      </c>
      <c r="F68" t="s">
        <v>15</v>
      </c>
      <c r="G68">
        <v>2015</v>
      </c>
      <c r="H68">
        <v>9</v>
      </c>
      <c r="I68" s="20">
        <v>2263813</v>
      </c>
    </row>
    <row r="69" spans="1:9" x14ac:dyDescent="0.3">
      <c r="A69" t="s">
        <v>100</v>
      </c>
      <c r="B69" s="5">
        <v>17700000</v>
      </c>
      <c r="C69">
        <v>7216854909</v>
      </c>
      <c r="D69">
        <v>536</v>
      </c>
      <c r="E69" t="s">
        <v>860</v>
      </c>
      <c r="F69" t="s">
        <v>24</v>
      </c>
      <c r="G69">
        <v>2014</v>
      </c>
      <c r="H69">
        <v>10</v>
      </c>
      <c r="I69" s="20">
        <v>13464282</v>
      </c>
    </row>
    <row r="70" spans="1:9" x14ac:dyDescent="0.3">
      <c r="A70" t="s">
        <v>101</v>
      </c>
      <c r="B70" s="5">
        <v>22900000</v>
      </c>
      <c r="C70">
        <v>7221640719</v>
      </c>
      <c r="D70">
        <v>761</v>
      </c>
      <c r="E70" t="s">
        <v>860</v>
      </c>
      <c r="F70" t="s">
        <v>24</v>
      </c>
      <c r="G70">
        <v>2017</v>
      </c>
      <c r="H70">
        <v>7</v>
      </c>
      <c r="I70" s="20">
        <v>9489672</v>
      </c>
    </row>
    <row r="71" spans="1:9" x14ac:dyDescent="0.3">
      <c r="A71" t="s">
        <v>102</v>
      </c>
      <c r="B71" s="5">
        <v>5220000</v>
      </c>
      <c r="C71">
        <v>7235730139</v>
      </c>
      <c r="D71">
        <v>4411</v>
      </c>
      <c r="E71" t="s">
        <v>869</v>
      </c>
      <c r="F71" t="s">
        <v>60</v>
      </c>
      <c r="G71">
        <v>2011</v>
      </c>
      <c r="H71">
        <v>13</v>
      </c>
      <c r="I71" s="20">
        <v>1640383</v>
      </c>
    </row>
    <row r="72" spans="1:9" x14ac:dyDescent="0.3">
      <c r="A72" t="s">
        <v>103</v>
      </c>
      <c r="B72" s="5">
        <v>10300000</v>
      </c>
      <c r="C72">
        <v>7238165911</v>
      </c>
      <c r="D72">
        <v>470</v>
      </c>
      <c r="E72" t="s">
        <v>877</v>
      </c>
      <c r="F72" t="s">
        <v>9</v>
      </c>
      <c r="G72">
        <v>2012</v>
      </c>
      <c r="H72">
        <v>12</v>
      </c>
      <c r="I72" s="20">
        <v>15400353</v>
      </c>
    </row>
    <row r="73" spans="1:9" x14ac:dyDescent="0.3">
      <c r="A73" t="s">
        <v>105</v>
      </c>
      <c r="B73" s="5">
        <v>2930000</v>
      </c>
      <c r="C73">
        <v>7256699352</v>
      </c>
      <c r="D73">
        <v>199</v>
      </c>
      <c r="E73" t="s">
        <v>860</v>
      </c>
      <c r="F73" t="s">
        <v>9</v>
      </c>
      <c r="G73">
        <v>2009</v>
      </c>
      <c r="H73">
        <v>15</v>
      </c>
      <c r="I73" s="20">
        <v>36465826</v>
      </c>
    </row>
    <row r="74" spans="1:9" x14ac:dyDescent="0.3">
      <c r="A74" t="s">
        <v>106</v>
      </c>
      <c r="B74" s="5">
        <v>12800000</v>
      </c>
      <c r="C74">
        <v>7258170587</v>
      </c>
      <c r="D74">
        <v>12860</v>
      </c>
      <c r="E74" t="s">
        <v>871</v>
      </c>
      <c r="F74" t="s">
        <v>34</v>
      </c>
      <c r="G74">
        <v>2012</v>
      </c>
      <c r="H74">
        <v>12</v>
      </c>
      <c r="I74" s="20">
        <v>564399</v>
      </c>
    </row>
    <row r="75" spans="1:9" x14ac:dyDescent="0.3">
      <c r="A75" t="s">
        <v>107</v>
      </c>
      <c r="B75" s="5">
        <v>9110000</v>
      </c>
      <c r="C75">
        <v>7278852412</v>
      </c>
      <c r="D75">
        <v>55678</v>
      </c>
      <c r="E75" t="s">
        <v>867</v>
      </c>
      <c r="F75" t="s">
        <v>15</v>
      </c>
      <c r="G75">
        <v>2014</v>
      </c>
      <c r="H75">
        <v>10</v>
      </c>
      <c r="I75" s="20">
        <v>130731</v>
      </c>
    </row>
    <row r="76" spans="1:9" x14ac:dyDescent="0.3">
      <c r="A76" t="s">
        <v>108</v>
      </c>
      <c r="B76" s="5">
        <v>14700000</v>
      </c>
      <c r="C76">
        <v>7262813923</v>
      </c>
      <c r="D76">
        <v>4461</v>
      </c>
      <c r="E76" t="s">
        <v>860</v>
      </c>
      <c r="F76" t="s">
        <v>22</v>
      </c>
      <c r="G76">
        <v>2006</v>
      </c>
      <c r="H76">
        <v>18</v>
      </c>
      <c r="I76" s="20">
        <v>1628069</v>
      </c>
    </row>
    <row r="77" spans="1:9" x14ac:dyDescent="0.3">
      <c r="A77" t="s">
        <v>109</v>
      </c>
      <c r="B77" s="5">
        <v>8542367</v>
      </c>
      <c r="C77">
        <v>7263410223</v>
      </c>
      <c r="D77">
        <v>506</v>
      </c>
      <c r="E77" t="s">
        <v>860</v>
      </c>
      <c r="F77" t="s">
        <v>15</v>
      </c>
      <c r="G77">
        <v>2012</v>
      </c>
      <c r="H77">
        <v>12</v>
      </c>
      <c r="I77" s="20">
        <v>14354566</v>
      </c>
    </row>
    <row r="78" spans="1:9" x14ac:dyDescent="0.3">
      <c r="A78" t="s">
        <v>110</v>
      </c>
      <c r="B78" s="5">
        <v>8660000</v>
      </c>
      <c r="C78">
        <v>7232570772</v>
      </c>
      <c r="D78">
        <v>549</v>
      </c>
      <c r="E78" t="s">
        <v>860</v>
      </c>
      <c r="F78" t="s">
        <v>60</v>
      </c>
      <c r="G78">
        <v>2008</v>
      </c>
      <c r="H78">
        <v>16</v>
      </c>
      <c r="I78" s="20">
        <v>13174082</v>
      </c>
    </row>
    <row r="79" spans="1:9" x14ac:dyDescent="0.3">
      <c r="A79" t="s">
        <v>111</v>
      </c>
      <c r="B79" s="5">
        <v>13000000</v>
      </c>
      <c r="C79">
        <v>7268790304</v>
      </c>
      <c r="D79">
        <v>1301</v>
      </c>
      <c r="E79" t="s">
        <v>860</v>
      </c>
      <c r="F79" t="s">
        <v>112</v>
      </c>
      <c r="G79">
        <v>2011</v>
      </c>
      <c r="H79">
        <v>13</v>
      </c>
      <c r="I79" s="20">
        <v>5587079</v>
      </c>
    </row>
    <row r="80" spans="1:9" x14ac:dyDescent="0.3">
      <c r="A80" t="s">
        <v>113</v>
      </c>
      <c r="B80" s="5">
        <v>7820000</v>
      </c>
      <c r="C80">
        <v>7279539624</v>
      </c>
      <c r="D80">
        <v>4061</v>
      </c>
      <c r="E80" t="s">
        <v>861</v>
      </c>
      <c r="F80" t="s">
        <v>24</v>
      </c>
      <c r="G80">
        <v>2020</v>
      </c>
      <c r="H80">
        <v>4</v>
      </c>
      <c r="I80" s="20">
        <v>1792549</v>
      </c>
    </row>
    <row r="81" spans="1:9" x14ac:dyDescent="0.3">
      <c r="A81" t="s">
        <v>114</v>
      </c>
      <c r="B81" s="5">
        <v>41200000</v>
      </c>
      <c r="C81">
        <v>7295651816</v>
      </c>
      <c r="D81">
        <v>141</v>
      </c>
      <c r="E81" t="s">
        <v>860</v>
      </c>
      <c r="F81" t="s">
        <v>34</v>
      </c>
      <c r="G81">
        <v>2020</v>
      </c>
      <c r="H81">
        <v>4</v>
      </c>
      <c r="I81" s="20">
        <v>51742211</v>
      </c>
    </row>
    <row r="82" spans="1:9" x14ac:dyDescent="0.3">
      <c r="A82" t="s">
        <v>115</v>
      </c>
      <c r="B82" s="5">
        <v>11300000</v>
      </c>
      <c r="C82">
        <v>7297023832</v>
      </c>
      <c r="D82">
        <v>880</v>
      </c>
      <c r="E82" t="s">
        <v>878</v>
      </c>
      <c r="F82" t="s">
        <v>15</v>
      </c>
      <c r="G82">
        <v>2018</v>
      </c>
      <c r="H82">
        <v>6</v>
      </c>
      <c r="I82" s="20">
        <v>8292073</v>
      </c>
    </row>
    <row r="83" spans="1:9" x14ac:dyDescent="0.3">
      <c r="A83" t="s">
        <v>117</v>
      </c>
      <c r="B83" s="5">
        <v>7050000</v>
      </c>
      <c r="C83">
        <v>7298274091</v>
      </c>
      <c r="D83">
        <v>501</v>
      </c>
      <c r="E83" t="s">
        <v>860</v>
      </c>
      <c r="F83" t="s">
        <v>112</v>
      </c>
      <c r="G83">
        <v>2021</v>
      </c>
      <c r="H83">
        <v>3</v>
      </c>
      <c r="I83" s="20">
        <v>14567413</v>
      </c>
    </row>
    <row r="84" spans="1:9" x14ac:dyDescent="0.3">
      <c r="A84" t="s">
        <v>118</v>
      </c>
      <c r="B84" s="5">
        <v>7770000</v>
      </c>
      <c r="C84">
        <v>7300162674</v>
      </c>
      <c r="D84">
        <v>1249</v>
      </c>
      <c r="E84" t="s">
        <v>868</v>
      </c>
      <c r="F84" t="s">
        <v>9</v>
      </c>
      <c r="G84">
        <v>2011</v>
      </c>
      <c r="H84">
        <v>13</v>
      </c>
      <c r="I84" s="20">
        <v>5844806</v>
      </c>
    </row>
    <row r="85" spans="1:9" x14ac:dyDescent="0.3">
      <c r="A85" t="s">
        <v>119</v>
      </c>
      <c r="B85" s="5">
        <v>7660000</v>
      </c>
      <c r="C85">
        <v>7501374589</v>
      </c>
      <c r="D85">
        <v>499</v>
      </c>
      <c r="E85" t="s">
        <v>873</v>
      </c>
      <c r="F85" t="s">
        <v>9</v>
      </c>
      <c r="G85">
        <v>2011</v>
      </c>
      <c r="H85">
        <v>13</v>
      </c>
      <c r="I85" s="20">
        <v>15032815</v>
      </c>
    </row>
    <row r="86" spans="1:9" x14ac:dyDescent="0.3">
      <c r="A86" t="s">
        <v>120</v>
      </c>
      <c r="B86" s="5">
        <v>4440000</v>
      </c>
      <c r="C86">
        <v>7312293063</v>
      </c>
      <c r="D86">
        <v>8814</v>
      </c>
      <c r="E86" t="s">
        <v>879</v>
      </c>
      <c r="F86" t="s">
        <v>15</v>
      </c>
      <c r="G86">
        <v>2009</v>
      </c>
      <c r="H86">
        <v>15</v>
      </c>
      <c r="I86" s="20">
        <v>829623</v>
      </c>
    </row>
    <row r="87" spans="1:9" x14ac:dyDescent="0.3">
      <c r="A87" t="s">
        <v>122</v>
      </c>
      <c r="B87" s="5">
        <v>6210000</v>
      </c>
      <c r="C87">
        <v>7313413157</v>
      </c>
      <c r="D87">
        <v>14482</v>
      </c>
      <c r="E87" t="s">
        <v>861</v>
      </c>
      <c r="F87" t="s">
        <v>15</v>
      </c>
      <c r="G87">
        <v>2011</v>
      </c>
      <c r="H87">
        <v>13</v>
      </c>
      <c r="I87" s="20">
        <v>505000</v>
      </c>
    </row>
    <row r="88" spans="1:9" x14ac:dyDescent="0.3">
      <c r="A88" t="s">
        <v>123</v>
      </c>
      <c r="B88" s="5">
        <v>10900000</v>
      </c>
      <c r="C88">
        <v>7325643605</v>
      </c>
      <c r="D88">
        <v>1139</v>
      </c>
      <c r="E88" t="s">
        <v>871</v>
      </c>
      <c r="F88" t="s">
        <v>15</v>
      </c>
      <c r="G88">
        <v>2020</v>
      </c>
      <c r="H88">
        <v>4</v>
      </c>
      <c r="I88" s="20">
        <v>6431645</v>
      </c>
    </row>
    <row r="89" spans="1:9" x14ac:dyDescent="0.3">
      <c r="A89" t="s">
        <v>124</v>
      </c>
      <c r="B89" s="5">
        <v>12700000</v>
      </c>
      <c r="C89">
        <v>7329597654</v>
      </c>
      <c r="D89">
        <v>105887</v>
      </c>
      <c r="E89" t="s">
        <v>861</v>
      </c>
      <c r="F89" t="s">
        <v>41</v>
      </c>
      <c r="G89">
        <v>2013</v>
      </c>
      <c r="H89">
        <v>11</v>
      </c>
      <c r="I89" s="20">
        <v>69221</v>
      </c>
    </row>
    <row r="90" spans="1:9" x14ac:dyDescent="0.3">
      <c r="A90" t="s">
        <v>125</v>
      </c>
      <c r="B90" s="5">
        <v>6710000</v>
      </c>
      <c r="C90">
        <v>7347450059</v>
      </c>
      <c r="D90">
        <v>2451</v>
      </c>
      <c r="E90" t="s">
        <v>868</v>
      </c>
      <c r="F90" t="s">
        <v>15</v>
      </c>
      <c r="G90">
        <v>2018</v>
      </c>
      <c r="H90">
        <v>6</v>
      </c>
      <c r="I90" s="20">
        <v>2997736</v>
      </c>
    </row>
    <row r="91" spans="1:9" x14ac:dyDescent="0.3">
      <c r="A91" t="s">
        <v>126</v>
      </c>
      <c r="B91" s="5">
        <v>7350000</v>
      </c>
      <c r="C91">
        <v>7340520425</v>
      </c>
      <c r="D91">
        <v>21841</v>
      </c>
      <c r="E91" t="s">
        <v>862</v>
      </c>
      <c r="F91" t="s">
        <v>44</v>
      </c>
      <c r="G91">
        <v>2011</v>
      </c>
      <c r="H91">
        <v>13</v>
      </c>
      <c r="I91" s="20">
        <v>336089</v>
      </c>
    </row>
    <row r="92" spans="1:9" x14ac:dyDescent="0.3">
      <c r="A92" t="s">
        <v>127</v>
      </c>
      <c r="B92" s="5">
        <v>3280000</v>
      </c>
      <c r="C92">
        <v>7389610369</v>
      </c>
      <c r="D92">
        <v>40684</v>
      </c>
      <c r="E92" t="s">
        <v>869</v>
      </c>
      <c r="F92" t="s">
        <v>15</v>
      </c>
      <c r="G92">
        <v>2020</v>
      </c>
      <c r="H92">
        <v>4</v>
      </c>
      <c r="I92" s="20">
        <v>181634</v>
      </c>
    </row>
    <row r="93" spans="1:9" x14ac:dyDescent="0.3">
      <c r="A93" t="s">
        <v>128</v>
      </c>
      <c r="B93" s="5">
        <v>12400000</v>
      </c>
      <c r="C93">
        <v>7352039782</v>
      </c>
      <c r="D93">
        <v>1018</v>
      </c>
      <c r="E93" t="s">
        <v>880</v>
      </c>
      <c r="F93" t="s">
        <v>15</v>
      </c>
      <c r="G93">
        <v>2013</v>
      </c>
      <c r="H93">
        <v>11</v>
      </c>
      <c r="I93" s="20">
        <v>7222043</v>
      </c>
    </row>
    <row r="94" spans="1:9" x14ac:dyDescent="0.3">
      <c r="A94" t="s">
        <v>130</v>
      </c>
      <c r="B94" s="5">
        <v>19800000</v>
      </c>
      <c r="C94">
        <v>7352729204</v>
      </c>
      <c r="D94">
        <v>514</v>
      </c>
      <c r="E94" t="s">
        <v>860</v>
      </c>
      <c r="F94" t="s">
        <v>15</v>
      </c>
      <c r="G94">
        <v>2019</v>
      </c>
      <c r="H94">
        <v>5</v>
      </c>
      <c r="I94" s="20">
        <v>14304921</v>
      </c>
    </row>
    <row r="95" spans="1:9" x14ac:dyDescent="0.3">
      <c r="A95" t="s">
        <v>131</v>
      </c>
      <c r="B95" s="5">
        <v>5650000</v>
      </c>
      <c r="C95">
        <v>7405088500</v>
      </c>
      <c r="D95">
        <v>6361</v>
      </c>
      <c r="E95" t="s">
        <v>869</v>
      </c>
      <c r="F95" t="s">
        <v>56</v>
      </c>
      <c r="G95">
        <v>2015</v>
      </c>
      <c r="H95">
        <v>9</v>
      </c>
      <c r="I95" s="20">
        <v>1164139</v>
      </c>
    </row>
    <row r="96" spans="1:9" x14ac:dyDescent="0.3">
      <c r="A96" t="s">
        <v>132</v>
      </c>
      <c r="B96" s="5">
        <v>3110000</v>
      </c>
      <c r="C96">
        <v>7362548800</v>
      </c>
      <c r="D96">
        <v>502</v>
      </c>
      <c r="E96" t="s">
        <v>860</v>
      </c>
      <c r="F96" t="s">
        <v>9</v>
      </c>
      <c r="G96">
        <v>2009</v>
      </c>
      <c r="H96">
        <v>15</v>
      </c>
      <c r="I96" s="20">
        <v>14666432</v>
      </c>
    </row>
    <row r="97" spans="1:9" x14ac:dyDescent="0.3">
      <c r="A97" t="s">
        <v>133</v>
      </c>
      <c r="B97" s="5">
        <v>16400000</v>
      </c>
      <c r="C97">
        <v>7354543839</v>
      </c>
      <c r="D97">
        <v>5455</v>
      </c>
      <c r="E97" t="s">
        <v>881</v>
      </c>
      <c r="F97" t="s">
        <v>9</v>
      </c>
      <c r="G97">
        <v>2013</v>
      </c>
      <c r="H97">
        <v>11</v>
      </c>
      <c r="I97" s="20">
        <v>1348221</v>
      </c>
    </row>
    <row r="98" spans="1:9" x14ac:dyDescent="0.3">
      <c r="A98" t="s">
        <v>135</v>
      </c>
      <c r="B98" s="5">
        <v>3820000</v>
      </c>
      <c r="C98">
        <v>7365433444</v>
      </c>
      <c r="D98">
        <v>1289</v>
      </c>
      <c r="E98" t="s">
        <v>882</v>
      </c>
      <c r="F98" t="s">
        <v>15</v>
      </c>
      <c r="G98">
        <v>2011</v>
      </c>
      <c r="H98">
        <v>13</v>
      </c>
      <c r="I98" s="20">
        <v>5714068</v>
      </c>
    </row>
    <row r="99" spans="1:9" x14ac:dyDescent="0.3">
      <c r="A99" t="s">
        <v>137</v>
      </c>
      <c r="B99" s="5">
        <v>11500000</v>
      </c>
      <c r="C99">
        <v>7360766030</v>
      </c>
      <c r="D99">
        <v>4187</v>
      </c>
      <c r="E99" t="s">
        <v>861</v>
      </c>
      <c r="F99" t="s">
        <v>9</v>
      </c>
      <c r="G99">
        <v>2012</v>
      </c>
      <c r="H99">
        <v>12</v>
      </c>
      <c r="I99" s="20">
        <v>1758005</v>
      </c>
    </row>
    <row r="100" spans="1:9" x14ac:dyDescent="0.3">
      <c r="A100" t="s">
        <v>138</v>
      </c>
      <c r="B100" s="5">
        <v>9670000</v>
      </c>
      <c r="C100">
        <v>7371845403</v>
      </c>
      <c r="D100">
        <v>621</v>
      </c>
      <c r="E100" t="s">
        <v>877</v>
      </c>
      <c r="F100" t="s">
        <v>15</v>
      </c>
      <c r="G100">
        <v>2020</v>
      </c>
      <c r="H100">
        <v>4</v>
      </c>
      <c r="I100" s="20">
        <v>11870927</v>
      </c>
    </row>
    <row r="101" spans="1:9" x14ac:dyDescent="0.3">
      <c r="A101" t="s">
        <v>139</v>
      </c>
      <c r="B101" s="5">
        <v>6760000</v>
      </c>
      <c r="C101">
        <v>7377571267</v>
      </c>
      <c r="D101">
        <v>4471</v>
      </c>
      <c r="E101" t="s">
        <v>875</v>
      </c>
      <c r="F101" t="s">
        <v>24</v>
      </c>
      <c r="G101">
        <v>2017</v>
      </c>
      <c r="H101">
        <v>7</v>
      </c>
      <c r="I101" s="20">
        <v>1650094</v>
      </c>
    </row>
    <row r="102" spans="1:9" x14ac:dyDescent="0.3">
      <c r="A102" t="s">
        <v>140</v>
      </c>
      <c r="B102" s="5">
        <v>11400000</v>
      </c>
      <c r="C102">
        <v>7425664906</v>
      </c>
      <c r="D102">
        <v>865</v>
      </c>
      <c r="E102" t="s">
        <v>862</v>
      </c>
      <c r="F102" t="s">
        <v>24</v>
      </c>
      <c r="G102">
        <v>2021</v>
      </c>
      <c r="H102">
        <v>3</v>
      </c>
      <c r="I102" s="20">
        <v>8584584</v>
      </c>
    </row>
    <row r="103" spans="1:9" x14ac:dyDescent="0.3">
      <c r="A103" t="s">
        <v>141</v>
      </c>
      <c r="B103" s="5">
        <v>7260000</v>
      </c>
      <c r="C103">
        <v>7449304181</v>
      </c>
      <c r="D103">
        <v>326</v>
      </c>
      <c r="E103" t="s">
        <v>883</v>
      </c>
      <c r="F103" t="s">
        <v>9</v>
      </c>
      <c r="G103">
        <v>2010</v>
      </c>
      <c r="H103">
        <v>14</v>
      </c>
      <c r="I103" s="20">
        <v>22850626</v>
      </c>
    </row>
    <row r="104" spans="1:9" x14ac:dyDescent="0.3">
      <c r="A104" t="s">
        <v>143</v>
      </c>
      <c r="B104" s="5">
        <v>12000000</v>
      </c>
      <c r="C104">
        <v>7375637998</v>
      </c>
      <c r="D104">
        <v>293</v>
      </c>
      <c r="E104" t="s">
        <v>860</v>
      </c>
      <c r="F104" t="s">
        <v>9</v>
      </c>
      <c r="G104">
        <v>2015</v>
      </c>
      <c r="H104">
        <v>9</v>
      </c>
      <c r="I104" s="20">
        <v>25172826</v>
      </c>
    </row>
    <row r="105" spans="1:9" x14ac:dyDescent="0.3">
      <c r="A105" t="s">
        <v>144</v>
      </c>
      <c r="B105" s="5">
        <v>9990000</v>
      </c>
      <c r="C105">
        <v>7388974810</v>
      </c>
      <c r="D105">
        <v>49677</v>
      </c>
      <c r="E105" t="s">
        <v>862</v>
      </c>
      <c r="F105" t="s">
        <v>22</v>
      </c>
      <c r="G105">
        <v>2006</v>
      </c>
      <c r="H105">
        <v>18</v>
      </c>
      <c r="I105" s="20">
        <v>148740</v>
      </c>
    </row>
    <row r="106" spans="1:9" x14ac:dyDescent="0.3">
      <c r="A106" t="s">
        <v>145</v>
      </c>
      <c r="B106" s="5">
        <v>28700000</v>
      </c>
      <c r="C106">
        <v>7390152672</v>
      </c>
      <c r="D106">
        <v>590</v>
      </c>
      <c r="E106" t="s">
        <v>860</v>
      </c>
      <c r="F106" t="s">
        <v>22</v>
      </c>
      <c r="G106">
        <v>2009</v>
      </c>
      <c r="H106">
        <v>15</v>
      </c>
      <c r="I106" s="20">
        <v>12525682</v>
      </c>
    </row>
    <row r="107" spans="1:9" x14ac:dyDescent="0.3">
      <c r="A107" t="s">
        <v>146</v>
      </c>
      <c r="B107" s="5">
        <v>7960000</v>
      </c>
      <c r="C107">
        <v>7441350247</v>
      </c>
      <c r="D107">
        <v>1093</v>
      </c>
      <c r="E107" t="s">
        <v>860</v>
      </c>
      <c r="F107" t="s">
        <v>15</v>
      </c>
      <c r="G107">
        <v>2019</v>
      </c>
      <c r="H107">
        <v>5</v>
      </c>
      <c r="I107" s="20">
        <v>6808189</v>
      </c>
    </row>
    <row r="108" spans="1:9" x14ac:dyDescent="0.3">
      <c r="A108" t="s">
        <v>147</v>
      </c>
      <c r="B108" s="5">
        <v>40300000</v>
      </c>
      <c r="C108">
        <v>7431827428</v>
      </c>
      <c r="D108">
        <v>701</v>
      </c>
      <c r="E108" t="s">
        <v>871</v>
      </c>
      <c r="F108" t="s">
        <v>34</v>
      </c>
      <c r="G108">
        <v>2011</v>
      </c>
      <c r="H108">
        <v>13</v>
      </c>
      <c r="I108" s="20">
        <v>10601751</v>
      </c>
    </row>
    <row r="109" spans="1:9" x14ac:dyDescent="0.3">
      <c r="A109" t="s">
        <v>148</v>
      </c>
      <c r="B109" s="5">
        <v>13600000</v>
      </c>
      <c r="C109">
        <v>7444508241</v>
      </c>
      <c r="D109">
        <v>801</v>
      </c>
      <c r="E109" t="s">
        <v>860</v>
      </c>
      <c r="F109" t="s">
        <v>24</v>
      </c>
      <c r="G109">
        <v>2016</v>
      </c>
      <c r="H109">
        <v>8</v>
      </c>
      <c r="I109" s="20">
        <v>9294018</v>
      </c>
    </row>
    <row r="110" spans="1:9" x14ac:dyDescent="0.3">
      <c r="A110" t="s">
        <v>149</v>
      </c>
      <c r="B110" s="5">
        <v>6410000</v>
      </c>
      <c r="C110">
        <v>7458314031</v>
      </c>
      <c r="D110">
        <v>2489</v>
      </c>
      <c r="E110" t="s">
        <v>877</v>
      </c>
      <c r="F110" t="s">
        <v>15</v>
      </c>
      <c r="G110">
        <v>2015</v>
      </c>
      <c r="H110">
        <v>9</v>
      </c>
      <c r="I110" s="20">
        <v>2996510</v>
      </c>
    </row>
    <row r="111" spans="1:9" x14ac:dyDescent="0.3">
      <c r="A111" t="s">
        <v>150</v>
      </c>
      <c r="B111" s="5">
        <v>17800000</v>
      </c>
      <c r="C111">
        <v>7472155694</v>
      </c>
      <c r="D111">
        <v>2067</v>
      </c>
      <c r="E111" t="s">
        <v>869</v>
      </c>
      <c r="F111" t="s">
        <v>15</v>
      </c>
      <c r="G111">
        <v>2012</v>
      </c>
      <c r="H111">
        <v>12</v>
      </c>
      <c r="I111" s="20">
        <v>3614976</v>
      </c>
    </row>
    <row r="112" spans="1:9" x14ac:dyDescent="0.3">
      <c r="A112" t="s">
        <v>151</v>
      </c>
      <c r="B112" s="5">
        <v>5970000</v>
      </c>
      <c r="C112">
        <v>7469432163</v>
      </c>
      <c r="D112">
        <v>1398</v>
      </c>
      <c r="E112" t="s">
        <v>884</v>
      </c>
      <c r="F112" t="s">
        <v>9</v>
      </c>
      <c r="G112">
        <v>2012</v>
      </c>
      <c r="H112">
        <v>12</v>
      </c>
      <c r="I112" s="20">
        <v>5342941</v>
      </c>
    </row>
    <row r="113" spans="1:9" x14ac:dyDescent="0.3">
      <c r="A113" t="s">
        <v>153</v>
      </c>
      <c r="B113" s="5">
        <v>20500000</v>
      </c>
      <c r="C113">
        <v>7476440392</v>
      </c>
      <c r="D113">
        <v>1216</v>
      </c>
      <c r="E113" t="s">
        <v>860</v>
      </c>
      <c r="F113" t="s">
        <v>24</v>
      </c>
      <c r="G113">
        <v>2013</v>
      </c>
      <c r="H113">
        <v>11</v>
      </c>
      <c r="I113" s="20">
        <v>6148388</v>
      </c>
    </row>
    <row r="114" spans="1:9" x14ac:dyDescent="0.3">
      <c r="A114" t="s">
        <v>154</v>
      </c>
      <c r="B114" s="5">
        <v>12900000</v>
      </c>
      <c r="C114">
        <v>7550304559</v>
      </c>
      <c r="D114">
        <v>635</v>
      </c>
      <c r="E114" t="s">
        <v>862</v>
      </c>
      <c r="F114" t="s">
        <v>34</v>
      </c>
      <c r="G114">
        <v>2017</v>
      </c>
      <c r="H114">
        <v>7</v>
      </c>
      <c r="I114" s="20">
        <v>11890243</v>
      </c>
    </row>
    <row r="115" spans="1:9" x14ac:dyDescent="0.3">
      <c r="A115" t="s">
        <v>155</v>
      </c>
      <c r="B115" s="5">
        <v>12200000</v>
      </c>
      <c r="C115">
        <v>7499156527</v>
      </c>
      <c r="D115">
        <v>12539</v>
      </c>
      <c r="E115" t="s">
        <v>862</v>
      </c>
      <c r="F115" t="s">
        <v>15</v>
      </c>
      <c r="G115">
        <v>2020</v>
      </c>
      <c r="H115">
        <v>4</v>
      </c>
      <c r="I115" s="20">
        <v>598067</v>
      </c>
    </row>
    <row r="116" spans="1:9" x14ac:dyDescent="0.3">
      <c r="A116" t="s">
        <v>156</v>
      </c>
      <c r="B116" s="5">
        <v>17500000</v>
      </c>
      <c r="C116">
        <v>7519939221</v>
      </c>
      <c r="D116">
        <v>551</v>
      </c>
      <c r="E116" t="s">
        <v>874</v>
      </c>
      <c r="F116" t="s">
        <v>15</v>
      </c>
      <c r="G116">
        <v>2019</v>
      </c>
      <c r="H116">
        <v>5</v>
      </c>
      <c r="I116" s="20">
        <v>13647803</v>
      </c>
    </row>
    <row r="117" spans="1:9" x14ac:dyDescent="0.3">
      <c r="A117" t="s">
        <v>157</v>
      </c>
      <c r="B117" s="5">
        <v>4500000</v>
      </c>
      <c r="C117">
        <v>7522358723</v>
      </c>
      <c r="D117">
        <v>873</v>
      </c>
      <c r="E117" t="s">
        <v>881</v>
      </c>
      <c r="F117" t="s">
        <v>15</v>
      </c>
      <c r="G117">
        <v>2006</v>
      </c>
      <c r="H117">
        <v>18</v>
      </c>
      <c r="I117" s="20">
        <v>8616677</v>
      </c>
    </row>
    <row r="118" spans="1:9" x14ac:dyDescent="0.3">
      <c r="A118" t="s">
        <v>158</v>
      </c>
      <c r="B118" s="5">
        <v>17700000</v>
      </c>
      <c r="C118">
        <v>7522837041</v>
      </c>
      <c r="D118">
        <v>1693</v>
      </c>
      <c r="E118" t="s">
        <v>860</v>
      </c>
      <c r="F118" t="s">
        <v>34</v>
      </c>
      <c r="G118">
        <v>2009</v>
      </c>
      <c r="H118">
        <v>15</v>
      </c>
      <c r="I118" s="20">
        <v>4443495</v>
      </c>
    </row>
    <row r="119" spans="1:9" x14ac:dyDescent="0.3">
      <c r="A119" t="s">
        <v>159</v>
      </c>
      <c r="B119" s="5">
        <v>15500000</v>
      </c>
      <c r="C119">
        <v>7528512415</v>
      </c>
      <c r="D119">
        <v>6704</v>
      </c>
      <c r="E119" t="s">
        <v>863</v>
      </c>
      <c r="F119" t="s">
        <v>52</v>
      </c>
      <c r="G119">
        <v>2008</v>
      </c>
      <c r="H119">
        <v>16</v>
      </c>
      <c r="I119" s="20">
        <v>1122988</v>
      </c>
    </row>
    <row r="120" spans="1:9" x14ac:dyDescent="0.3">
      <c r="A120" t="s">
        <v>160</v>
      </c>
      <c r="B120" s="5">
        <v>4820000</v>
      </c>
      <c r="C120">
        <v>7540518229</v>
      </c>
      <c r="D120">
        <v>2650</v>
      </c>
      <c r="E120" t="s">
        <v>885</v>
      </c>
      <c r="F120" t="s">
        <v>60</v>
      </c>
      <c r="G120">
        <v>2012</v>
      </c>
      <c r="H120">
        <v>12</v>
      </c>
      <c r="I120" s="20">
        <v>2845479</v>
      </c>
    </row>
    <row r="121" spans="1:9" x14ac:dyDescent="0.3">
      <c r="A121" t="s">
        <v>162</v>
      </c>
      <c r="B121" s="5">
        <v>4860000</v>
      </c>
      <c r="C121">
        <v>7535290120</v>
      </c>
      <c r="D121">
        <v>2698</v>
      </c>
      <c r="E121" t="s">
        <v>886</v>
      </c>
      <c r="F121" t="s">
        <v>22</v>
      </c>
      <c r="G121">
        <v>2018</v>
      </c>
      <c r="H121">
        <v>6</v>
      </c>
      <c r="I121" s="20">
        <v>2792917</v>
      </c>
    </row>
    <row r="122" spans="1:9" x14ac:dyDescent="0.3">
      <c r="A122" t="s">
        <v>164</v>
      </c>
      <c r="B122" s="5">
        <v>7660000</v>
      </c>
      <c r="C122">
        <v>7538340393</v>
      </c>
      <c r="D122">
        <v>184</v>
      </c>
      <c r="E122" t="s">
        <v>860</v>
      </c>
      <c r="F122" t="s">
        <v>9</v>
      </c>
      <c r="G122">
        <v>2007</v>
      </c>
      <c r="H122">
        <v>17</v>
      </c>
      <c r="I122" s="20">
        <v>40969241</v>
      </c>
    </row>
    <row r="123" spans="1:9" x14ac:dyDescent="0.3">
      <c r="A123" t="s">
        <v>165</v>
      </c>
      <c r="B123" s="5">
        <v>16800000</v>
      </c>
      <c r="C123">
        <v>7542913216</v>
      </c>
      <c r="D123">
        <v>758</v>
      </c>
      <c r="E123" t="s">
        <v>860</v>
      </c>
      <c r="F123" t="s">
        <v>15</v>
      </c>
      <c r="G123">
        <v>2016</v>
      </c>
      <c r="H123">
        <v>8</v>
      </c>
      <c r="I123" s="20">
        <v>9951073</v>
      </c>
    </row>
    <row r="124" spans="1:9" x14ac:dyDescent="0.3">
      <c r="A124" t="s">
        <v>166</v>
      </c>
      <c r="B124" s="5">
        <v>10400000</v>
      </c>
      <c r="C124">
        <v>7554314357</v>
      </c>
      <c r="D124">
        <v>2872</v>
      </c>
      <c r="E124" t="s">
        <v>860</v>
      </c>
      <c r="F124" t="s">
        <v>60</v>
      </c>
      <c r="G124">
        <v>2005</v>
      </c>
      <c r="H124">
        <v>19</v>
      </c>
      <c r="I124" s="20">
        <v>2630332</v>
      </c>
    </row>
    <row r="125" spans="1:9" x14ac:dyDescent="0.3">
      <c r="A125" t="s">
        <v>167</v>
      </c>
      <c r="B125" s="5">
        <v>10300000</v>
      </c>
      <c r="C125">
        <v>7608692961</v>
      </c>
      <c r="D125">
        <v>703</v>
      </c>
      <c r="E125" t="s">
        <v>862</v>
      </c>
      <c r="F125" t="s">
        <v>24</v>
      </c>
      <c r="G125">
        <v>2021</v>
      </c>
      <c r="H125">
        <v>3</v>
      </c>
      <c r="I125" s="20">
        <v>10823176</v>
      </c>
    </row>
    <row r="126" spans="1:9" x14ac:dyDescent="0.3">
      <c r="A126" t="s">
        <v>168</v>
      </c>
      <c r="B126" s="5">
        <v>11000000</v>
      </c>
      <c r="C126">
        <v>7599842910</v>
      </c>
      <c r="D126">
        <v>1773</v>
      </c>
      <c r="E126" t="s">
        <v>886</v>
      </c>
      <c r="F126" t="s">
        <v>15</v>
      </c>
      <c r="G126">
        <v>2020</v>
      </c>
      <c r="H126">
        <v>4</v>
      </c>
      <c r="I126" s="20">
        <v>4286431</v>
      </c>
    </row>
    <row r="127" spans="1:9" x14ac:dyDescent="0.3">
      <c r="A127" t="s">
        <v>169</v>
      </c>
      <c r="B127" s="5">
        <v>18900000</v>
      </c>
      <c r="C127">
        <v>7653295288</v>
      </c>
      <c r="D127">
        <v>3470</v>
      </c>
      <c r="E127" t="s">
        <v>874</v>
      </c>
      <c r="F127" t="s">
        <v>15</v>
      </c>
      <c r="G127">
        <v>2016</v>
      </c>
      <c r="H127">
        <v>8</v>
      </c>
      <c r="I127" s="20">
        <v>2205561</v>
      </c>
    </row>
    <row r="128" spans="1:9" x14ac:dyDescent="0.3">
      <c r="A128" t="s">
        <v>170</v>
      </c>
      <c r="B128" s="5">
        <v>8700000</v>
      </c>
      <c r="C128">
        <v>7667456997</v>
      </c>
      <c r="D128">
        <v>13233</v>
      </c>
      <c r="E128" t="s">
        <v>862</v>
      </c>
      <c r="F128" t="s">
        <v>15</v>
      </c>
      <c r="G128">
        <v>2014</v>
      </c>
      <c r="H128">
        <v>10</v>
      </c>
      <c r="I128" s="20">
        <v>579419</v>
      </c>
    </row>
    <row r="129" spans="1:9" x14ac:dyDescent="0.3">
      <c r="A129" t="s">
        <v>171</v>
      </c>
      <c r="B129" s="5">
        <v>9840000</v>
      </c>
      <c r="C129">
        <v>7642452845</v>
      </c>
      <c r="D129">
        <v>1678</v>
      </c>
      <c r="E129" t="s">
        <v>860</v>
      </c>
      <c r="F129" t="s">
        <v>15</v>
      </c>
      <c r="G129">
        <v>2017</v>
      </c>
      <c r="H129">
        <v>7</v>
      </c>
      <c r="I129" s="20">
        <v>4554501</v>
      </c>
    </row>
    <row r="130" spans="1:9" x14ac:dyDescent="0.3">
      <c r="A130" t="s">
        <v>172</v>
      </c>
      <c r="B130" s="5">
        <v>24900000</v>
      </c>
      <c r="C130">
        <v>7645405925</v>
      </c>
      <c r="D130">
        <v>1161</v>
      </c>
      <c r="E130" t="s">
        <v>860</v>
      </c>
      <c r="F130" t="s">
        <v>24</v>
      </c>
      <c r="G130">
        <v>2014</v>
      </c>
      <c r="H130">
        <v>10</v>
      </c>
      <c r="I130" s="20">
        <v>6585190</v>
      </c>
    </row>
    <row r="131" spans="1:9" x14ac:dyDescent="0.3">
      <c r="A131" t="s">
        <v>173</v>
      </c>
      <c r="B131" s="5">
        <v>11100000</v>
      </c>
      <c r="C131">
        <v>7688281918</v>
      </c>
      <c r="D131">
        <v>730</v>
      </c>
      <c r="E131" t="s">
        <v>860</v>
      </c>
      <c r="F131" t="s">
        <v>15</v>
      </c>
      <c r="G131">
        <v>2022</v>
      </c>
      <c r="H131">
        <v>2</v>
      </c>
      <c r="I131" s="20">
        <v>10531893</v>
      </c>
    </row>
    <row r="132" spans="1:9" x14ac:dyDescent="0.3">
      <c r="A132" t="s">
        <v>174</v>
      </c>
      <c r="B132" s="5">
        <v>7110000</v>
      </c>
      <c r="C132">
        <v>7652464830</v>
      </c>
      <c r="D132">
        <v>1850</v>
      </c>
      <c r="E132" t="s">
        <v>868</v>
      </c>
      <c r="F132" t="s">
        <v>15</v>
      </c>
      <c r="G132">
        <v>2021</v>
      </c>
      <c r="H132">
        <v>3</v>
      </c>
      <c r="I132" s="20">
        <v>4136467</v>
      </c>
    </row>
    <row r="133" spans="1:9" x14ac:dyDescent="0.3">
      <c r="A133" t="s">
        <v>175</v>
      </c>
      <c r="B133" s="5">
        <v>5980000</v>
      </c>
      <c r="C133">
        <v>7656876615</v>
      </c>
      <c r="D133">
        <v>2134</v>
      </c>
      <c r="E133" t="s">
        <v>887</v>
      </c>
      <c r="F133" t="s">
        <v>34</v>
      </c>
      <c r="G133">
        <v>2013</v>
      </c>
      <c r="H133">
        <v>11</v>
      </c>
      <c r="I133" s="20">
        <v>3588040</v>
      </c>
    </row>
    <row r="134" spans="1:9" x14ac:dyDescent="0.3">
      <c r="A134" t="s">
        <v>177</v>
      </c>
      <c r="B134" s="5">
        <v>5940000</v>
      </c>
      <c r="C134">
        <v>7652347218</v>
      </c>
      <c r="D134">
        <v>4467</v>
      </c>
      <c r="E134" t="s">
        <v>860</v>
      </c>
      <c r="F134" t="s">
        <v>22</v>
      </c>
      <c r="G134">
        <v>2019</v>
      </c>
      <c r="H134">
        <v>5</v>
      </c>
      <c r="I134" s="20">
        <v>1713084</v>
      </c>
    </row>
    <row r="135" spans="1:9" x14ac:dyDescent="0.3">
      <c r="A135" t="s">
        <v>178</v>
      </c>
      <c r="B135" s="5">
        <v>8580000</v>
      </c>
      <c r="C135">
        <v>7653222524</v>
      </c>
      <c r="D135">
        <v>2284</v>
      </c>
      <c r="E135" t="s">
        <v>888</v>
      </c>
      <c r="F135" t="s">
        <v>15</v>
      </c>
      <c r="G135">
        <v>2019</v>
      </c>
      <c r="H135">
        <v>5</v>
      </c>
      <c r="I135" s="20">
        <v>3350798</v>
      </c>
    </row>
    <row r="136" spans="1:9" x14ac:dyDescent="0.3">
      <c r="A136" t="s">
        <v>180</v>
      </c>
      <c r="B136" s="5">
        <v>4870000</v>
      </c>
      <c r="C136">
        <v>7978201133</v>
      </c>
      <c r="D136">
        <v>1474</v>
      </c>
      <c r="E136" t="s">
        <v>863</v>
      </c>
      <c r="F136" t="s">
        <v>22</v>
      </c>
      <c r="G136">
        <v>2008</v>
      </c>
      <c r="H136">
        <v>16</v>
      </c>
      <c r="I136" s="20">
        <v>5412619</v>
      </c>
    </row>
    <row r="137" spans="1:9" x14ac:dyDescent="0.3">
      <c r="A137" t="s">
        <v>181</v>
      </c>
      <c r="B137" s="5">
        <v>4930000</v>
      </c>
      <c r="C137">
        <v>7672577787</v>
      </c>
      <c r="D137">
        <v>8224</v>
      </c>
      <c r="E137" t="s">
        <v>889</v>
      </c>
      <c r="F137" t="s">
        <v>34</v>
      </c>
      <c r="G137">
        <v>2012</v>
      </c>
      <c r="H137">
        <v>12</v>
      </c>
      <c r="I137" s="20">
        <v>932950</v>
      </c>
    </row>
    <row r="138" spans="1:9" x14ac:dyDescent="0.3">
      <c r="A138" t="s">
        <v>183</v>
      </c>
      <c r="B138" s="5">
        <v>10600000</v>
      </c>
      <c r="C138">
        <v>7687183593</v>
      </c>
      <c r="D138">
        <v>364</v>
      </c>
      <c r="E138" t="s">
        <v>860</v>
      </c>
      <c r="F138" t="s">
        <v>60</v>
      </c>
      <c r="G138">
        <v>2017</v>
      </c>
      <c r="H138">
        <v>7</v>
      </c>
      <c r="I138" s="20">
        <v>21118636</v>
      </c>
    </row>
    <row r="139" spans="1:9" x14ac:dyDescent="0.3">
      <c r="A139" t="s">
        <v>184</v>
      </c>
      <c r="B139" s="5">
        <v>16300000</v>
      </c>
      <c r="C139">
        <v>7683055057</v>
      </c>
      <c r="D139">
        <v>278</v>
      </c>
      <c r="E139" t="s">
        <v>861</v>
      </c>
      <c r="F139" t="s">
        <v>9</v>
      </c>
      <c r="G139">
        <v>2011</v>
      </c>
      <c r="H139">
        <v>13</v>
      </c>
      <c r="I139" s="20">
        <v>27636889</v>
      </c>
    </row>
    <row r="140" spans="1:9" x14ac:dyDescent="0.3">
      <c r="A140" t="s">
        <v>185</v>
      </c>
      <c r="B140" s="5">
        <v>10400000</v>
      </c>
      <c r="C140">
        <v>7696851791</v>
      </c>
      <c r="D140">
        <v>342</v>
      </c>
      <c r="E140" t="s">
        <v>871</v>
      </c>
      <c r="F140" t="s">
        <v>9</v>
      </c>
      <c r="G140">
        <v>2013</v>
      </c>
      <c r="H140">
        <v>11</v>
      </c>
      <c r="I140" s="20">
        <v>22505415</v>
      </c>
    </row>
    <row r="141" spans="1:9" x14ac:dyDescent="0.3">
      <c r="A141" t="s">
        <v>186</v>
      </c>
      <c r="B141" s="5">
        <v>26000000</v>
      </c>
      <c r="C141">
        <v>7725969922</v>
      </c>
      <c r="D141">
        <v>1018</v>
      </c>
      <c r="E141" t="s">
        <v>867</v>
      </c>
      <c r="F141" t="s">
        <v>24</v>
      </c>
      <c r="G141">
        <v>2012</v>
      </c>
      <c r="H141">
        <v>12</v>
      </c>
      <c r="I141" s="20">
        <v>7589361</v>
      </c>
    </row>
    <row r="142" spans="1:9" x14ac:dyDescent="0.3">
      <c r="A142" t="s">
        <v>187</v>
      </c>
      <c r="B142" s="5">
        <v>13600000</v>
      </c>
      <c r="C142">
        <v>7717499910</v>
      </c>
      <c r="D142">
        <v>7184</v>
      </c>
      <c r="E142" t="s">
        <v>860</v>
      </c>
      <c r="F142" t="s">
        <v>22</v>
      </c>
      <c r="G142">
        <v>2007</v>
      </c>
      <c r="H142">
        <v>17</v>
      </c>
      <c r="I142" s="20">
        <v>1074262</v>
      </c>
    </row>
    <row r="143" spans="1:9" x14ac:dyDescent="0.3">
      <c r="A143" t="s">
        <v>188</v>
      </c>
      <c r="B143" s="5">
        <v>6790000</v>
      </c>
      <c r="C143">
        <v>7851972755</v>
      </c>
      <c r="D143">
        <v>2726</v>
      </c>
      <c r="E143" t="s">
        <v>874</v>
      </c>
      <c r="F143" t="s">
        <v>15</v>
      </c>
      <c r="G143">
        <v>2015</v>
      </c>
      <c r="H143">
        <v>9</v>
      </c>
      <c r="I143" s="20">
        <v>2880401</v>
      </c>
    </row>
    <row r="144" spans="1:9" x14ac:dyDescent="0.3">
      <c r="A144" t="s">
        <v>189</v>
      </c>
      <c r="B144" s="5">
        <v>4270000</v>
      </c>
      <c r="C144">
        <v>7810447289</v>
      </c>
      <c r="D144">
        <v>950</v>
      </c>
      <c r="E144" t="s">
        <v>860</v>
      </c>
      <c r="F144" t="s">
        <v>25</v>
      </c>
      <c r="G144">
        <v>2020</v>
      </c>
      <c r="H144">
        <v>4</v>
      </c>
      <c r="I144" s="20">
        <v>8221523</v>
      </c>
    </row>
    <row r="145" spans="1:9" x14ac:dyDescent="0.3">
      <c r="A145" t="s">
        <v>190</v>
      </c>
      <c r="B145" s="5">
        <v>16800000</v>
      </c>
      <c r="C145">
        <v>7745486588</v>
      </c>
      <c r="D145">
        <v>558</v>
      </c>
      <c r="E145" t="s">
        <v>860</v>
      </c>
      <c r="F145" t="s">
        <v>15</v>
      </c>
      <c r="G145">
        <v>2019</v>
      </c>
      <c r="H145">
        <v>5</v>
      </c>
      <c r="I145" s="20">
        <v>13880800</v>
      </c>
    </row>
    <row r="146" spans="1:9" x14ac:dyDescent="0.3">
      <c r="A146" t="s">
        <v>191</v>
      </c>
      <c r="B146" s="5">
        <v>21400000</v>
      </c>
      <c r="C146">
        <v>7760412887</v>
      </c>
      <c r="D146">
        <v>240</v>
      </c>
      <c r="E146" t="s">
        <v>862</v>
      </c>
      <c r="F146" t="s">
        <v>12</v>
      </c>
      <c r="G146">
        <v>2017</v>
      </c>
      <c r="H146">
        <v>7</v>
      </c>
      <c r="I146" s="20">
        <v>32335054</v>
      </c>
    </row>
    <row r="147" spans="1:9" x14ac:dyDescent="0.3">
      <c r="A147" t="s">
        <v>192</v>
      </c>
      <c r="B147" s="5">
        <v>8950000</v>
      </c>
      <c r="C147">
        <v>7751768688</v>
      </c>
      <c r="D147">
        <v>819</v>
      </c>
      <c r="E147" t="s">
        <v>863</v>
      </c>
      <c r="F147" t="s">
        <v>22</v>
      </c>
      <c r="G147">
        <v>2011</v>
      </c>
      <c r="H147">
        <v>13</v>
      </c>
      <c r="I147" s="20">
        <v>9464919</v>
      </c>
    </row>
    <row r="148" spans="1:9" x14ac:dyDescent="0.3">
      <c r="A148" t="s">
        <v>193</v>
      </c>
      <c r="B148" s="5">
        <v>17200000</v>
      </c>
      <c r="C148">
        <v>7759708622</v>
      </c>
      <c r="D148">
        <v>1014</v>
      </c>
      <c r="E148" t="s">
        <v>880</v>
      </c>
      <c r="F148" t="s">
        <v>194</v>
      </c>
      <c r="G148">
        <v>2007</v>
      </c>
      <c r="H148">
        <v>17</v>
      </c>
      <c r="I148" s="20">
        <v>7652573</v>
      </c>
    </row>
    <row r="149" spans="1:9" x14ac:dyDescent="0.3">
      <c r="A149" t="s">
        <v>195</v>
      </c>
      <c r="B149" s="5">
        <v>11200000</v>
      </c>
      <c r="C149">
        <v>7766459978</v>
      </c>
      <c r="D149">
        <v>3404</v>
      </c>
      <c r="E149" t="s">
        <v>887</v>
      </c>
      <c r="F149" t="s">
        <v>24</v>
      </c>
      <c r="G149">
        <v>2006</v>
      </c>
      <c r="H149">
        <v>18</v>
      </c>
      <c r="I149" s="20">
        <v>2281569</v>
      </c>
    </row>
    <row r="150" spans="1:9" x14ac:dyDescent="0.3">
      <c r="A150" t="s">
        <v>196</v>
      </c>
      <c r="B150" s="5">
        <v>9290000</v>
      </c>
      <c r="C150">
        <v>7769140597</v>
      </c>
      <c r="D150">
        <v>361</v>
      </c>
      <c r="E150" t="s">
        <v>860</v>
      </c>
      <c r="F150" t="s">
        <v>24</v>
      </c>
      <c r="G150">
        <v>2022</v>
      </c>
      <c r="H150">
        <v>2</v>
      </c>
      <c r="I150" s="20">
        <v>21521165</v>
      </c>
    </row>
    <row r="151" spans="1:9" x14ac:dyDescent="0.3">
      <c r="A151" t="s">
        <v>197</v>
      </c>
      <c r="B151" s="5">
        <v>15700000</v>
      </c>
      <c r="C151">
        <v>7888718491</v>
      </c>
      <c r="D151">
        <v>1249</v>
      </c>
      <c r="E151" t="s">
        <v>890</v>
      </c>
      <c r="F151" t="s">
        <v>15</v>
      </c>
      <c r="G151">
        <v>2014</v>
      </c>
      <c r="H151">
        <v>10</v>
      </c>
      <c r="I151" s="20">
        <v>6316028</v>
      </c>
    </row>
    <row r="152" spans="1:9" x14ac:dyDescent="0.3">
      <c r="A152" t="s">
        <v>199</v>
      </c>
      <c r="B152" s="5">
        <v>17600000</v>
      </c>
      <c r="C152">
        <v>7779466722</v>
      </c>
      <c r="D152">
        <v>23811</v>
      </c>
      <c r="E152" t="s">
        <v>861</v>
      </c>
      <c r="F152" t="s">
        <v>41</v>
      </c>
      <c r="G152">
        <v>2009</v>
      </c>
      <c r="H152">
        <v>15</v>
      </c>
      <c r="I152" s="20">
        <v>326717</v>
      </c>
    </row>
    <row r="153" spans="1:9" x14ac:dyDescent="0.3">
      <c r="A153" t="s">
        <v>200</v>
      </c>
      <c r="B153" s="5">
        <v>19500000</v>
      </c>
      <c r="C153">
        <v>7793517339</v>
      </c>
      <c r="D153">
        <v>8336</v>
      </c>
      <c r="E153" t="s">
        <v>862</v>
      </c>
      <c r="F153" t="s">
        <v>15</v>
      </c>
      <c r="G153">
        <v>2011</v>
      </c>
      <c r="H153">
        <v>13</v>
      </c>
      <c r="I153" s="20">
        <v>934923</v>
      </c>
    </row>
    <row r="154" spans="1:9" x14ac:dyDescent="0.3">
      <c r="A154" t="s">
        <v>201</v>
      </c>
      <c r="B154" s="5">
        <v>10900000</v>
      </c>
      <c r="C154">
        <v>7758375534</v>
      </c>
      <c r="D154">
        <v>372</v>
      </c>
      <c r="E154" t="s">
        <v>860</v>
      </c>
      <c r="F154" t="s">
        <v>9</v>
      </c>
      <c r="G154">
        <v>2009</v>
      </c>
      <c r="H154">
        <v>15</v>
      </c>
      <c r="I154" s="20">
        <v>20855848</v>
      </c>
    </row>
    <row r="155" spans="1:9" x14ac:dyDescent="0.3">
      <c r="A155" t="s">
        <v>202</v>
      </c>
      <c r="B155" s="5">
        <v>11800000</v>
      </c>
      <c r="C155">
        <v>7827100109</v>
      </c>
      <c r="D155">
        <v>3173</v>
      </c>
      <c r="E155" t="s">
        <v>862</v>
      </c>
      <c r="F155" t="s">
        <v>9</v>
      </c>
      <c r="G155">
        <v>2018</v>
      </c>
      <c r="H155">
        <v>6</v>
      </c>
      <c r="I155" s="20">
        <v>2466782</v>
      </c>
    </row>
    <row r="156" spans="1:9" x14ac:dyDescent="0.3">
      <c r="A156" t="s">
        <v>203</v>
      </c>
      <c r="B156" s="5">
        <v>9130000</v>
      </c>
      <c r="C156">
        <v>7850084804</v>
      </c>
      <c r="D156">
        <v>1681</v>
      </c>
      <c r="E156" t="s">
        <v>867</v>
      </c>
      <c r="F156" t="s">
        <v>9</v>
      </c>
      <c r="G156">
        <v>2015</v>
      </c>
      <c r="H156">
        <v>9</v>
      </c>
      <c r="I156" s="20">
        <v>4669890</v>
      </c>
    </row>
    <row r="157" spans="1:9" x14ac:dyDescent="0.3">
      <c r="A157" t="s">
        <v>204</v>
      </c>
      <c r="B157" s="5">
        <v>6300000</v>
      </c>
      <c r="C157">
        <v>7844487970</v>
      </c>
      <c r="D157">
        <v>3547</v>
      </c>
      <c r="E157" t="s">
        <v>860</v>
      </c>
      <c r="F157" t="s">
        <v>24</v>
      </c>
      <c r="G157">
        <v>2020</v>
      </c>
      <c r="H157">
        <v>4</v>
      </c>
      <c r="I157" s="20">
        <v>2211584</v>
      </c>
    </row>
    <row r="158" spans="1:9" x14ac:dyDescent="0.3">
      <c r="A158" t="s">
        <v>206</v>
      </c>
      <c r="B158" s="5">
        <v>10700000</v>
      </c>
      <c r="C158">
        <v>7871293237</v>
      </c>
      <c r="D158">
        <v>4705</v>
      </c>
      <c r="E158" t="s">
        <v>860</v>
      </c>
      <c r="F158" t="s">
        <v>15</v>
      </c>
      <c r="G158">
        <v>2005</v>
      </c>
      <c r="H158">
        <v>19</v>
      </c>
      <c r="I158" s="20">
        <v>1672963</v>
      </c>
    </row>
    <row r="159" spans="1:9" x14ac:dyDescent="0.3">
      <c r="A159" t="s">
        <v>207</v>
      </c>
      <c r="B159" s="5">
        <v>17400000</v>
      </c>
      <c r="C159">
        <v>7874018345</v>
      </c>
      <c r="D159">
        <v>120476</v>
      </c>
      <c r="E159" t="s">
        <v>862</v>
      </c>
      <c r="F159" t="s">
        <v>41</v>
      </c>
      <c r="G159">
        <v>2013</v>
      </c>
      <c r="H159">
        <v>11</v>
      </c>
      <c r="I159" s="20">
        <v>65358</v>
      </c>
    </row>
    <row r="160" spans="1:9" x14ac:dyDescent="0.3">
      <c r="A160" t="s">
        <v>208</v>
      </c>
      <c r="B160" s="5">
        <v>8050000</v>
      </c>
      <c r="C160">
        <v>7860048127</v>
      </c>
      <c r="D160">
        <v>4087</v>
      </c>
      <c r="E160" t="s">
        <v>860</v>
      </c>
      <c r="F160" t="s">
        <v>15</v>
      </c>
      <c r="G160">
        <v>2014</v>
      </c>
      <c r="H160">
        <v>10</v>
      </c>
      <c r="I160" s="20">
        <v>1923183</v>
      </c>
    </row>
    <row r="161" spans="1:9" x14ac:dyDescent="0.3">
      <c r="A161" t="s">
        <v>209</v>
      </c>
      <c r="B161" s="5">
        <v>1740000</v>
      </c>
      <c r="C161">
        <v>7880685054</v>
      </c>
      <c r="D161">
        <v>132</v>
      </c>
      <c r="E161" t="s">
        <v>867</v>
      </c>
      <c r="F161" t="s">
        <v>9</v>
      </c>
      <c r="G161">
        <v>2017</v>
      </c>
      <c r="H161">
        <v>7</v>
      </c>
      <c r="I161" s="20">
        <v>59702160</v>
      </c>
    </row>
    <row r="162" spans="1:9" x14ac:dyDescent="0.3">
      <c r="A162" t="s">
        <v>210</v>
      </c>
      <c r="B162" s="5">
        <v>10800000</v>
      </c>
      <c r="C162">
        <v>7885417595</v>
      </c>
      <c r="D162">
        <v>126639</v>
      </c>
      <c r="E162" t="s">
        <v>888</v>
      </c>
      <c r="F162" t="s">
        <v>41</v>
      </c>
      <c r="G162">
        <v>2012</v>
      </c>
      <c r="H162">
        <v>12</v>
      </c>
      <c r="I162" s="20">
        <v>62267</v>
      </c>
    </row>
    <row r="163" spans="1:9" x14ac:dyDescent="0.3">
      <c r="A163" t="s">
        <v>211</v>
      </c>
      <c r="B163" s="5">
        <v>4390000</v>
      </c>
      <c r="C163">
        <v>7902997714</v>
      </c>
      <c r="D163">
        <v>321</v>
      </c>
      <c r="E163" t="s">
        <v>860</v>
      </c>
      <c r="F163" t="s">
        <v>9</v>
      </c>
      <c r="G163">
        <v>2010</v>
      </c>
      <c r="H163">
        <v>14</v>
      </c>
      <c r="I163" s="20">
        <v>24619931</v>
      </c>
    </row>
    <row r="164" spans="1:9" x14ac:dyDescent="0.3">
      <c r="A164" t="s">
        <v>212</v>
      </c>
      <c r="B164" s="5">
        <v>10700000</v>
      </c>
      <c r="C164">
        <v>7921546441</v>
      </c>
      <c r="D164">
        <v>4923</v>
      </c>
      <c r="E164" t="s">
        <v>862</v>
      </c>
      <c r="F164" t="s">
        <v>24</v>
      </c>
      <c r="G164">
        <v>2017</v>
      </c>
      <c r="H164">
        <v>7</v>
      </c>
      <c r="I164" s="20">
        <v>1609089</v>
      </c>
    </row>
    <row r="165" spans="1:9" x14ac:dyDescent="0.3">
      <c r="A165" t="s">
        <v>213</v>
      </c>
      <c r="B165" s="5">
        <v>8310000</v>
      </c>
      <c r="C165">
        <v>7917013537</v>
      </c>
      <c r="D165">
        <v>2102</v>
      </c>
      <c r="E165" t="s">
        <v>860</v>
      </c>
      <c r="F165" t="s">
        <v>24</v>
      </c>
      <c r="G165">
        <v>2020</v>
      </c>
      <c r="H165">
        <v>4</v>
      </c>
      <c r="I165" s="20">
        <v>3766419</v>
      </c>
    </row>
    <row r="166" spans="1:9" x14ac:dyDescent="0.3">
      <c r="A166" t="s">
        <v>214</v>
      </c>
      <c r="B166" s="5">
        <v>10400000</v>
      </c>
      <c r="C166">
        <v>7917227030</v>
      </c>
      <c r="D166">
        <v>230</v>
      </c>
      <c r="E166" t="s">
        <v>861</v>
      </c>
      <c r="F166" t="s">
        <v>9</v>
      </c>
      <c r="G166">
        <v>2010</v>
      </c>
      <c r="H166">
        <v>14</v>
      </c>
      <c r="I166" s="20">
        <v>34422726</v>
      </c>
    </row>
    <row r="167" spans="1:9" x14ac:dyDescent="0.3">
      <c r="A167" t="s">
        <v>215</v>
      </c>
      <c r="B167" s="5">
        <v>3490000</v>
      </c>
      <c r="C167">
        <v>7936460088</v>
      </c>
      <c r="D167">
        <v>234</v>
      </c>
      <c r="E167" t="s">
        <v>867</v>
      </c>
      <c r="F167" t="s">
        <v>9</v>
      </c>
      <c r="G167">
        <v>2009</v>
      </c>
      <c r="H167">
        <v>15</v>
      </c>
      <c r="I167" s="20">
        <v>33916496</v>
      </c>
    </row>
    <row r="168" spans="1:9" x14ac:dyDescent="0.3">
      <c r="A168" t="s">
        <v>216</v>
      </c>
      <c r="B168" s="5">
        <v>11900000</v>
      </c>
      <c r="C168">
        <v>7947212070</v>
      </c>
      <c r="D168">
        <v>27130</v>
      </c>
      <c r="E168" t="s">
        <v>875</v>
      </c>
      <c r="F168" t="s">
        <v>15</v>
      </c>
      <c r="G168">
        <v>2014</v>
      </c>
      <c r="H168">
        <v>10</v>
      </c>
      <c r="I168" s="20">
        <v>292931</v>
      </c>
    </row>
    <row r="169" spans="1:9" x14ac:dyDescent="0.3">
      <c r="A169" t="s">
        <v>217</v>
      </c>
      <c r="B169" s="5">
        <v>11200000</v>
      </c>
      <c r="C169">
        <v>7969805069</v>
      </c>
      <c r="D169">
        <v>994</v>
      </c>
      <c r="E169" t="s">
        <v>862</v>
      </c>
      <c r="F169" t="s">
        <v>24</v>
      </c>
      <c r="G169">
        <v>2021</v>
      </c>
      <c r="H169">
        <v>3</v>
      </c>
      <c r="I169" s="20">
        <v>8017913</v>
      </c>
    </row>
    <row r="170" spans="1:9" x14ac:dyDescent="0.3">
      <c r="A170" t="s">
        <v>218</v>
      </c>
      <c r="B170" s="5">
        <v>27600000</v>
      </c>
      <c r="C170">
        <v>7949217458</v>
      </c>
      <c r="D170">
        <v>6933</v>
      </c>
      <c r="E170" t="s">
        <v>860</v>
      </c>
      <c r="F170" t="s">
        <v>15</v>
      </c>
      <c r="G170">
        <v>2012</v>
      </c>
      <c r="H170">
        <v>12</v>
      </c>
      <c r="I170" s="20">
        <v>1146577</v>
      </c>
    </row>
    <row r="171" spans="1:9" x14ac:dyDescent="0.3">
      <c r="A171" t="s">
        <v>219</v>
      </c>
      <c r="B171" s="5">
        <v>10800000</v>
      </c>
      <c r="C171">
        <v>7958784068</v>
      </c>
      <c r="D171">
        <v>403</v>
      </c>
      <c r="E171" t="s">
        <v>881</v>
      </c>
      <c r="F171" t="s">
        <v>9</v>
      </c>
      <c r="G171">
        <v>2011</v>
      </c>
      <c r="H171">
        <v>13</v>
      </c>
      <c r="I171" s="20">
        <v>19748844</v>
      </c>
    </row>
    <row r="172" spans="1:9" x14ac:dyDescent="0.3">
      <c r="A172" t="s">
        <v>220</v>
      </c>
      <c r="B172" s="5">
        <v>8800000</v>
      </c>
      <c r="C172">
        <v>8141717102</v>
      </c>
      <c r="D172">
        <v>1737</v>
      </c>
      <c r="E172" t="s">
        <v>887</v>
      </c>
      <c r="F172" t="s">
        <v>24</v>
      </c>
      <c r="G172">
        <v>2022</v>
      </c>
      <c r="H172">
        <v>2</v>
      </c>
      <c r="I172" s="20">
        <v>4687229</v>
      </c>
    </row>
    <row r="173" spans="1:9" x14ac:dyDescent="0.3">
      <c r="A173" t="s">
        <v>221</v>
      </c>
      <c r="B173" s="5">
        <v>17900000</v>
      </c>
      <c r="C173">
        <v>7975738141</v>
      </c>
      <c r="D173">
        <v>2397</v>
      </c>
      <c r="E173" t="s">
        <v>881</v>
      </c>
      <c r="F173" t="s">
        <v>15</v>
      </c>
      <c r="G173">
        <v>2012</v>
      </c>
      <c r="H173">
        <v>12</v>
      </c>
      <c r="I173" s="20">
        <v>3327383</v>
      </c>
    </row>
    <row r="174" spans="1:9" x14ac:dyDescent="0.3">
      <c r="A174" t="s">
        <v>222</v>
      </c>
      <c r="B174" s="5">
        <v>12700000</v>
      </c>
      <c r="C174">
        <v>8030831849</v>
      </c>
      <c r="D174">
        <v>124924</v>
      </c>
      <c r="E174" t="s">
        <v>874</v>
      </c>
      <c r="F174" t="s">
        <v>41</v>
      </c>
      <c r="G174">
        <v>2014</v>
      </c>
      <c r="H174">
        <v>10</v>
      </c>
      <c r="I174" s="20">
        <v>64286</v>
      </c>
    </row>
    <row r="175" spans="1:9" x14ac:dyDescent="0.3">
      <c r="A175" t="s">
        <v>223</v>
      </c>
      <c r="B175" s="5">
        <v>9610000</v>
      </c>
      <c r="C175">
        <v>8004635046</v>
      </c>
      <c r="D175">
        <v>559</v>
      </c>
      <c r="E175" t="s">
        <v>871</v>
      </c>
      <c r="F175" t="s">
        <v>9</v>
      </c>
      <c r="G175">
        <v>2011</v>
      </c>
      <c r="H175">
        <v>13</v>
      </c>
      <c r="I175" s="20">
        <v>14319562</v>
      </c>
    </row>
    <row r="176" spans="1:9" x14ac:dyDescent="0.3">
      <c r="A176" t="s">
        <v>224</v>
      </c>
      <c r="B176" s="5">
        <v>11000000</v>
      </c>
      <c r="C176">
        <v>8085792394</v>
      </c>
      <c r="D176">
        <v>1958</v>
      </c>
      <c r="E176" t="s">
        <v>862</v>
      </c>
      <c r="F176" t="s">
        <v>12</v>
      </c>
      <c r="G176">
        <v>2016</v>
      </c>
      <c r="H176">
        <v>8</v>
      </c>
      <c r="I176" s="20">
        <v>4129618</v>
      </c>
    </row>
    <row r="177" spans="1:9" x14ac:dyDescent="0.3">
      <c r="A177" t="s">
        <v>225</v>
      </c>
      <c r="B177" s="5">
        <v>10600000</v>
      </c>
      <c r="C177">
        <v>8009332187</v>
      </c>
      <c r="D177">
        <v>1873</v>
      </c>
      <c r="E177" t="s">
        <v>891</v>
      </c>
      <c r="F177" t="s">
        <v>60</v>
      </c>
      <c r="G177">
        <v>2014</v>
      </c>
      <c r="H177">
        <v>10</v>
      </c>
      <c r="I177" s="20">
        <v>4276205</v>
      </c>
    </row>
    <row r="178" spans="1:9" x14ac:dyDescent="0.3">
      <c r="A178" t="s">
        <v>227</v>
      </c>
      <c r="B178" s="5">
        <v>45200000</v>
      </c>
      <c r="C178">
        <v>7998746760</v>
      </c>
      <c r="D178">
        <v>1625</v>
      </c>
      <c r="E178" t="s">
        <v>881</v>
      </c>
      <c r="F178" t="s">
        <v>15</v>
      </c>
      <c r="G178">
        <v>2013</v>
      </c>
      <c r="H178">
        <v>11</v>
      </c>
      <c r="I178" s="20">
        <v>4922306</v>
      </c>
    </row>
    <row r="179" spans="1:9" x14ac:dyDescent="0.3">
      <c r="A179" t="s">
        <v>228</v>
      </c>
      <c r="B179" s="5">
        <v>15100000</v>
      </c>
      <c r="C179">
        <v>8112519652</v>
      </c>
      <c r="D179">
        <v>776</v>
      </c>
      <c r="E179" t="s">
        <v>869</v>
      </c>
      <c r="F179" t="s">
        <v>9</v>
      </c>
      <c r="G179">
        <v>2005</v>
      </c>
      <c r="H179">
        <v>19</v>
      </c>
      <c r="I179" s="20">
        <v>10454278</v>
      </c>
    </row>
    <row r="180" spans="1:9" x14ac:dyDescent="0.3">
      <c r="A180" t="s">
        <v>229</v>
      </c>
      <c r="B180" s="5">
        <v>11700000</v>
      </c>
      <c r="C180">
        <v>8037151301</v>
      </c>
      <c r="D180">
        <v>1521</v>
      </c>
      <c r="E180" t="s">
        <v>860</v>
      </c>
      <c r="F180" t="s">
        <v>15</v>
      </c>
      <c r="G180">
        <v>2011</v>
      </c>
      <c r="H180">
        <v>13</v>
      </c>
      <c r="I180" s="20">
        <v>5284123</v>
      </c>
    </row>
    <row r="181" spans="1:9" x14ac:dyDescent="0.3">
      <c r="A181" t="s">
        <v>230</v>
      </c>
      <c r="B181" s="5">
        <v>25300000</v>
      </c>
      <c r="C181">
        <v>8062030446</v>
      </c>
      <c r="D181">
        <v>554</v>
      </c>
      <c r="E181" t="s">
        <v>868</v>
      </c>
      <c r="F181" t="s">
        <v>24</v>
      </c>
      <c r="G181">
        <v>2011</v>
      </c>
      <c r="H181">
        <v>13</v>
      </c>
      <c r="I181" s="20">
        <v>14552402</v>
      </c>
    </row>
    <row r="182" spans="1:9" x14ac:dyDescent="0.3">
      <c r="A182" t="s">
        <v>231</v>
      </c>
      <c r="B182" s="5">
        <v>13200000</v>
      </c>
      <c r="C182">
        <v>8060506422</v>
      </c>
      <c r="D182">
        <v>1224</v>
      </c>
      <c r="E182" t="s">
        <v>862</v>
      </c>
      <c r="F182" t="s">
        <v>60</v>
      </c>
      <c r="G182">
        <v>2012</v>
      </c>
      <c r="H182">
        <v>12</v>
      </c>
      <c r="I182" s="20">
        <v>6585381</v>
      </c>
    </row>
    <row r="183" spans="1:9" x14ac:dyDescent="0.3">
      <c r="A183" t="s">
        <v>232</v>
      </c>
      <c r="B183" s="5">
        <v>12800000</v>
      </c>
      <c r="C183">
        <v>8059351065</v>
      </c>
      <c r="D183">
        <v>512</v>
      </c>
      <c r="E183" t="s">
        <v>862</v>
      </c>
      <c r="F183" t="s">
        <v>24</v>
      </c>
      <c r="G183">
        <v>2018</v>
      </c>
      <c r="H183">
        <v>6</v>
      </c>
      <c r="I183" s="20">
        <v>15740920</v>
      </c>
    </row>
    <row r="184" spans="1:9" x14ac:dyDescent="0.3">
      <c r="A184" t="s">
        <v>233</v>
      </c>
      <c r="B184" s="5">
        <v>10500000</v>
      </c>
      <c r="C184">
        <v>8054103030</v>
      </c>
      <c r="D184">
        <v>2516</v>
      </c>
      <c r="E184" t="s">
        <v>881</v>
      </c>
      <c r="F184" t="s">
        <v>34</v>
      </c>
      <c r="G184">
        <v>2015</v>
      </c>
      <c r="H184">
        <v>9</v>
      </c>
      <c r="I184" s="20">
        <v>3201154</v>
      </c>
    </row>
    <row r="185" spans="1:9" x14ac:dyDescent="0.3">
      <c r="A185" t="s">
        <v>234</v>
      </c>
      <c r="B185" s="5">
        <v>7670000</v>
      </c>
      <c r="C185">
        <v>8068692735</v>
      </c>
      <c r="D185">
        <v>992</v>
      </c>
      <c r="E185" t="s">
        <v>860</v>
      </c>
      <c r="F185" t="s">
        <v>15</v>
      </c>
      <c r="G185">
        <v>2021</v>
      </c>
      <c r="H185">
        <v>3</v>
      </c>
      <c r="I185" s="20">
        <v>8133763</v>
      </c>
    </row>
    <row r="186" spans="1:9" x14ac:dyDescent="0.3">
      <c r="A186" t="s">
        <v>235</v>
      </c>
      <c r="B186" s="5">
        <v>12800000</v>
      </c>
      <c r="C186">
        <v>8069826180</v>
      </c>
      <c r="D186">
        <v>381</v>
      </c>
      <c r="E186" t="s">
        <v>867</v>
      </c>
      <c r="F186" t="s">
        <v>9</v>
      </c>
      <c r="G186">
        <v>2008</v>
      </c>
      <c r="H186">
        <v>16</v>
      </c>
      <c r="I186" s="20">
        <v>21180646</v>
      </c>
    </row>
    <row r="187" spans="1:9" x14ac:dyDescent="0.3">
      <c r="A187" t="s">
        <v>236</v>
      </c>
      <c r="B187" s="5">
        <v>10800000</v>
      </c>
      <c r="C187">
        <v>8082820681</v>
      </c>
      <c r="D187">
        <v>4122</v>
      </c>
      <c r="E187" t="s">
        <v>861</v>
      </c>
      <c r="F187" t="s">
        <v>34</v>
      </c>
      <c r="G187">
        <v>2011</v>
      </c>
      <c r="H187">
        <v>13</v>
      </c>
      <c r="I187" s="20">
        <v>1960898</v>
      </c>
    </row>
    <row r="188" spans="1:9" x14ac:dyDescent="0.3">
      <c r="A188" t="s">
        <v>237</v>
      </c>
      <c r="B188" s="5">
        <v>8020000</v>
      </c>
      <c r="C188">
        <v>8089888241</v>
      </c>
      <c r="D188">
        <v>1655</v>
      </c>
      <c r="E188" t="s">
        <v>860</v>
      </c>
      <c r="F188" t="s">
        <v>60</v>
      </c>
      <c r="G188">
        <v>2010</v>
      </c>
      <c r="H188">
        <v>14</v>
      </c>
      <c r="I188" s="20">
        <v>4888150</v>
      </c>
    </row>
    <row r="189" spans="1:9" x14ac:dyDescent="0.3">
      <c r="A189" t="s">
        <v>238</v>
      </c>
      <c r="B189" s="5">
        <v>9230000</v>
      </c>
      <c r="C189">
        <v>8101581824</v>
      </c>
      <c r="D189">
        <v>47774</v>
      </c>
      <c r="E189" t="s">
        <v>892</v>
      </c>
      <c r="F189" t="s">
        <v>15</v>
      </c>
      <c r="G189">
        <v>2012</v>
      </c>
      <c r="H189">
        <v>12</v>
      </c>
      <c r="I189" s="20">
        <v>169581</v>
      </c>
    </row>
    <row r="190" spans="1:9" x14ac:dyDescent="0.3">
      <c r="A190" t="s">
        <v>240</v>
      </c>
      <c r="B190" s="5">
        <v>11400000</v>
      </c>
      <c r="C190">
        <v>8105431630</v>
      </c>
      <c r="D190">
        <v>418</v>
      </c>
      <c r="E190" t="s">
        <v>875</v>
      </c>
      <c r="F190" t="s">
        <v>9</v>
      </c>
      <c r="G190">
        <v>2015</v>
      </c>
      <c r="H190">
        <v>9</v>
      </c>
      <c r="I190" s="20">
        <v>19390985</v>
      </c>
    </row>
    <row r="191" spans="1:9" x14ac:dyDescent="0.3">
      <c r="A191" t="s">
        <v>241</v>
      </c>
      <c r="B191" s="5">
        <v>26300000</v>
      </c>
      <c r="C191">
        <v>8107187982</v>
      </c>
      <c r="D191">
        <v>6677</v>
      </c>
      <c r="E191" t="s">
        <v>869</v>
      </c>
      <c r="F191" t="s">
        <v>15</v>
      </c>
      <c r="G191">
        <v>2015</v>
      </c>
      <c r="H191">
        <v>9</v>
      </c>
      <c r="I191" s="20">
        <v>1214196</v>
      </c>
    </row>
    <row r="192" spans="1:9" x14ac:dyDescent="0.3">
      <c r="A192" t="s">
        <v>242</v>
      </c>
      <c r="B192" s="5">
        <v>15200000</v>
      </c>
      <c r="C192">
        <v>8118753522</v>
      </c>
      <c r="D192">
        <v>540</v>
      </c>
      <c r="E192" t="s">
        <v>875</v>
      </c>
      <c r="F192" t="s">
        <v>15</v>
      </c>
      <c r="G192">
        <v>2014</v>
      </c>
      <c r="H192">
        <v>10</v>
      </c>
      <c r="I192" s="20">
        <v>15034729</v>
      </c>
    </row>
    <row r="193" spans="1:9" x14ac:dyDescent="0.3">
      <c r="A193" t="s">
        <v>243</v>
      </c>
      <c r="B193" s="5">
        <v>6470000</v>
      </c>
      <c r="C193">
        <v>8139359609</v>
      </c>
      <c r="D193">
        <v>2935</v>
      </c>
      <c r="E193" t="s">
        <v>875</v>
      </c>
      <c r="F193" t="s">
        <v>15</v>
      </c>
      <c r="G193">
        <v>2013</v>
      </c>
      <c r="H193">
        <v>11</v>
      </c>
      <c r="I193" s="20">
        <v>2773206</v>
      </c>
    </row>
    <row r="194" spans="1:9" x14ac:dyDescent="0.3">
      <c r="A194" t="s">
        <v>244</v>
      </c>
      <c r="B194" s="5">
        <v>7960000</v>
      </c>
      <c r="C194">
        <v>8176018034</v>
      </c>
      <c r="D194">
        <v>323062</v>
      </c>
      <c r="E194" t="s">
        <v>862</v>
      </c>
      <c r="F194" t="s">
        <v>41</v>
      </c>
      <c r="G194">
        <v>2014</v>
      </c>
      <c r="H194">
        <v>10</v>
      </c>
      <c r="I194" s="20">
        <v>25308</v>
      </c>
    </row>
    <row r="195" spans="1:9" x14ac:dyDescent="0.3">
      <c r="A195" t="s">
        <v>245</v>
      </c>
      <c r="B195" s="5">
        <v>25000000</v>
      </c>
      <c r="C195">
        <v>8187503911</v>
      </c>
      <c r="D195">
        <v>2242</v>
      </c>
      <c r="E195" t="s">
        <v>860</v>
      </c>
      <c r="F195" t="s">
        <v>34</v>
      </c>
      <c r="G195">
        <v>2012</v>
      </c>
      <c r="H195">
        <v>12</v>
      </c>
      <c r="I195" s="20">
        <v>3651875</v>
      </c>
    </row>
    <row r="196" spans="1:9" x14ac:dyDescent="0.3">
      <c r="A196" t="s">
        <v>246</v>
      </c>
      <c r="B196" s="5">
        <v>9250000</v>
      </c>
      <c r="C196">
        <v>8254231301</v>
      </c>
      <c r="D196">
        <v>2680</v>
      </c>
      <c r="E196" t="s">
        <v>860</v>
      </c>
      <c r="F196" t="s">
        <v>24</v>
      </c>
      <c r="G196">
        <v>2011</v>
      </c>
      <c r="H196">
        <v>13</v>
      </c>
      <c r="I196" s="20">
        <v>3079937</v>
      </c>
    </row>
    <row r="197" spans="1:9" x14ac:dyDescent="0.3">
      <c r="A197" t="s">
        <v>247</v>
      </c>
      <c r="B197" s="5">
        <v>23700000</v>
      </c>
      <c r="C197">
        <v>8200399242</v>
      </c>
      <c r="D197">
        <v>1361</v>
      </c>
      <c r="E197" t="s">
        <v>881</v>
      </c>
      <c r="F197" t="s">
        <v>60</v>
      </c>
      <c r="G197">
        <v>2014</v>
      </c>
      <c r="H197">
        <v>10</v>
      </c>
      <c r="I197" s="20">
        <v>6025275</v>
      </c>
    </row>
    <row r="198" spans="1:9" x14ac:dyDescent="0.3">
      <c r="A198" t="s">
        <v>248</v>
      </c>
      <c r="B198" s="5">
        <v>7640000</v>
      </c>
      <c r="C198">
        <v>8225184747</v>
      </c>
      <c r="D198">
        <v>2336</v>
      </c>
      <c r="E198" t="s">
        <v>874</v>
      </c>
      <c r="F198" t="s">
        <v>15</v>
      </c>
      <c r="G198">
        <v>2018</v>
      </c>
      <c r="H198">
        <v>6</v>
      </c>
      <c r="I198" s="20">
        <v>3521055</v>
      </c>
    </row>
    <row r="199" spans="1:9" x14ac:dyDescent="0.3">
      <c r="A199" t="s">
        <v>249</v>
      </c>
      <c r="B199" s="5">
        <v>9600000</v>
      </c>
      <c r="C199">
        <v>8233881597</v>
      </c>
      <c r="D199">
        <v>229</v>
      </c>
      <c r="E199" t="s">
        <v>867</v>
      </c>
      <c r="F199" t="s">
        <v>9</v>
      </c>
      <c r="G199">
        <v>2008</v>
      </c>
      <c r="H199">
        <v>16</v>
      </c>
      <c r="I199" s="20">
        <v>35955815</v>
      </c>
    </row>
    <row r="200" spans="1:9" x14ac:dyDescent="0.3">
      <c r="A200" t="s">
        <v>250</v>
      </c>
      <c r="B200" s="5">
        <v>7110000</v>
      </c>
      <c r="C200">
        <v>8235855326</v>
      </c>
      <c r="D200">
        <v>3364</v>
      </c>
      <c r="E200" t="s">
        <v>860</v>
      </c>
      <c r="F200" t="s">
        <v>24</v>
      </c>
      <c r="G200">
        <v>2017</v>
      </c>
      <c r="H200">
        <v>7</v>
      </c>
      <c r="I200" s="20">
        <v>2448233</v>
      </c>
    </row>
    <row r="201" spans="1:9" x14ac:dyDescent="0.3">
      <c r="A201" t="s">
        <v>251</v>
      </c>
      <c r="B201" s="5">
        <v>7470000</v>
      </c>
      <c r="C201">
        <v>8248454630</v>
      </c>
      <c r="D201">
        <v>2777</v>
      </c>
      <c r="E201" t="s">
        <v>884</v>
      </c>
      <c r="F201" t="s">
        <v>9</v>
      </c>
      <c r="G201">
        <v>2007</v>
      </c>
      <c r="H201">
        <v>17</v>
      </c>
      <c r="I201" s="20">
        <v>2970275</v>
      </c>
    </row>
    <row r="202" spans="1:9" x14ac:dyDescent="0.3">
      <c r="A202" t="s">
        <v>252</v>
      </c>
      <c r="B202" s="5">
        <v>9080000</v>
      </c>
      <c r="C202">
        <v>8346913012</v>
      </c>
      <c r="D202">
        <v>2804</v>
      </c>
      <c r="E202" t="s">
        <v>860</v>
      </c>
      <c r="F202" t="s">
        <v>22</v>
      </c>
      <c r="G202">
        <v>2020</v>
      </c>
      <c r="H202">
        <v>4</v>
      </c>
      <c r="I202" s="20">
        <v>2976788</v>
      </c>
    </row>
    <row r="203" spans="1:9" x14ac:dyDescent="0.3">
      <c r="A203" t="s">
        <v>253</v>
      </c>
      <c r="B203" s="5">
        <v>10000000</v>
      </c>
      <c r="C203">
        <v>8266228666</v>
      </c>
      <c r="D203">
        <v>466</v>
      </c>
      <c r="E203" t="s">
        <v>881</v>
      </c>
      <c r="F203" t="s">
        <v>9</v>
      </c>
      <c r="G203">
        <v>2011</v>
      </c>
      <c r="H203">
        <v>13</v>
      </c>
      <c r="I203" s="20">
        <v>17738688</v>
      </c>
    </row>
    <row r="204" spans="1:9" x14ac:dyDescent="0.3">
      <c r="A204" t="s">
        <v>254</v>
      </c>
      <c r="B204" s="5">
        <v>6710000</v>
      </c>
      <c r="C204">
        <v>8261970815</v>
      </c>
      <c r="D204">
        <v>1148</v>
      </c>
      <c r="E204" t="s">
        <v>889</v>
      </c>
      <c r="F204" t="s">
        <v>22</v>
      </c>
      <c r="G204">
        <v>2020</v>
      </c>
      <c r="H204">
        <v>4</v>
      </c>
      <c r="I204" s="20">
        <v>7196839</v>
      </c>
    </row>
    <row r="205" spans="1:9" x14ac:dyDescent="0.3">
      <c r="A205" t="s">
        <v>255</v>
      </c>
      <c r="B205" s="5">
        <v>8490000</v>
      </c>
      <c r="C205">
        <v>8285507679</v>
      </c>
      <c r="D205">
        <v>43500</v>
      </c>
      <c r="E205" t="s">
        <v>869</v>
      </c>
      <c r="F205" t="s">
        <v>15</v>
      </c>
      <c r="G205">
        <v>2011</v>
      </c>
      <c r="H205">
        <v>13</v>
      </c>
      <c r="I205" s="20">
        <v>190471</v>
      </c>
    </row>
    <row r="206" spans="1:9" x14ac:dyDescent="0.3">
      <c r="A206" t="s">
        <v>256</v>
      </c>
      <c r="B206" s="5">
        <v>18700000</v>
      </c>
      <c r="C206">
        <v>8293320502</v>
      </c>
      <c r="D206">
        <v>180</v>
      </c>
      <c r="E206" t="s">
        <v>862</v>
      </c>
      <c r="F206" t="s">
        <v>15</v>
      </c>
      <c r="G206">
        <v>2017</v>
      </c>
      <c r="H206">
        <v>7</v>
      </c>
      <c r="I206" s="20">
        <v>46074003</v>
      </c>
    </row>
    <row r="207" spans="1:9" x14ac:dyDescent="0.3">
      <c r="A207" t="s">
        <v>257</v>
      </c>
      <c r="B207" s="5">
        <v>8140000</v>
      </c>
      <c r="C207">
        <v>8282410982</v>
      </c>
      <c r="D207">
        <v>3884</v>
      </c>
      <c r="E207" t="s">
        <v>862</v>
      </c>
      <c r="F207" t="s">
        <v>60</v>
      </c>
      <c r="G207">
        <v>2017</v>
      </c>
      <c r="H207">
        <v>7</v>
      </c>
      <c r="I207" s="20">
        <v>2132444</v>
      </c>
    </row>
    <row r="208" spans="1:9" x14ac:dyDescent="0.3">
      <c r="A208" t="s">
        <v>258</v>
      </c>
      <c r="B208" s="5">
        <v>35000000</v>
      </c>
      <c r="C208">
        <v>8328430489</v>
      </c>
      <c r="D208">
        <v>3122</v>
      </c>
      <c r="E208" t="s">
        <v>874</v>
      </c>
      <c r="F208" t="s">
        <v>34</v>
      </c>
      <c r="G208">
        <v>2014</v>
      </c>
      <c r="H208">
        <v>10</v>
      </c>
      <c r="I208" s="20">
        <v>2667659</v>
      </c>
    </row>
    <row r="209" spans="1:9" x14ac:dyDescent="0.3">
      <c r="A209" t="s">
        <v>259</v>
      </c>
      <c r="B209" s="5">
        <v>12400000</v>
      </c>
      <c r="C209">
        <v>8313964136</v>
      </c>
      <c r="D209">
        <v>270</v>
      </c>
      <c r="E209" t="s">
        <v>860</v>
      </c>
      <c r="F209" t="s">
        <v>9</v>
      </c>
      <c r="G209">
        <v>2015</v>
      </c>
      <c r="H209">
        <v>9</v>
      </c>
      <c r="I209" s="20">
        <v>30792460</v>
      </c>
    </row>
    <row r="210" spans="1:9" x14ac:dyDescent="0.3">
      <c r="A210" t="s">
        <v>260</v>
      </c>
      <c r="B210" s="5">
        <v>27600000</v>
      </c>
      <c r="C210">
        <v>8324534704</v>
      </c>
      <c r="D210">
        <v>4184</v>
      </c>
      <c r="E210" t="s">
        <v>881</v>
      </c>
      <c r="F210" t="s">
        <v>15</v>
      </c>
      <c r="G210">
        <v>2011</v>
      </c>
      <c r="H210">
        <v>13</v>
      </c>
      <c r="I210" s="20">
        <v>1989612</v>
      </c>
    </row>
    <row r="211" spans="1:9" x14ac:dyDescent="0.3">
      <c r="A211" t="s">
        <v>261</v>
      </c>
      <c r="B211" s="5">
        <v>16400000</v>
      </c>
      <c r="C211">
        <v>8337345203</v>
      </c>
      <c r="D211">
        <v>618</v>
      </c>
      <c r="E211" t="s">
        <v>860</v>
      </c>
      <c r="F211" t="s">
        <v>15</v>
      </c>
      <c r="G211">
        <v>2018</v>
      </c>
      <c r="H211">
        <v>6</v>
      </c>
      <c r="I211" s="20">
        <v>13490850</v>
      </c>
    </row>
    <row r="212" spans="1:9" x14ac:dyDescent="0.3">
      <c r="A212" t="s">
        <v>262</v>
      </c>
      <c r="B212" s="5">
        <v>11400000</v>
      </c>
      <c r="C212">
        <v>8369720034</v>
      </c>
      <c r="D212">
        <v>5360</v>
      </c>
      <c r="E212" t="s">
        <v>862</v>
      </c>
      <c r="F212" t="s">
        <v>9</v>
      </c>
      <c r="G212">
        <v>2011</v>
      </c>
      <c r="H212">
        <v>13</v>
      </c>
      <c r="I212" s="20">
        <v>1561515</v>
      </c>
    </row>
    <row r="213" spans="1:9" x14ac:dyDescent="0.3">
      <c r="A213" t="s">
        <v>263</v>
      </c>
      <c r="B213" s="5">
        <v>13800000</v>
      </c>
      <c r="C213">
        <v>8353931113</v>
      </c>
      <c r="D213">
        <v>440</v>
      </c>
      <c r="E213" t="s">
        <v>881</v>
      </c>
      <c r="F213" t="s">
        <v>9</v>
      </c>
      <c r="G213">
        <v>2009</v>
      </c>
      <c r="H213">
        <v>15</v>
      </c>
      <c r="I213" s="20">
        <v>18986207</v>
      </c>
    </row>
    <row r="214" spans="1:9" x14ac:dyDescent="0.3">
      <c r="A214" t="s">
        <v>264</v>
      </c>
      <c r="B214" s="5">
        <v>24700000</v>
      </c>
      <c r="C214">
        <v>8385803426</v>
      </c>
      <c r="D214">
        <v>1413</v>
      </c>
      <c r="E214" t="s">
        <v>867</v>
      </c>
      <c r="F214" t="s">
        <v>60</v>
      </c>
      <c r="G214">
        <v>2014</v>
      </c>
      <c r="H214">
        <v>10</v>
      </c>
      <c r="I214" s="20">
        <v>5934751</v>
      </c>
    </row>
    <row r="215" spans="1:9" x14ac:dyDescent="0.3">
      <c r="A215" t="s">
        <v>265</v>
      </c>
      <c r="B215" s="5">
        <v>10100000</v>
      </c>
      <c r="C215">
        <v>8366845171</v>
      </c>
      <c r="D215">
        <v>4095</v>
      </c>
      <c r="E215" t="s">
        <v>888</v>
      </c>
      <c r="F215" t="s">
        <v>9</v>
      </c>
      <c r="G215">
        <v>2009</v>
      </c>
      <c r="H215">
        <v>15</v>
      </c>
      <c r="I215" s="20">
        <v>2043186</v>
      </c>
    </row>
    <row r="216" spans="1:9" x14ac:dyDescent="0.3">
      <c r="A216" t="s">
        <v>266</v>
      </c>
      <c r="B216" s="5">
        <v>6940000</v>
      </c>
      <c r="C216">
        <v>8373768429</v>
      </c>
      <c r="D216">
        <v>104</v>
      </c>
      <c r="E216" t="s">
        <v>860</v>
      </c>
      <c r="F216" t="s">
        <v>9</v>
      </c>
      <c r="G216">
        <v>2006</v>
      </c>
      <c r="H216">
        <v>18</v>
      </c>
      <c r="I216" s="20">
        <v>80517004</v>
      </c>
    </row>
    <row r="217" spans="1:9" x14ac:dyDescent="0.3">
      <c r="A217" t="s">
        <v>267</v>
      </c>
      <c r="B217" s="5">
        <v>9030000</v>
      </c>
      <c r="C217">
        <v>8380700734</v>
      </c>
      <c r="D217">
        <v>805</v>
      </c>
      <c r="E217" t="s">
        <v>893</v>
      </c>
      <c r="F217" t="s">
        <v>15</v>
      </c>
      <c r="G217">
        <v>2019</v>
      </c>
      <c r="H217">
        <v>5</v>
      </c>
      <c r="I217" s="20">
        <v>10410808</v>
      </c>
    </row>
    <row r="218" spans="1:9" x14ac:dyDescent="0.3">
      <c r="A218" t="s">
        <v>269</v>
      </c>
      <c r="B218" s="5">
        <v>10600000</v>
      </c>
      <c r="C218">
        <v>8386367731</v>
      </c>
      <c r="D218">
        <v>136</v>
      </c>
      <c r="E218" t="s">
        <v>860</v>
      </c>
      <c r="F218" t="s">
        <v>9</v>
      </c>
      <c r="G218">
        <v>2006</v>
      </c>
      <c r="H218">
        <v>18</v>
      </c>
      <c r="I218" s="20">
        <v>61664469</v>
      </c>
    </row>
    <row r="219" spans="1:9" x14ac:dyDescent="0.3">
      <c r="A219" t="s">
        <v>270</v>
      </c>
      <c r="B219" s="5">
        <v>18800000</v>
      </c>
      <c r="C219">
        <v>8399302995</v>
      </c>
      <c r="D219">
        <v>170</v>
      </c>
      <c r="E219" t="s">
        <v>860</v>
      </c>
      <c r="F219" t="s">
        <v>15</v>
      </c>
      <c r="G219">
        <v>2009</v>
      </c>
      <c r="H219">
        <v>15</v>
      </c>
      <c r="I219" s="20">
        <v>49407665</v>
      </c>
    </row>
    <row r="220" spans="1:9" x14ac:dyDescent="0.3">
      <c r="A220" t="s">
        <v>271</v>
      </c>
      <c r="B220" s="5">
        <v>8030000</v>
      </c>
      <c r="C220">
        <v>8420453191</v>
      </c>
      <c r="D220">
        <v>1278</v>
      </c>
      <c r="E220" t="s">
        <v>868</v>
      </c>
      <c r="F220" t="s">
        <v>60</v>
      </c>
      <c r="G220">
        <v>2011</v>
      </c>
      <c r="H220">
        <v>13</v>
      </c>
      <c r="I220" s="20">
        <v>6588774</v>
      </c>
    </row>
    <row r="221" spans="1:9" x14ac:dyDescent="0.3">
      <c r="A221" t="s">
        <v>272</v>
      </c>
      <c r="B221" s="5">
        <v>15700000</v>
      </c>
      <c r="C221">
        <v>8435733229</v>
      </c>
      <c r="D221">
        <v>73019</v>
      </c>
      <c r="E221" t="s">
        <v>874</v>
      </c>
      <c r="F221" t="s">
        <v>15</v>
      </c>
      <c r="G221">
        <v>2012</v>
      </c>
      <c r="H221">
        <v>12</v>
      </c>
      <c r="I221" s="20">
        <v>115528</v>
      </c>
    </row>
    <row r="222" spans="1:9" x14ac:dyDescent="0.3">
      <c r="A222" t="s">
        <v>273</v>
      </c>
      <c r="B222" s="5">
        <v>29200000</v>
      </c>
      <c r="C222">
        <v>8450143398</v>
      </c>
      <c r="D222">
        <v>1313</v>
      </c>
      <c r="E222" t="s">
        <v>862</v>
      </c>
      <c r="F222" t="s">
        <v>15</v>
      </c>
      <c r="G222">
        <v>2017</v>
      </c>
      <c r="H222">
        <v>7</v>
      </c>
      <c r="I222" s="20">
        <v>6435753</v>
      </c>
    </row>
    <row r="223" spans="1:9" x14ac:dyDescent="0.3">
      <c r="A223" t="s">
        <v>274</v>
      </c>
      <c r="B223" s="5">
        <v>10600000</v>
      </c>
      <c r="C223">
        <v>8437270130</v>
      </c>
      <c r="D223">
        <v>22897</v>
      </c>
      <c r="E223" t="s">
        <v>865</v>
      </c>
      <c r="F223" t="s">
        <v>15</v>
      </c>
      <c r="G223">
        <v>2011</v>
      </c>
      <c r="H223">
        <v>13</v>
      </c>
      <c r="I223" s="20">
        <v>368488</v>
      </c>
    </row>
    <row r="224" spans="1:9" x14ac:dyDescent="0.3">
      <c r="A224" t="s">
        <v>275</v>
      </c>
      <c r="B224" s="5">
        <v>8530000</v>
      </c>
      <c r="C224">
        <v>8451669666</v>
      </c>
      <c r="D224">
        <v>62019</v>
      </c>
      <c r="E224" t="s">
        <v>874</v>
      </c>
      <c r="F224" t="s">
        <v>41</v>
      </c>
      <c r="G224">
        <v>2011</v>
      </c>
      <c r="H224">
        <v>13</v>
      </c>
      <c r="I224" s="20">
        <v>136275</v>
      </c>
    </row>
    <row r="225" spans="1:9" x14ac:dyDescent="0.3">
      <c r="A225" t="s">
        <v>276</v>
      </c>
      <c r="B225" s="5">
        <v>13400000</v>
      </c>
      <c r="C225">
        <v>8451478240</v>
      </c>
      <c r="D225">
        <v>2870</v>
      </c>
      <c r="E225" t="s">
        <v>860</v>
      </c>
      <c r="F225" t="s">
        <v>56</v>
      </c>
      <c r="G225">
        <v>2011</v>
      </c>
      <c r="H225">
        <v>13</v>
      </c>
      <c r="I225" s="20">
        <v>2944766</v>
      </c>
    </row>
    <row r="226" spans="1:9" x14ac:dyDescent="0.3">
      <c r="A226" t="s">
        <v>277</v>
      </c>
      <c r="B226" s="5">
        <v>7760000</v>
      </c>
      <c r="C226">
        <v>8447701967</v>
      </c>
      <c r="D226">
        <v>2649</v>
      </c>
      <c r="E226" t="s">
        <v>860</v>
      </c>
      <c r="F226" t="s">
        <v>22</v>
      </c>
      <c r="G226">
        <v>2021</v>
      </c>
      <c r="H226">
        <v>3</v>
      </c>
      <c r="I226" s="20">
        <v>3189015</v>
      </c>
    </row>
    <row r="227" spans="1:9" x14ac:dyDescent="0.3">
      <c r="A227" t="s">
        <v>278</v>
      </c>
      <c r="B227" s="5">
        <v>12500000</v>
      </c>
      <c r="C227">
        <v>8458938462</v>
      </c>
      <c r="D227">
        <v>2025</v>
      </c>
      <c r="E227" t="s">
        <v>875</v>
      </c>
      <c r="F227" t="s">
        <v>22</v>
      </c>
      <c r="G227">
        <v>2021</v>
      </c>
      <c r="H227">
        <v>3</v>
      </c>
      <c r="I227" s="20">
        <v>4177254</v>
      </c>
    </row>
    <row r="228" spans="1:9" x14ac:dyDescent="0.3">
      <c r="A228" t="s">
        <v>279</v>
      </c>
      <c r="B228" s="5">
        <v>17100000</v>
      </c>
      <c r="C228">
        <v>8491018421</v>
      </c>
      <c r="D228">
        <v>365</v>
      </c>
      <c r="E228" t="s">
        <v>861</v>
      </c>
      <c r="F228" t="s">
        <v>15</v>
      </c>
      <c r="G228">
        <v>2012</v>
      </c>
      <c r="H228">
        <v>12</v>
      </c>
      <c r="I228" s="20">
        <v>23263064</v>
      </c>
    </row>
    <row r="229" spans="1:9" x14ac:dyDescent="0.3">
      <c r="A229" t="s">
        <v>280</v>
      </c>
      <c r="B229" s="5">
        <v>8120000</v>
      </c>
      <c r="C229">
        <v>8493482087</v>
      </c>
      <c r="D229">
        <v>959</v>
      </c>
      <c r="E229" t="s">
        <v>886</v>
      </c>
      <c r="F229" t="s">
        <v>12</v>
      </c>
      <c r="G229">
        <v>2019</v>
      </c>
      <c r="H229">
        <v>5</v>
      </c>
      <c r="I229" s="20">
        <v>8856603</v>
      </c>
    </row>
    <row r="230" spans="1:9" x14ac:dyDescent="0.3">
      <c r="A230" t="s">
        <v>281</v>
      </c>
      <c r="B230" s="5">
        <v>21600000</v>
      </c>
      <c r="C230">
        <v>8506523060</v>
      </c>
      <c r="D230">
        <v>86</v>
      </c>
      <c r="E230" t="s">
        <v>866</v>
      </c>
      <c r="F230" t="s">
        <v>22</v>
      </c>
      <c r="G230">
        <v>2017</v>
      </c>
      <c r="H230">
        <v>7</v>
      </c>
      <c r="I230" s="20">
        <v>98913059</v>
      </c>
    </row>
    <row r="231" spans="1:9" x14ac:dyDescent="0.3">
      <c r="A231" t="s">
        <v>282</v>
      </c>
      <c r="B231" s="5">
        <v>7700000</v>
      </c>
      <c r="C231">
        <v>8555989982</v>
      </c>
      <c r="D231">
        <v>23817</v>
      </c>
      <c r="E231" t="s">
        <v>862</v>
      </c>
      <c r="F231" t="s">
        <v>24</v>
      </c>
      <c r="G231">
        <v>2018</v>
      </c>
      <c r="H231">
        <v>6</v>
      </c>
      <c r="I231" s="20">
        <v>359239</v>
      </c>
    </row>
    <row r="232" spans="1:9" x14ac:dyDescent="0.3">
      <c r="A232" t="s">
        <v>283</v>
      </c>
      <c r="B232" s="5">
        <v>30900000</v>
      </c>
      <c r="C232">
        <v>8539183652</v>
      </c>
      <c r="D232">
        <v>3279</v>
      </c>
      <c r="E232" t="s">
        <v>862</v>
      </c>
      <c r="F232" t="s">
        <v>15</v>
      </c>
      <c r="G232">
        <v>2011</v>
      </c>
      <c r="H232">
        <v>13</v>
      </c>
      <c r="I232" s="20">
        <v>2604204</v>
      </c>
    </row>
    <row r="233" spans="1:9" x14ac:dyDescent="0.3">
      <c r="A233" t="s">
        <v>284</v>
      </c>
      <c r="B233" s="5">
        <v>9200000</v>
      </c>
      <c r="C233">
        <v>8539291446</v>
      </c>
      <c r="D233">
        <v>2503</v>
      </c>
      <c r="E233" t="s">
        <v>894</v>
      </c>
      <c r="F233" t="s">
        <v>25</v>
      </c>
      <c r="G233">
        <v>2021</v>
      </c>
      <c r="H233">
        <v>3</v>
      </c>
      <c r="I233" s="20">
        <v>3411623</v>
      </c>
    </row>
    <row r="234" spans="1:9" x14ac:dyDescent="0.3">
      <c r="A234" t="s">
        <v>286</v>
      </c>
      <c r="B234" s="5">
        <v>20200000</v>
      </c>
      <c r="C234">
        <v>8610777785</v>
      </c>
      <c r="D234">
        <v>1490</v>
      </c>
      <c r="E234" t="s">
        <v>867</v>
      </c>
      <c r="F234" t="s">
        <v>15</v>
      </c>
      <c r="G234">
        <v>2017</v>
      </c>
      <c r="H234">
        <v>7</v>
      </c>
      <c r="I234" s="20">
        <v>5779045</v>
      </c>
    </row>
    <row r="235" spans="1:9" x14ac:dyDescent="0.3">
      <c r="A235" t="s">
        <v>287</v>
      </c>
      <c r="B235" s="5">
        <v>10400000</v>
      </c>
      <c r="C235">
        <v>8544763857</v>
      </c>
      <c r="D235">
        <v>2475</v>
      </c>
      <c r="E235" t="s">
        <v>860</v>
      </c>
      <c r="F235" t="s">
        <v>15</v>
      </c>
      <c r="G235">
        <v>2015</v>
      </c>
      <c r="H235">
        <v>9</v>
      </c>
      <c r="I235" s="20">
        <v>3452430</v>
      </c>
    </row>
    <row r="236" spans="1:9" x14ac:dyDescent="0.3">
      <c r="A236" t="s">
        <v>288</v>
      </c>
      <c r="B236" s="5">
        <v>20400000</v>
      </c>
      <c r="C236">
        <v>8591067017</v>
      </c>
      <c r="D236">
        <v>232</v>
      </c>
      <c r="E236" t="s">
        <v>862</v>
      </c>
      <c r="F236" t="s">
        <v>15</v>
      </c>
      <c r="G236">
        <v>2019</v>
      </c>
      <c r="H236">
        <v>5</v>
      </c>
      <c r="I236" s="20">
        <v>37030461</v>
      </c>
    </row>
    <row r="237" spans="1:9" x14ac:dyDescent="0.3">
      <c r="A237" t="s">
        <v>289</v>
      </c>
      <c r="B237" s="5">
        <v>15800000</v>
      </c>
      <c r="C237">
        <v>8559975150</v>
      </c>
      <c r="D237">
        <v>1356</v>
      </c>
      <c r="E237" t="s">
        <v>860</v>
      </c>
      <c r="F237" t="s">
        <v>12</v>
      </c>
      <c r="G237">
        <v>2020</v>
      </c>
      <c r="H237">
        <v>4</v>
      </c>
      <c r="I237" s="20">
        <v>6312666</v>
      </c>
    </row>
    <row r="238" spans="1:9" x14ac:dyDescent="0.3">
      <c r="A238" t="s">
        <v>290</v>
      </c>
      <c r="B238" s="5">
        <v>3300000</v>
      </c>
      <c r="C238">
        <v>8560834522</v>
      </c>
      <c r="D238">
        <v>2576</v>
      </c>
      <c r="E238" t="s">
        <v>887</v>
      </c>
      <c r="F238" t="s">
        <v>24</v>
      </c>
      <c r="G238">
        <v>2014</v>
      </c>
      <c r="H238">
        <v>10</v>
      </c>
      <c r="I238" s="20">
        <v>3323305</v>
      </c>
    </row>
    <row r="239" spans="1:9" x14ac:dyDescent="0.3">
      <c r="A239" t="s">
        <v>291</v>
      </c>
      <c r="B239" s="5">
        <v>13700000</v>
      </c>
      <c r="C239">
        <v>8573493522</v>
      </c>
      <c r="D239">
        <v>1422</v>
      </c>
      <c r="E239" t="s">
        <v>868</v>
      </c>
      <c r="F239" t="s">
        <v>15</v>
      </c>
      <c r="G239">
        <v>2016</v>
      </c>
      <c r="H239">
        <v>8</v>
      </c>
      <c r="I239" s="20">
        <v>6029180</v>
      </c>
    </row>
    <row r="240" spans="1:9" x14ac:dyDescent="0.3">
      <c r="A240" t="s">
        <v>292</v>
      </c>
      <c r="B240" s="5">
        <v>12300000</v>
      </c>
      <c r="C240">
        <v>8583290511</v>
      </c>
      <c r="D240">
        <v>2140</v>
      </c>
      <c r="E240" t="s">
        <v>860</v>
      </c>
      <c r="F240" t="s">
        <v>44</v>
      </c>
      <c r="G240">
        <v>2010</v>
      </c>
      <c r="H240">
        <v>14</v>
      </c>
      <c r="I240" s="20">
        <v>4010883</v>
      </c>
    </row>
    <row r="241" spans="1:9" x14ac:dyDescent="0.3">
      <c r="A241" t="s">
        <v>293</v>
      </c>
      <c r="B241" s="5">
        <v>9650000</v>
      </c>
      <c r="C241">
        <v>8588339672</v>
      </c>
      <c r="D241">
        <v>692</v>
      </c>
      <c r="E241" t="s">
        <v>886</v>
      </c>
      <c r="F241" t="s">
        <v>205</v>
      </c>
      <c r="G241">
        <v>2016</v>
      </c>
      <c r="H241">
        <v>8</v>
      </c>
      <c r="I241" s="20">
        <v>12410895</v>
      </c>
    </row>
    <row r="242" spans="1:9" x14ac:dyDescent="0.3">
      <c r="A242" t="s">
        <v>294</v>
      </c>
      <c r="B242" s="5">
        <v>12200000</v>
      </c>
      <c r="C242">
        <v>8596879666</v>
      </c>
      <c r="D242">
        <v>868</v>
      </c>
      <c r="E242" t="s">
        <v>860</v>
      </c>
      <c r="F242" t="s">
        <v>24</v>
      </c>
      <c r="G242">
        <v>2015</v>
      </c>
      <c r="H242">
        <v>9</v>
      </c>
      <c r="I242" s="20">
        <v>9904239</v>
      </c>
    </row>
    <row r="243" spans="1:9" x14ac:dyDescent="0.3">
      <c r="A243" t="s">
        <v>295</v>
      </c>
      <c r="B243" s="5">
        <v>8550000</v>
      </c>
      <c r="C243">
        <v>8609828175</v>
      </c>
      <c r="D243">
        <v>1054</v>
      </c>
      <c r="E243" t="s">
        <v>860</v>
      </c>
      <c r="F243" t="s">
        <v>15</v>
      </c>
      <c r="G243">
        <v>2018</v>
      </c>
      <c r="H243">
        <v>6</v>
      </c>
      <c r="I243" s="20">
        <v>8168717</v>
      </c>
    </row>
    <row r="244" spans="1:9" x14ac:dyDescent="0.3">
      <c r="A244" t="s">
        <v>296</v>
      </c>
      <c r="B244" s="5">
        <v>8300000</v>
      </c>
      <c r="C244">
        <v>8619051145</v>
      </c>
      <c r="D244">
        <v>32960</v>
      </c>
      <c r="E244" t="s">
        <v>875</v>
      </c>
      <c r="F244" t="s">
        <v>15</v>
      </c>
      <c r="G244">
        <v>2006</v>
      </c>
      <c r="H244">
        <v>18</v>
      </c>
      <c r="I244" s="20">
        <v>261500</v>
      </c>
    </row>
    <row r="245" spans="1:9" x14ac:dyDescent="0.3">
      <c r="A245" t="s">
        <v>297</v>
      </c>
      <c r="B245" s="5">
        <v>17300000</v>
      </c>
      <c r="C245">
        <v>8643681695</v>
      </c>
      <c r="D245">
        <v>16093</v>
      </c>
      <c r="E245" t="s">
        <v>862</v>
      </c>
      <c r="F245" t="s">
        <v>15</v>
      </c>
      <c r="G245">
        <v>2014</v>
      </c>
      <c r="H245">
        <v>10</v>
      </c>
      <c r="I245" s="20">
        <v>537108</v>
      </c>
    </row>
    <row r="246" spans="1:9" x14ac:dyDescent="0.3">
      <c r="A246" t="s">
        <v>298</v>
      </c>
      <c r="B246" s="5">
        <v>26200000</v>
      </c>
      <c r="C246">
        <v>8628106122</v>
      </c>
      <c r="D246">
        <v>515</v>
      </c>
      <c r="E246" t="s">
        <v>860</v>
      </c>
      <c r="F246" t="s">
        <v>15</v>
      </c>
      <c r="G246">
        <v>2013</v>
      </c>
      <c r="H246">
        <v>11</v>
      </c>
      <c r="I246" s="20">
        <v>16753604</v>
      </c>
    </row>
    <row r="247" spans="1:9" x14ac:dyDescent="0.3">
      <c r="A247" t="s">
        <v>299</v>
      </c>
      <c r="B247" s="5">
        <v>12000000</v>
      </c>
      <c r="C247">
        <v>8663681729</v>
      </c>
      <c r="D247">
        <v>500</v>
      </c>
      <c r="E247" t="s">
        <v>860</v>
      </c>
      <c r="F247" t="s">
        <v>15</v>
      </c>
      <c r="G247">
        <v>2015</v>
      </c>
      <c r="H247">
        <v>9</v>
      </c>
      <c r="I247" s="20">
        <v>17327363</v>
      </c>
    </row>
    <row r="248" spans="1:9" x14ac:dyDescent="0.3">
      <c r="A248" t="s">
        <v>300</v>
      </c>
      <c r="B248" s="5">
        <v>13700000</v>
      </c>
      <c r="C248">
        <v>8659371551</v>
      </c>
      <c r="D248">
        <v>1194</v>
      </c>
      <c r="E248" t="s">
        <v>860</v>
      </c>
      <c r="F248" t="s">
        <v>15</v>
      </c>
      <c r="G248">
        <v>2021</v>
      </c>
      <c r="H248">
        <v>3</v>
      </c>
      <c r="I248" s="20">
        <v>7252405</v>
      </c>
    </row>
    <row r="249" spans="1:9" x14ac:dyDescent="0.3">
      <c r="A249" t="s">
        <v>301</v>
      </c>
      <c r="B249" s="5">
        <v>24100000</v>
      </c>
      <c r="C249">
        <v>8689376711</v>
      </c>
      <c r="D249">
        <v>3235</v>
      </c>
      <c r="E249" t="s">
        <v>881</v>
      </c>
      <c r="F249" t="s">
        <v>15</v>
      </c>
      <c r="G249">
        <v>2015</v>
      </c>
      <c r="H249">
        <v>9</v>
      </c>
      <c r="I249" s="20">
        <v>2686052</v>
      </c>
    </row>
    <row r="250" spans="1:9" x14ac:dyDescent="0.3">
      <c r="A250" t="s">
        <v>302</v>
      </c>
      <c r="B250" s="5">
        <v>15000000</v>
      </c>
      <c r="C250">
        <v>8723129127</v>
      </c>
      <c r="D250">
        <v>2387</v>
      </c>
      <c r="E250" t="s">
        <v>868</v>
      </c>
      <c r="F250" t="s">
        <v>34</v>
      </c>
      <c r="G250">
        <v>2013</v>
      </c>
      <c r="H250">
        <v>11</v>
      </c>
      <c r="I250" s="20">
        <v>3654432</v>
      </c>
    </row>
    <row r="251" spans="1:9" x14ac:dyDescent="0.3">
      <c r="A251" t="s">
        <v>303</v>
      </c>
      <c r="B251" s="5">
        <v>19500000</v>
      </c>
      <c r="C251">
        <v>8688670400</v>
      </c>
      <c r="D251">
        <v>548</v>
      </c>
      <c r="E251" t="s">
        <v>868</v>
      </c>
      <c r="F251" t="s">
        <v>24</v>
      </c>
      <c r="G251">
        <v>2016</v>
      </c>
      <c r="H251">
        <v>8</v>
      </c>
      <c r="I251" s="20">
        <v>15855238</v>
      </c>
    </row>
    <row r="252" spans="1:9" x14ac:dyDescent="0.3">
      <c r="A252" t="s">
        <v>304</v>
      </c>
      <c r="B252" s="5">
        <v>15700000</v>
      </c>
      <c r="C252">
        <v>8722739057</v>
      </c>
      <c r="D252">
        <v>353</v>
      </c>
      <c r="E252" t="s">
        <v>860</v>
      </c>
      <c r="F252" t="s">
        <v>24</v>
      </c>
      <c r="G252">
        <v>2020</v>
      </c>
      <c r="H252">
        <v>4</v>
      </c>
      <c r="I252" s="20">
        <v>24710309</v>
      </c>
    </row>
    <row r="253" spans="1:9" x14ac:dyDescent="0.3">
      <c r="A253" t="s">
        <v>305</v>
      </c>
      <c r="B253" s="5">
        <v>10200000</v>
      </c>
      <c r="C253">
        <v>8693780520</v>
      </c>
      <c r="D253">
        <v>741</v>
      </c>
      <c r="E253" t="s">
        <v>861</v>
      </c>
      <c r="F253" t="s">
        <v>15</v>
      </c>
      <c r="G253">
        <v>2011</v>
      </c>
      <c r="H253">
        <v>13</v>
      </c>
      <c r="I253" s="20">
        <v>11732497</v>
      </c>
    </row>
    <row r="254" spans="1:9" x14ac:dyDescent="0.3">
      <c r="A254" t="s">
        <v>306</v>
      </c>
      <c r="B254" s="5">
        <v>7830000</v>
      </c>
      <c r="C254">
        <v>8705278979</v>
      </c>
      <c r="D254">
        <v>1290</v>
      </c>
      <c r="E254" t="s">
        <v>879</v>
      </c>
      <c r="F254" t="s">
        <v>22</v>
      </c>
      <c r="G254">
        <v>2021</v>
      </c>
      <c r="H254">
        <v>3</v>
      </c>
      <c r="I254" s="20">
        <v>6748278</v>
      </c>
    </row>
    <row r="255" spans="1:9" x14ac:dyDescent="0.3">
      <c r="A255" t="s">
        <v>307</v>
      </c>
      <c r="B255" s="5">
        <v>9870000</v>
      </c>
      <c r="C255">
        <v>8717415200</v>
      </c>
      <c r="D255">
        <v>2427</v>
      </c>
      <c r="E255" t="s">
        <v>860</v>
      </c>
      <c r="F255" t="s">
        <v>15</v>
      </c>
      <c r="G255">
        <v>2007</v>
      </c>
      <c r="H255">
        <v>17</v>
      </c>
      <c r="I255" s="20">
        <v>3591848</v>
      </c>
    </row>
    <row r="256" spans="1:9" x14ac:dyDescent="0.3">
      <c r="A256" t="s">
        <v>308</v>
      </c>
      <c r="B256" s="5">
        <v>11600000</v>
      </c>
      <c r="C256">
        <v>8720166103</v>
      </c>
      <c r="D256">
        <v>6146</v>
      </c>
      <c r="E256" t="s">
        <v>861</v>
      </c>
      <c r="F256" t="s">
        <v>34</v>
      </c>
      <c r="G256">
        <v>2013</v>
      </c>
      <c r="H256">
        <v>11</v>
      </c>
      <c r="I256" s="20">
        <v>1418836</v>
      </c>
    </row>
    <row r="257" spans="1:9" x14ac:dyDescent="0.3">
      <c r="A257" t="s">
        <v>309</v>
      </c>
      <c r="B257" s="5">
        <v>26900000</v>
      </c>
      <c r="C257">
        <v>8753229382</v>
      </c>
      <c r="D257">
        <v>202195</v>
      </c>
      <c r="E257" t="s">
        <v>862</v>
      </c>
      <c r="F257" t="s">
        <v>24</v>
      </c>
      <c r="G257">
        <v>2017</v>
      </c>
      <c r="H257">
        <v>7</v>
      </c>
      <c r="I257" s="20">
        <v>43291</v>
      </c>
    </row>
    <row r="258" spans="1:9" x14ac:dyDescent="0.3">
      <c r="A258" t="s">
        <v>310</v>
      </c>
      <c r="B258" s="5">
        <v>24300000</v>
      </c>
      <c r="C258">
        <v>8751732849</v>
      </c>
      <c r="D258">
        <v>275</v>
      </c>
      <c r="E258" t="s">
        <v>877</v>
      </c>
      <c r="F258" t="s">
        <v>9</v>
      </c>
      <c r="G258">
        <v>2008</v>
      </c>
      <c r="H258">
        <v>16</v>
      </c>
      <c r="I258" s="20">
        <v>31824483</v>
      </c>
    </row>
    <row r="259" spans="1:9" x14ac:dyDescent="0.3">
      <c r="A259" t="s">
        <v>311</v>
      </c>
      <c r="B259" s="5">
        <v>11700000</v>
      </c>
      <c r="C259">
        <v>8775495559</v>
      </c>
      <c r="D259">
        <v>2439</v>
      </c>
      <c r="E259" t="s">
        <v>862</v>
      </c>
      <c r="F259" t="s">
        <v>15</v>
      </c>
      <c r="G259">
        <v>2019</v>
      </c>
      <c r="H259">
        <v>5</v>
      </c>
      <c r="I259" s="20">
        <v>3597989</v>
      </c>
    </row>
    <row r="260" spans="1:9" x14ac:dyDescent="0.3">
      <c r="A260" t="s">
        <v>312</v>
      </c>
      <c r="B260" s="5">
        <v>14900000</v>
      </c>
      <c r="C260">
        <v>8777138778</v>
      </c>
      <c r="D260">
        <v>70318</v>
      </c>
      <c r="E260" t="s">
        <v>888</v>
      </c>
      <c r="F260" t="s">
        <v>15</v>
      </c>
      <c r="G260">
        <v>2011</v>
      </c>
      <c r="H260">
        <v>13</v>
      </c>
      <c r="I260" s="20">
        <v>124821</v>
      </c>
    </row>
    <row r="261" spans="1:9" x14ac:dyDescent="0.3">
      <c r="A261" t="s">
        <v>313</v>
      </c>
      <c r="B261" s="5">
        <v>9810000</v>
      </c>
      <c r="C261">
        <v>8777748007</v>
      </c>
      <c r="D261">
        <v>276842</v>
      </c>
      <c r="E261" t="s">
        <v>860</v>
      </c>
      <c r="F261" t="s">
        <v>41</v>
      </c>
      <c r="G261">
        <v>2012</v>
      </c>
      <c r="H261">
        <v>12</v>
      </c>
      <c r="I261" s="20">
        <v>31707</v>
      </c>
    </row>
    <row r="262" spans="1:9" x14ac:dyDescent="0.3">
      <c r="A262" t="s">
        <v>314</v>
      </c>
      <c r="B262" s="5">
        <v>12000000</v>
      </c>
      <c r="C262">
        <v>8804190028</v>
      </c>
      <c r="D262">
        <v>1782</v>
      </c>
      <c r="E262" t="s">
        <v>874</v>
      </c>
      <c r="F262" t="s">
        <v>24</v>
      </c>
      <c r="G262">
        <v>2014</v>
      </c>
      <c r="H262">
        <v>10</v>
      </c>
      <c r="I262" s="20">
        <v>4940623</v>
      </c>
    </row>
    <row r="263" spans="1:9" x14ac:dyDescent="0.3">
      <c r="A263" t="s">
        <v>315</v>
      </c>
      <c r="B263" s="5">
        <v>9860000</v>
      </c>
      <c r="C263">
        <v>8783713345</v>
      </c>
      <c r="D263">
        <v>216</v>
      </c>
      <c r="E263" t="s">
        <v>867</v>
      </c>
      <c r="F263" t="s">
        <v>9</v>
      </c>
      <c r="G263">
        <v>2005</v>
      </c>
      <c r="H263">
        <v>19</v>
      </c>
      <c r="I263" s="20">
        <v>40665340</v>
      </c>
    </row>
    <row r="264" spans="1:9" x14ac:dyDescent="0.3">
      <c r="A264" t="s">
        <v>316</v>
      </c>
      <c r="B264" s="5">
        <v>22200000</v>
      </c>
      <c r="C264">
        <v>8791859491</v>
      </c>
      <c r="D264">
        <v>575</v>
      </c>
      <c r="E264" t="s">
        <v>860</v>
      </c>
      <c r="F264" t="s">
        <v>24</v>
      </c>
      <c r="G264">
        <v>2018</v>
      </c>
      <c r="H264">
        <v>6</v>
      </c>
      <c r="I264" s="20">
        <v>15290190</v>
      </c>
    </row>
    <row r="265" spans="1:9" x14ac:dyDescent="0.3">
      <c r="A265" t="s">
        <v>317</v>
      </c>
      <c r="B265" s="5">
        <v>19700000</v>
      </c>
      <c r="C265">
        <v>9003373983</v>
      </c>
      <c r="D265">
        <v>2428</v>
      </c>
      <c r="E265" t="s">
        <v>860</v>
      </c>
      <c r="F265" t="s">
        <v>34</v>
      </c>
      <c r="G265">
        <v>2019</v>
      </c>
      <c r="H265">
        <v>5</v>
      </c>
      <c r="I265" s="20">
        <v>3708144</v>
      </c>
    </row>
    <row r="266" spans="1:9" x14ac:dyDescent="0.3">
      <c r="A266" t="s">
        <v>318</v>
      </c>
      <c r="B266" s="5">
        <v>14400000</v>
      </c>
      <c r="C266">
        <v>8806004258</v>
      </c>
      <c r="D266">
        <v>4974</v>
      </c>
      <c r="E266" t="s">
        <v>860</v>
      </c>
      <c r="F266" t="s">
        <v>34</v>
      </c>
      <c r="G266">
        <v>2007</v>
      </c>
      <c r="H266">
        <v>17</v>
      </c>
      <c r="I266" s="20">
        <v>1770407</v>
      </c>
    </row>
    <row r="267" spans="1:9" x14ac:dyDescent="0.3">
      <c r="A267" t="s">
        <v>319</v>
      </c>
      <c r="B267" s="5">
        <v>7350000</v>
      </c>
      <c r="C267">
        <v>8930159125</v>
      </c>
      <c r="D267">
        <v>123</v>
      </c>
      <c r="E267" t="s">
        <v>867</v>
      </c>
      <c r="F267" t="s">
        <v>9</v>
      </c>
      <c r="G267">
        <v>2006</v>
      </c>
      <c r="H267">
        <v>18</v>
      </c>
      <c r="I267" s="20">
        <v>72602920</v>
      </c>
    </row>
    <row r="268" spans="1:9" x14ac:dyDescent="0.3">
      <c r="A268" t="s">
        <v>320</v>
      </c>
      <c r="B268" s="5">
        <v>9920000</v>
      </c>
      <c r="C268">
        <v>8843598642</v>
      </c>
      <c r="D268">
        <v>1005</v>
      </c>
      <c r="E268" t="s">
        <v>895</v>
      </c>
      <c r="F268" t="s">
        <v>15</v>
      </c>
      <c r="G268">
        <v>2009</v>
      </c>
      <c r="H268">
        <v>15</v>
      </c>
      <c r="I268" s="20">
        <v>8799601</v>
      </c>
    </row>
    <row r="269" spans="1:9" x14ac:dyDescent="0.3">
      <c r="A269" t="s">
        <v>322</v>
      </c>
      <c r="B269" s="5">
        <v>11600000</v>
      </c>
      <c r="C269">
        <v>8862748789</v>
      </c>
      <c r="D269">
        <v>555</v>
      </c>
      <c r="E269" t="s">
        <v>862</v>
      </c>
      <c r="F269" t="s">
        <v>15</v>
      </c>
      <c r="G269">
        <v>2021</v>
      </c>
      <c r="H269">
        <v>3</v>
      </c>
      <c r="I269" s="20">
        <v>15968917</v>
      </c>
    </row>
    <row r="270" spans="1:9" x14ac:dyDescent="0.3">
      <c r="A270" t="s">
        <v>323</v>
      </c>
      <c r="B270" s="5">
        <v>8280000</v>
      </c>
      <c r="C270">
        <v>8952141156</v>
      </c>
      <c r="D270">
        <v>454</v>
      </c>
      <c r="E270" t="s">
        <v>860</v>
      </c>
      <c r="F270" t="s">
        <v>9</v>
      </c>
      <c r="G270">
        <v>2012</v>
      </c>
      <c r="H270">
        <v>12</v>
      </c>
      <c r="I270" s="20">
        <v>19718373</v>
      </c>
    </row>
    <row r="271" spans="1:9" x14ac:dyDescent="0.3">
      <c r="A271" t="s">
        <v>324</v>
      </c>
      <c r="B271" s="5">
        <v>21600000</v>
      </c>
      <c r="C271">
        <v>8902158100</v>
      </c>
      <c r="D271">
        <v>736</v>
      </c>
      <c r="E271" t="s">
        <v>862</v>
      </c>
      <c r="F271" t="s">
        <v>24</v>
      </c>
      <c r="G271">
        <v>2021</v>
      </c>
      <c r="H271">
        <v>3</v>
      </c>
      <c r="I271" s="20">
        <v>12095324</v>
      </c>
    </row>
    <row r="272" spans="1:9" x14ac:dyDescent="0.3">
      <c r="A272" t="s">
        <v>325</v>
      </c>
      <c r="B272" s="5">
        <v>4910000</v>
      </c>
      <c r="C272">
        <v>8872983161</v>
      </c>
      <c r="D272">
        <v>3620</v>
      </c>
      <c r="E272" t="s">
        <v>860</v>
      </c>
      <c r="F272" t="s">
        <v>15</v>
      </c>
      <c r="G272">
        <v>2013</v>
      </c>
      <c r="H272">
        <v>11</v>
      </c>
      <c r="I272" s="20">
        <v>2451100</v>
      </c>
    </row>
    <row r="273" spans="1:9" x14ac:dyDescent="0.3">
      <c r="A273" t="s">
        <v>326</v>
      </c>
      <c r="B273" s="5">
        <v>18200000</v>
      </c>
      <c r="C273">
        <v>8996291073</v>
      </c>
      <c r="D273">
        <v>689</v>
      </c>
      <c r="E273" t="s">
        <v>867</v>
      </c>
      <c r="F273" t="s">
        <v>15</v>
      </c>
      <c r="G273">
        <v>2021</v>
      </c>
      <c r="H273">
        <v>3</v>
      </c>
      <c r="I273" s="20">
        <v>13057026</v>
      </c>
    </row>
    <row r="274" spans="1:9" x14ac:dyDescent="0.3">
      <c r="A274" t="s">
        <v>327</v>
      </c>
      <c r="B274" s="5">
        <v>12500000</v>
      </c>
      <c r="C274">
        <v>8877047428</v>
      </c>
      <c r="D274">
        <v>1309</v>
      </c>
      <c r="E274" t="s">
        <v>868</v>
      </c>
      <c r="F274" t="s">
        <v>44</v>
      </c>
      <c r="G274">
        <v>2014</v>
      </c>
      <c r="H274">
        <v>10</v>
      </c>
      <c r="I274" s="20">
        <v>6781549</v>
      </c>
    </row>
    <row r="275" spans="1:9" x14ac:dyDescent="0.3">
      <c r="A275" t="s">
        <v>328</v>
      </c>
      <c r="B275" s="5">
        <v>23000000</v>
      </c>
      <c r="C275">
        <v>8902881169</v>
      </c>
      <c r="D275">
        <v>4075</v>
      </c>
      <c r="E275" t="s">
        <v>862</v>
      </c>
      <c r="F275" t="s">
        <v>24</v>
      </c>
      <c r="G275">
        <v>2016</v>
      </c>
      <c r="H275">
        <v>8</v>
      </c>
      <c r="I275" s="20">
        <v>2184756</v>
      </c>
    </row>
    <row r="276" spans="1:9" x14ac:dyDescent="0.3">
      <c r="A276" t="s">
        <v>329</v>
      </c>
      <c r="B276" s="5">
        <v>17500000</v>
      </c>
      <c r="C276">
        <v>8891150799</v>
      </c>
      <c r="D276">
        <v>408</v>
      </c>
      <c r="E276" t="s">
        <v>862</v>
      </c>
      <c r="F276" t="s">
        <v>12</v>
      </c>
      <c r="G276">
        <v>2016</v>
      </c>
      <c r="H276">
        <v>8</v>
      </c>
      <c r="I276" s="20">
        <v>21792036</v>
      </c>
    </row>
    <row r="277" spans="1:9" x14ac:dyDescent="0.3">
      <c r="A277" t="s">
        <v>330</v>
      </c>
      <c r="B277" s="5">
        <v>6360000</v>
      </c>
      <c r="C277">
        <v>8975207510</v>
      </c>
      <c r="D277">
        <v>231228</v>
      </c>
      <c r="E277" t="s">
        <v>896</v>
      </c>
      <c r="F277" t="s">
        <v>41</v>
      </c>
      <c r="G277">
        <v>2006</v>
      </c>
      <c r="H277">
        <v>18</v>
      </c>
      <c r="I277" s="20">
        <v>38815</v>
      </c>
    </row>
    <row r="278" spans="1:9" x14ac:dyDescent="0.3">
      <c r="A278" t="s">
        <v>332</v>
      </c>
      <c r="B278" s="5">
        <v>14100000</v>
      </c>
      <c r="C278">
        <v>8943222311</v>
      </c>
      <c r="D278">
        <v>2483</v>
      </c>
      <c r="E278" t="s">
        <v>862</v>
      </c>
      <c r="F278" t="s">
        <v>12</v>
      </c>
      <c r="G278">
        <v>2020</v>
      </c>
      <c r="H278">
        <v>4</v>
      </c>
      <c r="I278" s="20">
        <v>3601781</v>
      </c>
    </row>
    <row r="279" spans="1:9" x14ac:dyDescent="0.3">
      <c r="A279" t="s">
        <v>333</v>
      </c>
      <c r="B279" s="5">
        <v>20100000</v>
      </c>
      <c r="C279">
        <v>8948042757</v>
      </c>
      <c r="D279">
        <v>5076</v>
      </c>
      <c r="E279" t="s">
        <v>881</v>
      </c>
      <c r="F279" t="s">
        <v>34</v>
      </c>
      <c r="G279">
        <v>2011</v>
      </c>
      <c r="H279">
        <v>13</v>
      </c>
      <c r="I279" s="20">
        <v>1762814</v>
      </c>
    </row>
    <row r="280" spans="1:9" x14ac:dyDescent="0.3">
      <c r="A280" t="s">
        <v>334</v>
      </c>
      <c r="B280" s="5">
        <v>14900000</v>
      </c>
      <c r="C280">
        <v>8947516587</v>
      </c>
      <c r="D280">
        <v>19677</v>
      </c>
      <c r="E280" t="s">
        <v>860</v>
      </c>
      <c r="F280" t="s">
        <v>15</v>
      </c>
      <c r="G280">
        <v>2007</v>
      </c>
      <c r="H280">
        <v>17</v>
      </c>
      <c r="I280" s="20">
        <v>454720</v>
      </c>
    </row>
    <row r="281" spans="1:9" x14ac:dyDescent="0.3">
      <c r="A281" t="s">
        <v>335</v>
      </c>
      <c r="B281" s="5">
        <v>9620000</v>
      </c>
      <c r="C281">
        <v>8965582341</v>
      </c>
      <c r="D281">
        <v>21850</v>
      </c>
      <c r="E281" t="s">
        <v>860</v>
      </c>
      <c r="F281" t="s">
        <v>9</v>
      </c>
      <c r="G281">
        <v>2014</v>
      </c>
      <c r="H281">
        <v>10</v>
      </c>
      <c r="I281" s="20">
        <v>410324</v>
      </c>
    </row>
    <row r="282" spans="1:9" x14ac:dyDescent="0.3">
      <c r="A282" t="s">
        <v>336</v>
      </c>
      <c r="B282" s="5">
        <v>19900000</v>
      </c>
      <c r="C282">
        <v>8958938532</v>
      </c>
      <c r="D282">
        <v>1307</v>
      </c>
      <c r="E282" t="s">
        <v>881</v>
      </c>
      <c r="F282" t="s">
        <v>44</v>
      </c>
      <c r="G282">
        <v>2016</v>
      </c>
      <c r="H282">
        <v>8</v>
      </c>
      <c r="I282" s="20">
        <v>6854582</v>
      </c>
    </row>
    <row r="283" spans="1:9" x14ac:dyDescent="0.3">
      <c r="A283" t="s">
        <v>337</v>
      </c>
      <c r="B283" s="5">
        <v>16200000</v>
      </c>
      <c r="C283">
        <v>8960571996</v>
      </c>
      <c r="D283">
        <v>6500</v>
      </c>
      <c r="E283" t="s">
        <v>862</v>
      </c>
      <c r="F283" t="s">
        <v>60</v>
      </c>
      <c r="G283">
        <v>2012</v>
      </c>
      <c r="H283">
        <v>12</v>
      </c>
      <c r="I283" s="20">
        <v>1378550</v>
      </c>
    </row>
    <row r="284" spans="1:9" x14ac:dyDescent="0.3">
      <c r="A284" t="s">
        <v>338</v>
      </c>
      <c r="B284" s="5">
        <v>17400000</v>
      </c>
      <c r="C284">
        <v>8969065206</v>
      </c>
      <c r="D284">
        <v>888</v>
      </c>
      <c r="E284" t="s">
        <v>860</v>
      </c>
      <c r="F284" t="s">
        <v>15</v>
      </c>
      <c r="G284">
        <v>2015</v>
      </c>
      <c r="H284">
        <v>9</v>
      </c>
      <c r="I284" s="20">
        <v>10100299</v>
      </c>
    </row>
    <row r="285" spans="1:9" x14ac:dyDescent="0.3">
      <c r="A285" t="s">
        <v>339</v>
      </c>
      <c r="B285" s="5">
        <v>16600000</v>
      </c>
      <c r="C285">
        <v>9003887429</v>
      </c>
      <c r="D285">
        <v>1194</v>
      </c>
      <c r="E285" t="s">
        <v>865</v>
      </c>
      <c r="F285" t="s">
        <v>44</v>
      </c>
      <c r="G285">
        <v>2017</v>
      </c>
      <c r="H285">
        <v>7</v>
      </c>
      <c r="I285" s="20">
        <v>7540944</v>
      </c>
    </row>
    <row r="286" spans="1:9" x14ac:dyDescent="0.3">
      <c r="A286" t="s">
        <v>340</v>
      </c>
      <c r="B286" s="5">
        <v>10200000</v>
      </c>
      <c r="C286">
        <v>8999084826</v>
      </c>
      <c r="D286">
        <v>2384</v>
      </c>
      <c r="E286" t="s">
        <v>874</v>
      </c>
      <c r="F286" t="s">
        <v>15</v>
      </c>
      <c r="G286">
        <v>2014</v>
      </c>
      <c r="H286">
        <v>10</v>
      </c>
      <c r="I286" s="20">
        <v>3774784</v>
      </c>
    </row>
    <row r="287" spans="1:9" x14ac:dyDescent="0.3">
      <c r="A287" t="s">
        <v>341</v>
      </c>
      <c r="B287" s="5">
        <v>5940000</v>
      </c>
      <c r="C287">
        <v>8986401678</v>
      </c>
      <c r="D287">
        <v>3117</v>
      </c>
      <c r="E287" t="s">
        <v>860</v>
      </c>
      <c r="F287" t="s">
        <v>15</v>
      </c>
      <c r="G287">
        <v>2015</v>
      </c>
      <c r="H287">
        <v>9</v>
      </c>
      <c r="I287" s="20">
        <v>2883029</v>
      </c>
    </row>
    <row r="288" spans="1:9" x14ac:dyDescent="0.3">
      <c r="A288" t="s">
        <v>342</v>
      </c>
      <c r="B288" s="5">
        <v>11500000</v>
      </c>
      <c r="C288">
        <v>9026317825</v>
      </c>
      <c r="D288">
        <v>4139</v>
      </c>
      <c r="E288" t="s">
        <v>860</v>
      </c>
      <c r="F288" t="s">
        <v>15</v>
      </c>
      <c r="G288">
        <v>2015</v>
      </c>
      <c r="H288">
        <v>9</v>
      </c>
      <c r="I288" s="20">
        <v>2180797</v>
      </c>
    </row>
    <row r="289" spans="1:9" x14ac:dyDescent="0.3">
      <c r="A289" t="s">
        <v>343</v>
      </c>
      <c r="B289" s="5">
        <v>21000000</v>
      </c>
      <c r="C289">
        <v>9078338906</v>
      </c>
      <c r="D289">
        <v>2316</v>
      </c>
      <c r="E289" t="s">
        <v>862</v>
      </c>
      <c r="F289" t="s">
        <v>60</v>
      </c>
      <c r="G289">
        <v>2017</v>
      </c>
      <c r="H289">
        <v>7</v>
      </c>
      <c r="I289" s="20">
        <v>3919835</v>
      </c>
    </row>
    <row r="290" spans="1:9" x14ac:dyDescent="0.3">
      <c r="A290" t="s">
        <v>344</v>
      </c>
      <c r="B290" s="5">
        <v>16100000</v>
      </c>
      <c r="C290">
        <v>9058650908</v>
      </c>
      <c r="D290">
        <v>6214</v>
      </c>
      <c r="E290" t="s">
        <v>862</v>
      </c>
      <c r="F290" t="s">
        <v>15</v>
      </c>
      <c r="G290">
        <v>2020</v>
      </c>
      <c r="H290">
        <v>4</v>
      </c>
      <c r="I290" s="20">
        <v>1457781</v>
      </c>
    </row>
    <row r="291" spans="1:9" x14ac:dyDescent="0.3">
      <c r="A291" t="s">
        <v>345</v>
      </c>
      <c r="B291" s="5">
        <v>23400000</v>
      </c>
      <c r="C291">
        <v>9049131672</v>
      </c>
      <c r="D291">
        <v>2446</v>
      </c>
      <c r="E291" t="s">
        <v>860</v>
      </c>
      <c r="F291" t="s">
        <v>34</v>
      </c>
      <c r="G291">
        <v>2013</v>
      </c>
      <c r="H291">
        <v>11</v>
      </c>
      <c r="I291" s="20">
        <v>3699563</v>
      </c>
    </row>
    <row r="292" spans="1:9" x14ac:dyDescent="0.3">
      <c r="A292" t="s">
        <v>346</v>
      </c>
      <c r="B292" s="5">
        <v>17300000</v>
      </c>
      <c r="C292">
        <v>9086990009</v>
      </c>
      <c r="D292">
        <v>942</v>
      </c>
      <c r="E292" t="s">
        <v>869</v>
      </c>
      <c r="F292" t="s">
        <v>15</v>
      </c>
      <c r="G292">
        <v>2012</v>
      </c>
      <c r="H292">
        <v>12</v>
      </c>
      <c r="I292" s="20">
        <v>9646486</v>
      </c>
    </row>
    <row r="293" spans="1:9" x14ac:dyDescent="0.3">
      <c r="A293" t="s">
        <v>347</v>
      </c>
      <c r="B293" s="5">
        <v>7850000</v>
      </c>
      <c r="C293">
        <v>9082608551</v>
      </c>
      <c r="D293">
        <v>1012</v>
      </c>
      <c r="E293" t="s">
        <v>860</v>
      </c>
      <c r="F293" t="s">
        <v>15</v>
      </c>
      <c r="G293">
        <v>2022</v>
      </c>
      <c r="H293">
        <v>2</v>
      </c>
      <c r="I293" s="20">
        <v>8974910</v>
      </c>
    </row>
    <row r="294" spans="1:9" x14ac:dyDescent="0.3">
      <c r="A294" t="s">
        <v>348</v>
      </c>
      <c r="B294" s="5">
        <v>10300000</v>
      </c>
      <c r="C294">
        <v>9096803610</v>
      </c>
      <c r="D294">
        <v>168</v>
      </c>
      <c r="E294" t="s">
        <v>897</v>
      </c>
      <c r="F294" t="s">
        <v>9</v>
      </c>
      <c r="G294">
        <v>2005</v>
      </c>
      <c r="H294">
        <v>19</v>
      </c>
      <c r="I294" s="20">
        <v>54147641</v>
      </c>
    </row>
    <row r="295" spans="1:9" x14ac:dyDescent="0.3">
      <c r="A295" t="s">
        <v>350</v>
      </c>
      <c r="B295" s="5">
        <v>9560000</v>
      </c>
      <c r="C295">
        <v>9096860005</v>
      </c>
      <c r="D295">
        <v>1040</v>
      </c>
      <c r="E295" t="s">
        <v>881</v>
      </c>
      <c r="F295" t="s">
        <v>60</v>
      </c>
      <c r="G295">
        <v>2013</v>
      </c>
      <c r="H295">
        <v>11</v>
      </c>
      <c r="I295" s="20">
        <v>8746981</v>
      </c>
    </row>
    <row r="296" spans="1:9" x14ac:dyDescent="0.3">
      <c r="A296" t="s">
        <v>351</v>
      </c>
      <c r="B296" s="5">
        <v>9790000</v>
      </c>
      <c r="C296">
        <v>9124691370</v>
      </c>
      <c r="D296">
        <v>994</v>
      </c>
      <c r="E296" t="s">
        <v>862</v>
      </c>
      <c r="F296" t="s">
        <v>15</v>
      </c>
      <c r="G296">
        <v>2011</v>
      </c>
      <c r="H296">
        <v>13</v>
      </c>
      <c r="I296" s="20">
        <v>9179770</v>
      </c>
    </row>
    <row r="297" spans="1:9" x14ac:dyDescent="0.3">
      <c r="A297" t="s">
        <v>352</v>
      </c>
      <c r="B297" s="5">
        <v>18600000</v>
      </c>
      <c r="C297">
        <v>9163302054</v>
      </c>
      <c r="D297">
        <v>3518</v>
      </c>
      <c r="E297" t="s">
        <v>860</v>
      </c>
      <c r="F297" t="s">
        <v>15</v>
      </c>
      <c r="G297">
        <v>2008</v>
      </c>
      <c r="H297">
        <v>16</v>
      </c>
      <c r="I297" s="20">
        <v>2604691</v>
      </c>
    </row>
    <row r="298" spans="1:9" x14ac:dyDescent="0.3">
      <c r="A298" t="s">
        <v>353</v>
      </c>
      <c r="B298" s="5">
        <v>21500000</v>
      </c>
      <c r="C298">
        <v>9164527800</v>
      </c>
      <c r="D298">
        <v>1332</v>
      </c>
      <c r="E298" t="s">
        <v>897</v>
      </c>
      <c r="F298" t="s">
        <v>34</v>
      </c>
      <c r="G298">
        <v>2015</v>
      </c>
      <c r="H298">
        <v>9</v>
      </c>
      <c r="I298" s="20">
        <v>6880276</v>
      </c>
    </row>
    <row r="299" spans="1:9" x14ac:dyDescent="0.3">
      <c r="A299" t="s">
        <v>354</v>
      </c>
      <c r="B299" s="5">
        <v>17700000</v>
      </c>
      <c r="C299">
        <v>9177733539</v>
      </c>
      <c r="D299">
        <v>2263</v>
      </c>
      <c r="E299" t="s">
        <v>862</v>
      </c>
      <c r="F299" t="s">
        <v>9</v>
      </c>
      <c r="G299">
        <v>2011</v>
      </c>
      <c r="H299">
        <v>13</v>
      </c>
      <c r="I299" s="20">
        <v>4055561</v>
      </c>
    </row>
    <row r="300" spans="1:9" x14ac:dyDescent="0.3">
      <c r="A300" t="s">
        <v>355</v>
      </c>
      <c r="B300" s="5">
        <v>20000000</v>
      </c>
      <c r="C300">
        <v>9187603588</v>
      </c>
      <c r="D300">
        <v>6817</v>
      </c>
      <c r="E300" t="s">
        <v>865</v>
      </c>
      <c r="F300" t="s">
        <v>34</v>
      </c>
      <c r="G300">
        <v>2013</v>
      </c>
      <c r="H300">
        <v>11</v>
      </c>
      <c r="I300" s="20">
        <v>1347749</v>
      </c>
    </row>
    <row r="301" spans="1:9" x14ac:dyDescent="0.3">
      <c r="A301" t="s">
        <v>356</v>
      </c>
      <c r="B301" s="5">
        <v>8750000</v>
      </c>
      <c r="C301">
        <v>9178915787</v>
      </c>
      <c r="D301">
        <v>2488</v>
      </c>
      <c r="E301" t="s">
        <v>863</v>
      </c>
      <c r="F301" t="s">
        <v>15</v>
      </c>
      <c r="G301">
        <v>2020</v>
      </c>
      <c r="H301">
        <v>4</v>
      </c>
      <c r="I301" s="20">
        <v>3689275</v>
      </c>
    </row>
    <row r="302" spans="1:9" x14ac:dyDescent="0.3">
      <c r="A302" t="s">
        <v>357</v>
      </c>
      <c r="B302" s="5">
        <v>6150000</v>
      </c>
      <c r="C302">
        <v>9189285737</v>
      </c>
      <c r="D302">
        <v>1359</v>
      </c>
      <c r="E302" t="s">
        <v>891</v>
      </c>
      <c r="F302" t="s">
        <v>22</v>
      </c>
      <c r="G302">
        <v>2021</v>
      </c>
      <c r="H302">
        <v>3</v>
      </c>
      <c r="I302" s="20">
        <v>6761800</v>
      </c>
    </row>
    <row r="303" spans="1:9" x14ac:dyDescent="0.3">
      <c r="A303" t="s">
        <v>358</v>
      </c>
      <c r="B303" s="5">
        <v>41600000</v>
      </c>
      <c r="C303">
        <v>9192535990</v>
      </c>
      <c r="D303">
        <v>1327</v>
      </c>
      <c r="E303" t="s">
        <v>867</v>
      </c>
      <c r="F303" t="s">
        <v>22</v>
      </c>
      <c r="G303">
        <v>2012</v>
      </c>
      <c r="H303">
        <v>12</v>
      </c>
      <c r="I303" s="20">
        <v>6927307</v>
      </c>
    </row>
    <row r="304" spans="1:9" x14ac:dyDescent="0.3">
      <c r="A304" t="s">
        <v>359</v>
      </c>
      <c r="B304" s="5">
        <v>16900000</v>
      </c>
      <c r="C304">
        <v>9198338897</v>
      </c>
      <c r="D304">
        <v>1925</v>
      </c>
      <c r="E304" t="s">
        <v>860</v>
      </c>
      <c r="F304" t="s">
        <v>34</v>
      </c>
      <c r="G304">
        <v>2006</v>
      </c>
      <c r="H304">
        <v>18</v>
      </c>
      <c r="I304" s="20">
        <v>4778358</v>
      </c>
    </row>
    <row r="305" spans="1:9" x14ac:dyDescent="0.3">
      <c r="A305" t="s">
        <v>360</v>
      </c>
      <c r="B305" s="5">
        <v>13200000</v>
      </c>
      <c r="C305">
        <v>9222301784</v>
      </c>
      <c r="D305">
        <v>972</v>
      </c>
      <c r="E305" t="s">
        <v>862</v>
      </c>
      <c r="F305" t="s">
        <v>15</v>
      </c>
      <c r="G305">
        <v>2020</v>
      </c>
      <c r="H305">
        <v>4</v>
      </c>
      <c r="I305" s="20">
        <v>9487965</v>
      </c>
    </row>
    <row r="306" spans="1:9" x14ac:dyDescent="0.3">
      <c r="A306" t="s">
        <v>361</v>
      </c>
      <c r="B306" s="5">
        <v>25600000</v>
      </c>
      <c r="C306">
        <v>9237852411</v>
      </c>
      <c r="D306">
        <v>4075</v>
      </c>
      <c r="E306" t="s">
        <v>860</v>
      </c>
      <c r="F306" t="s">
        <v>34</v>
      </c>
      <c r="G306">
        <v>2012</v>
      </c>
      <c r="H306">
        <v>12</v>
      </c>
      <c r="I306" s="20">
        <v>2266958</v>
      </c>
    </row>
    <row r="307" spans="1:9" x14ac:dyDescent="0.3">
      <c r="A307" t="s">
        <v>362</v>
      </c>
      <c r="B307" s="5">
        <v>9340000</v>
      </c>
      <c r="C307">
        <v>9257732078</v>
      </c>
      <c r="D307">
        <v>2151</v>
      </c>
      <c r="E307" t="s">
        <v>860</v>
      </c>
      <c r="F307" t="s">
        <v>15</v>
      </c>
      <c r="G307">
        <v>2017</v>
      </c>
      <c r="H307">
        <v>7</v>
      </c>
      <c r="I307" s="20">
        <v>4303920</v>
      </c>
    </row>
    <row r="308" spans="1:9" x14ac:dyDescent="0.3">
      <c r="A308" t="s">
        <v>363</v>
      </c>
      <c r="B308" s="5">
        <v>18600000</v>
      </c>
      <c r="C308">
        <v>9279958530</v>
      </c>
      <c r="D308">
        <v>261392</v>
      </c>
      <c r="E308" t="s">
        <v>862</v>
      </c>
      <c r="F308" t="s">
        <v>41</v>
      </c>
      <c r="G308">
        <v>2014</v>
      </c>
      <c r="H308">
        <v>10</v>
      </c>
      <c r="I308" s="20">
        <v>35502</v>
      </c>
    </row>
    <row r="309" spans="1:9" x14ac:dyDescent="0.3">
      <c r="A309" t="s">
        <v>364</v>
      </c>
      <c r="B309" s="5">
        <v>16000000</v>
      </c>
      <c r="C309">
        <v>9276154296</v>
      </c>
      <c r="D309">
        <v>1186</v>
      </c>
      <c r="E309" t="s">
        <v>862</v>
      </c>
      <c r="F309" t="s">
        <v>15</v>
      </c>
      <c r="G309">
        <v>2016</v>
      </c>
      <c r="H309">
        <v>8</v>
      </c>
      <c r="I309" s="20">
        <v>7821378</v>
      </c>
    </row>
    <row r="310" spans="1:9" x14ac:dyDescent="0.3">
      <c r="A310" t="s">
        <v>365</v>
      </c>
      <c r="B310" s="5">
        <v>5370000</v>
      </c>
      <c r="C310">
        <v>9267913872</v>
      </c>
      <c r="D310">
        <v>652</v>
      </c>
      <c r="E310" t="s">
        <v>898</v>
      </c>
      <c r="F310" t="s">
        <v>22</v>
      </c>
      <c r="G310">
        <v>2021</v>
      </c>
      <c r="H310">
        <v>3</v>
      </c>
      <c r="I310" s="20">
        <v>14214592</v>
      </c>
    </row>
    <row r="311" spans="1:9" x14ac:dyDescent="0.3">
      <c r="A311" t="s">
        <v>367</v>
      </c>
      <c r="B311" s="5">
        <v>2790000</v>
      </c>
      <c r="C311">
        <v>9290362093</v>
      </c>
      <c r="D311">
        <v>122</v>
      </c>
      <c r="E311" t="s">
        <v>873</v>
      </c>
      <c r="F311" t="s">
        <v>9</v>
      </c>
      <c r="G311">
        <v>2014</v>
      </c>
      <c r="H311">
        <v>10</v>
      </c>
      <c r="I311" s="20">
        <v>76150509</v>
      </c>
    </row>
    <row r="312" spans="1:9" x14ac:dyDescent="0.3">
      <c r="A312" t="s">
        <v>368</v>
      </c>
      <c r="B312" s="5">
        <v>17800000</v>
      </c>
      <c r="C312">
        <v>9317746036</v>
      </c>
      <c r="D312">
        <v>1713</v>
      </c>
      <c r="E312" t="s">
        <v>862</v>
      </c>
      <c r="F312" t="s">
        <v>15</v>
      </c>
      <c r="G312">
        <v>2019</v>
      </c>
      <c r="H312">
        <v>5</v>
      </c>
      <c r="I312" s="20">
        <v>5439431</v>
      </c>
    </row>
    <row r="313" spans="1:9" x14ac:dyDescent="0.3">
      <c r="A313" t="s">
        <v>369</v>
      </c>
      <c r="B313" s="5">
        <v>15500000</v>
      </c>
      <c r="C313">
        <v>9308250085</v>
      </c>
      <c r="D313">
        <v>550</v>
      </c>
      <c r="E313" t="s">
        <v>860</v>
      </c>
      <c r="F313" t="s">
        <v>15</v>
      </c>
      <c r="G313">
        <v>2018</v>
      </c>
      <c r="H313">
        <v>6</v>
      </c>
      <c r="I313" s="20">
        <v>16924091</v>
      </c>
    </row>
    <row r="314" spans="1:9" x14ac:dyDescent="0.3">
      <c r="A314" t="s">
        <v>370</v>
      </c>
      <c r="B314" s="5">
        <v>18600000</v>
      </c>
      <c r="C314">
        <v>9312256232</v>
      </c>
      <c r="D314">
        <v>2434</v>
      </c>
      <c r="E314" t="s">
        <v>867</v>
      </c>
      <c r="F314" t="s">
        <v>15</v>
      </c>
      <c r="G314">
        <v>2016</v>
      </c>
      <c r="H314">
        <v>8</v>
      </c>
      <c r="I314" s="20">
        <v>3825906</v>
      </c>
    </row>
    <row r="315" spans="1:9" x14ac:dyDescent="0.3">
      <c r="A315" t="s">
        <v>371</v>
      </c>
      <c r="B315" s="5">
        <v>7370000</v>
      </c>
      <c r="C315">
        <v>9314404337</v>
      </c>
      <c r="D315">
        <v>927</v>
      </c>
      <c r="E315" t="s">
        <v>860</v>
      </c>
      <c r="F315" t="s">
        <v>15</v>
      </c>
      <c r="G315">
        <v>2018</v>
      </c>
      <c r="H315">
        <v>6</v>
      </c>
      <c r="I315" s="20">
        <v>10047901</v>
      </c>
    </row>
    <row r="316" spans="1:9" x14ac:dyDescent="0.3">
      <c r="A316" t="s">
        <v>372</v>
      </c>
      <c r="B316" s="5">
        <v>12300000</v>
      </c>
      <c r="C316">
        <v>9320399066</v>
      </c>
      <c r="D316">
        <v>2058</v>
      </c>
      <c r="E316" t="s">
        <v>881</v>
      </c>
      <c r="F316" t="s">
        <v>15</v>
      </c>
      <c r="G316">
        <v>2008</v>
      </c>
      <c r="H316">
        <v>16</v>
      </c>
      <c r="I316" s="20">
        <v>4528863</v>
      </c>
    </row>
    <row r="317" spans="1:9" x14ac:dyDescent="0.3">
      <c r="A317" t="s">
        <v>373</v>
      </c>
      <c r="B317" s="5">
        <v>28700000</v>
      </c>
      <c r="C317">
        <v>9372591881</v>
      </c>
      <c r="D317">
        <v>4257</v>
      </c>
      <c r="E317" t="s">
        <v>862</v>
      </c>
      <c r="F317" t="s">
        <v>60</v>
      </c>
      <c r="G317">
        <v>2015</v>
      </c>
      <c r="H317">
        <v>9</v>
      </c>
      <c r="I317" s="20">
        <v>2201689</v>
      </c>
    </row>
    <row r="318" spans="1:9" x14ac:dyDescent="0.3">
      <c r="A318" t="s">
        <v>374</v>
      </c>
      <c r="B318" s="5">
        <v>29900000</v>
      </c>
      <c r="C318">
        <v>9391190947</v>
      </c>
      <c r="D318">
        <v>4536</v>
      </c>
      <c r="E318" t="s">
        <v>862</v>
      </c>
      <c r="F318" t="s">
        <v>60</v>
      </c>
      <c r="G318">
        <v>2016</v>
      </c>
      <c r="H318">
        <v>8</v>
      </c>
      <c r="I318" s="20">
        <v>2070368</v>
      </c>
    </row>
    <row r="319" spans="1:9" x14ac:dyDescent="0.3">
      <c r="A319" t="s">
        <v>375</v>
      </c>
      <c r="B319" s="5">
        <v>19400000</v>
      </c>
      <c r="C319">
        <v>9377505072</v>
      </c>
      <c r="D319">
        <v>981</v>
      </c>
      <c r="E319" t="s">
        <v>860</v>
      </c>
      <c r="F319" t="s">
        <v>15</v>
      </c>
      <c r="G319">
        <v>2015</v>
      </c>
      <c r="H319">
        <v>9</v>
      </c>
      <c r="I319" s="20">
        <v>9559129</v>
      </c>
    </row>
    <row r="320" spans="1:9" x14ac:dyDescent="0.3">
      <c r="A320" t="s">
        <v>376</v>
      </c>
      <c r="B320" s="5">
        <v>6680000</v>
      </c>
      <c r="C320">
        <v>9390610514</v>
      </c>
      <c r="D320">
        <v>2005</v>
      </c>
      <c r="E320" t="s">
        <v>860</v>
      </c>
      <c r="F320" t="s">
        <v>34</v>
      </c>
      <c r="G320">
        <v>2020</v>
      </c>
      <c r="H320">
        <v>4</v>
      </c>
      <c r="I320" s="20">
        <v>4683596</v>
      </c>
    </row>
    <row r="321" spans="1:9" x14ac:dyDescent="0.3">
      <c r="A321" t="s">
        <v>377</v>
      </c>
      <c r="B321" s="5">
        <v>7530000</v>
      </c>
      <c r="C321">
        <v>9396735333</v>
      </c>
      <c r="D321">
        <v>527</v>
      </c>
      <c r="E321" t="s">
        <v>860</v>
      </c>
      <c r="F321" t="s">
        <v>15</v>
      </c>
      <c r="G321">
        <v>2020</v>
      </c>
      <c r="H321">
        <v>4</v>
      </c>
      <c r="I321" s="20">
        <v>17830617</v>
      </c>
    </row>
    <row r="322" spans="1:9" x14ac:dyDescent="0.3">
      <c r="A322" t="s">
        <v>378</v>
      </c>
      <c r="B322" s="5">
        <v>11100000</v>
      </c>
      <c r="C322">
        <v>9396885617</v>
      </c>
      <c r="D322">
        <v>15</v>
      </c>
      <c r="E322" t="s">
        <v>867</v>
      </c>
      <c r="F322" t="s">
        <v>24</v>
      </c>
      <c r="G322">
        <v>2017</v>
      </c>
      <c r="H322">
        <v>7</v>
      </c>
      <c r="I322" s="20">
        <v>626459041</v>
      </c>
    </row>
    <row r="323" spans="1:9" x14ac:dyDescent="0.3">
      <c r="A323" t="s">
        <v>379</v>
      </c>
      <c r="B323" s="5">
        <v>3970000</v>
      </c>
      <c r="C323">
        <v>9418500772</v>
      </c>
      <c r="D323">
        <v>207469</v>
      </c>
      <c r="E323" t="s">
        <v>869</v>
      </c>
      <c r="F323" t="s">
        <v>41</v>
      </c>
      <c r="G323">
        <v>2014</v>
      </c>
      <c r="H323">
        <v>10</v>
      </c>
      <c r="I323" s="20">
        <v>45397</v>
      </c>
    </row>
    <row r="324" spans="1:9" x14ac:dyDescent="0.3">
      <c r="A324" t="s">
        <v>380</v>
      </c>
      <c r="B324" s="5">
        <v>10600000</v>
      </c>
      <c r="C324">
        <v>9431518864</v>
      </c>
      <c r="D324">
        <v>141</v>
      </c>
      <c r="E324" t="s">
        <v>899</v>
      </c>
      <c r="F324" t="s">
        <v>9</v>
      </c>
      <c r="G324">
        <v>2011</v>
      </c>
      <c r="H324">
        <v>13</v>
      </c>
      <c r="I324" s="20">
        <v>66890205</v>
      </c>
    </row>
    <row r="325" spans="1:9" x14ac:dyDescent="0.3">
      <c r="A325" t="s">
        <v>382</v>
      </c>
      <c r="B325" s="5">
        <v>21700000</v>
      </c>
      <c r="C325">
        <v>9427737326</v>
      </c>
      <c r="D325">
        <v>801</v>
      </c>
      <c r="E325" t="s">
        <v>899</v>
      </c>
      <c r="F325" t="s">
        <v>22</v>
      </c>
      <c r="G325">
        <v>2020</v>
      </c>
      <c r="H325">
        <v>4</v>
      </c>
      <c r="I325" s="20">
        <v>11769959</v>
      </c>
    </row>
    <row r="326" spans="1:9" x14ac:dyDescent="0.3">
      <c r="A326" t="s">
        <v>383</v>
      </c>
      <c r="B326" s="5">
        <v>19900000</v>
      </c>
      <c r="C326">
        <v>9455391148</v>
      </c>
      <c r="D326">
        <v>1663</v>
      </c>
      <c r="E326" t="s">
        <v>890</v>
      </c>
      <c r="F326" t="s">
        <v>15</v>
      </c>
      <c r="G326">
        <v>2020</v>
      </c>
      <c r="H326">
        <v>4</v>
      </c>
      <c r="I326" s="20">
        <v>5685743</v>
      </c>
    </row>
    <row r="327" spans="1:9" x14ac:dyDescent="0.3">
      <c r="A327" t="s">
        <v>384</v>
      </c>
      <c r="B327" s="5">
        <v>10200000</v>
      </c>
      <c r="C327">
        <v>9485683589</v>
      </c>
      <c r="D327">
        <v>2790</v>
      </c>
      <c r="E327" t="s">
        <v>860</v>
      </c>
      <c r="F327" t="s">
        <v>24</v>
      </c>
      <c r="G327">
        <v>2020</v>
      </c>
      <c r="H327">
        <v>4</v>
      </c>
      <c r="I327" s="20">
        <v>3399887</v>
      </c>
    </row>
    <row r="328" spans="1:9" x14ac:dyDescent="0.3">
      <c r="A328" t="s">
        <v>385</v>
      </c>
      <c r="B328" s="5">
        <v>9150000</v>
      </c>
      <c r="C328">
        <v>9492112563</v>
      </c>
      <c r="D328">
        <v>764</v>
      </c>
      <c r="E328" t="s">
        <v>860</v>
      </c>
      <c r="F328" t="s">
        <v>24</v>
      </c>
      <c r="G328">
        <v>2011</v>
      </c>
      <c r="H328">
        <v>13</v>
      </c>
      <c r="I328" s="20">
        <v>12424231</v>
      </c>
    </row>
    <row r="329" spans="1:9" x14ac:dyDescent="0.3">
      <c r="A329" t="s">
        <v>386</v>
      </c>
      <c r="B329" s="5">
        <v>20200000</v>
      </c>
      <c r="C329">
        <v>9506463488</v>
      </c>
      <c r="D329">
        <v>53208</v>
      </c>
      <c r="E329" t="s">
        <v>874</v>
      </c>
      <c r="F329" t="s">
        <v>15</v>
      </c>
      <c r="G329">
        <v>2011</v>
      </c>
      <c r="H329">
        <v>13</v>
      </c>
      <c r="I329" s="20">
        <v>178666</v>
      </c>
    </row>
    <row r="330" spans="1:9" x14ac:dyDescent="0.3">
      <c r="A330" t="s">
        <v>387</v>
      </c>
      <c r="B330" s="5">
        <v>16200000</v>
      </c>
      <c r="C330">
        <v>9505371047</v>
      </c>
      <c r="D330">
        <v>663</v>
      </c>
      <c r="E330" t="s">
        <v>867</v>
      </c>
      <c r="F330" t="s">
        <v>24</v>
      </c>
      <c r="G330">
        <v>2017</v>
      </c>
      <c r="H330">
        <v>7</v>
      </c>
      <c r="I330" s="20">
        <v>14336910</v>
      </c>
    </row>
    <row r="331" spans="1:9" x14ac:dyDescent="0.3">
      <c r="A331" t="s">
        <v>388</v>
      </c>
      <c r="B331" s="5">
        <v>8960000</v>
      </c>
      <c r="C331">
        <v>9521006883</v>
      </c>
      <c r="D331">
        <v>2416</v>
      </c>
      <c r="E331" t="s">
        <v>863</v>
      </c>
      <c r="F331" t="s">
        <v>22</v>
      </c>
      <c r="G331">
        <v>2020</v>
      </c>
      <c r="H331">
        <v>4</v>
      </c>
      <c r="I331" s="20">
        <v>3940814</v>
      </c>
    </row>
    <row r="332" spans="1:9" x14ac:dyDescent="0.3">
      <c r="A332" t="s">
        <v>389</v>
      </c>
      <c r="B332" s="5">
        <v>14700000</v>
      </c>
      <c r="C332">
        <v>9523884158</v>
      </c>
      <c r="D332">
        <v>40</v>
      </c>
      <c r="E332" t="s">
        <v>900</v>
      </c>
      <c r="F332" t="s">
        <v>9</v>
      </c>
      <c r="G332">
        <v>2016</v>
      </c>
      <c r="H332">
        <v>8</v>
      </c>
      <c r="I332" s="20">
        <v>238097104</v>
      </c>
    </row>
    <row r="333" spans="1:9" x14ac:dyDescent="0.3">
      <c r="A333" t="s">
        <v>391</v>
      </c>
      <c r="B333" s="5">
        <v>3860000</v>
      </c>
      <c r="C333">
        <v>9545787846</v>
      </c>
      <c r="D333">
        <v>118</v>
      </c>
      <c r="E333" t="s">
        <v>860</v>
      </c>
      <c r="F333" t="s">
        <v>9</v>
      </c>
      <c r="G333">
        <v>2014</v>
      </c>
      <c r="H333">
        <v>10</v>
      </c>
      <c r="I333" s="20">
        <v>80896507</v>
      </c>
    </row>
    <row r="334" spans="1:9" x14ac:dyDescent="0.3">
      <c r="A334" t="s">
        <v>392</v>
      </c>
      <c r="B334" s="5">
        <v>11700000</v>
      </c>
      <c r="C334">
        <v>9529300526</v>
      </c>
      <c r="D334">
        <v>50</v>
      </c>
      <c r="E334" t="s">
        <v>860</v>
      </c>
      <c r="F334" t="s">
        <v>9</v>
      </c>
      <c r="G334">
        <v>2018</v>
      </c>
      <c r="H334">
        <v>6</v>
      </c>
      <c r="I334" s="20">
        <v>190586011</v>
      </c>
    </row>
    <row r="335" spans="1:9" x14ac:dyDescent="0.3">
      <c r="A335" t="s">
        <v>393</v>
      </c>
      <c r="B335" s="5">
        <v>14800000</v>
      </c>
      <c r="C335">
        <v>9581304606</v>
      </c>
      <c r="D335">
        <v>451</v>
      </c>
      <c r="E335" t="s">
        <v>860</v>
      </c>
      <c r="F335" t="s">
        <v>9</v>
      </c>
      <c r="G335">
        <v>2009</v>
      </c>
      <c r="H335">
        <v>15</v>
      </c>
      <c r="I335" s="20">
        <v>21244578</v>
      </c>
    </row>
    <row r="336" spans="1:9" x14ac:dyDescent="0.3">
      <c r="A336" t="s">
        <v>394</v>
      </c>
      <c r="B336" s="5">
        <v>14900000</v>
      </c>
      <c r="C336">
        <v>9590405859</v>
      </c>
      <c r="D336">
        <v>332</v>
      </c>
      <c r="E336" t="s">
        <v>881</v>
      </c>
      <c r="F336" t="s">
        <v>9</v>
      </c>
      <c r="G336">
        <v>2008</v>
      </c>
      <c r="H336">
        <v>16</v>
      </c>
      <c r="I336" s="20">
        <v>28886765</v>
      </c>
    </row>
    <row r="337" spans="1:9" x14ac:dyDescent="0.3">
      <c r="A337" t="s">
        <v>395</v>
      </c>
      <c r="B337" s="5">
        <v>15800000</v>
      </c>
      <c r="C337">
        <v>9630006806</v>
      </c>
      <c r="D337">
        <v>2228</v>
      </c>
      <c r="E337" t="s">
        <v>860</v>
      </c>
      <c r="F337" t="s">
        <v>12</v>
      </c>
      <c r="G337">
        <v>2012</v>
      </c>
      <c r="H337">
        <v>12</v>
      </c>
      <c r="I337" s="20">
        <v>4322265</v>
      </c>
    </row>
    <row r="338" spans="1:9" x14ac:dyDescent="0.3">
      <c r="A338" t="s">
        <v>396</v>
      </c>
      <c r="B338" s="5">
        <v>7630000</v>
      </c>
      <c r="C338">
        <v>9600602204</v>
      </c>
      <c r="D338">
        <v>5764</v>
      </c>
      <c r="E338" t="s">
        <v>860</v>
      </c>
      <c r="F338" t="s">
        <v>15</v>
      </c>
      <c r="G338">
        <v>2022</v>
      </c>
      <c r="H338">
        <v>2</v>
      </c>
      <c r="I338" s="20">
        <v>1665615</v>
      </c>
    </row>
    <row r="339" spans="1:9" x14ac:dyDescent="0.3">
      <c r="A339" t="s">
        <v>397</v>
      </c>
      <c r="B339" s="5">
        <v>13400000</v>
      </c>
      <c r="C339">
        <v>9664526578</v>
      </c>
      <c r="D339">
        <v>20818</v>
      </c>
      <c r="E339" t="s">
        <v>862</v>
      </c>
      <c r="F339" t="s">
        <v>24</v>
      </c>
      <c r="G339">
        <v>2007</v>
      </c>
      <c r="H339">
        <v>17</v>
      </c>
      <c r="I339" s="20">
        <v>464239</v>
      </c>
    </row>
    <row r="340" spans="1:9" x14ac:dyDescent="0.3">
      <c r="A340" t="s">
        <v>398</v>
      </c>
      <c r="B340" s="5">
        <v>12400000</v>
      </c>
      <c r="C340">
        <v>9648041909</v>
      </c>
      <c r="D340">
        <v>37332</v>
      </c>
      <c r="E340" t="s">
        <v>860</v>
      </c>
      <c r="F340" t="s">
        <v>56</v>
      </c>
      <c r="G340">
        <v>2014</v>
      </c>
      <c r="H340">
        <v>10</v>
      </c>
      <c r="I340" s="20">
        <v>258439</v>
      </c>
    </row>
    <row r="341" spans="1:9" x14ac:dyDescent="0.3">
      <c r="A341" t="s">
        <v>399</v>
      </c>
      <c r="B341" s="5">
        <v>13100000</v>
      </c>
      <c r="C341">
        <v>9678673125</v>
      </c>
      <c r="D341">
        <v>3060</v>
      </c>
      <c r="E341" t="s">
        <v>860</v>
      </c>
      <c r="F341" t="s">
        <v>24</v>
      </c>
      <c r="G341">
        <v>2015</v>
      </c>
      <c r="H341">
        <v>9</v>
      </c>
      <c r="I341" s="20">
        <v>3162965</v>
      </c>
    </row>
    <row r="342" spans="1:9" x14ac:dyDescent="0.3">
      <c r="A342" t="s">
        <v>400</v>
      </c>
      <c r="B342" s="5">
        <v>18500000</v>
      </c>
      <c r="C342">
        <v>9680706436</v>
      </c>
      <c r="D342">
        <v>1822</v>
      </c>
      <c r="E342" t="s">
        <v>901</v>
      </c>
      <c r="F342" t="s">
        <v>60</v>
      </c>
      <c r="G342">
        <v>2009</v>
      </c>
      <c r="H342">
        <v>15</v>
      </c>
      <c r="I342" s="20">
        <v>5313231</v>
      </c>
    </row>
    <row r="343" spans="1:9" x14ac:dyDescent="0.3">
      <c r="A343" t="s">
        <v>402</v>
      </c>
      <c r="B343" s="5">
        <v>10700000</v>
      </c>
      <c r="C343">
        <v>9671316691</v>
      </c>
      <c r="D343">
        <v>778</v>
      </c>
      <c r="E343" t="s">
        <v>860</v>
      </c>
      <c r="F343" t="s">
        <v>22</v>
      </c>
      <c r="G343">
        <v>2018</v>
      </c>
      <c r="H343">
        <v>6</v>
      </c>
      <c r="I343" s="20">
        <v>12430998</v>
      </c>
    </row>
    <row r="344" spans="1:9" x14ac:dyDescent="0.3">
      <c r="A344" t="s">
        <v>403</v>
      </c>
      <c r="B344" s="5">
        <v>9980000</v>
      </c>
      <c r="C344">
        <v>9675972206</v>
      </c>
      <c r="D344">
        <v>4944</v>
      </c>
      <c r="E344" t="s">
        <v>861</v>
      </c>
      <c r="F344" t="s">
        <v>15</v>
      </c>
      <c r="G344">
        <v>2007</v>
      </c>
      <c r="H344">
        <v>17</v>
      </c>
      <c r="I344" s="20">
        <v>1957114</v>
      </c>
    </row>
    <row r="345" spans="1:9" x14ac:dyDescent="0.3">
      <c r="A345" t="s">
        <v>404</v>
      </c>
      <c r="B345" s="5">
        <v>24200000</v>
      </c>
      <c r="C345">
        <v>9707545042</v>
      </c>
      <c r="D345">
        <v>563</v>
      </c>
      <c r="E345" t="s">
        <v>860</v>
      </c>
      <c r="F345" t="s">
        <v>15</v>
      </c>
      <c r="G345">
        <v>2018</v>
      </c>
      <c r="H345">
        <v>6</v>
      </c>
      <c r="I345" s="20">
        <v>17242531</v>
      </c>
    </row>
    <row r="346" spans="1:9" x14ac:dyDescent="0.3">
      <c r="A346" t="s">
        <v>405</v>
      </c>
      <c r="B346" s="5">
        <v>22600000</v>
      </c>
      <c r="C346">
        <v>9717059274</v>
      </c>
      <c r="D346">
        <v>1689</v>
      </c>
      <c r="E346" t="s">
        <v>862</v>
      </c>
      <c r="F346" t="s">
        <v>15</v>
      </c>
      <c r="G346">
        <v>2017</v>
      </c>
      <c r="H346">
        <v>7</v>
      </c>
      <c r="I346" s="20">
        <v>5753143</v>
      </c>
    </row>
    <row r="347" spans="1:9" x14ac:dyDescent="0.3">
      <c r="A347" t="s">
        <v>406</v>
      </c>
      <c r="B347" s="5">
        <v>13800000</v>
      </c>
      <c r="C347">
        <v>9720946038</v>
      </c>
      <c r="D347">
        <v>2963</v>
      </c>
      <c r="E347" t="s">
        <v>887</v>
      </c>
      <c r="F347" t="s">
        <v>24</v>
      </c>
      <c r="G347">
        <v>2011</v>
      </c>
      <c r="H347">
        <v>13</v>
      </c>
      <c r="I347" s="20">
        <v>3280778</v>
      </c>
    </row>
    <row r="348" spans="1:9" x14ac:dyDescent="0.3">
      <c r="A348" t="s">
        <v>407</v>
      </c>
      <c r="B348" s="5">
        <v>8850000</v>
      </c>
      <c r="C348">
        <v>9756218275</v>
      </c>
      <c r="D348">
        <v>258594</v>
      </c>
      <c r="E348" t="s">
        <v>868</v>
      </c>
      <c r="F348" t="s">
        <v>41</v>
      </c>
      <c r="G348">
        <v>2012</v>
      </c>
      <c r="H348">
        <v>12</v>
      </c>
      <c r="I348" s="20">
        <v>37728</v>
      </c>
    </row>
    <row r="349" spans="1:9" x14ac:dyDescent="0.3">
      <c r="A349" t="s">
        <v>408</v>
      </c>
      <c r="B349" s="5">
        <v>15400000</v>
      </c>
      <c r="C349">
        <v>9808279426</v>
      </c>
      <c r="D349">
        <v>2015</v>
      </c>
      <c r="E349" t="s">
        <v>874</v>
      </c>
      <c r="F349" t="s">
        <v>15</v>
      </c>
      <c r="G349">
        <v>2021</v>
      </c>
      <c r="H349">
        <v>3</v>
      </c>
      <c r="I349" s="20">
        <v>4867632</v>
      </c>
    </row>
    <row r="350" spans="1:9" x14ac:dyDescent="0.3">
      <c r="A350" t="s">
        <v>409</v>
      </c>
      <c r="B350" s="5">
        <v>25400000</v>
      </c>
      <c r="C350">
        <v>9796777053</v>
      </c>
      <c r="D350">
        <v>225</v>
      </c>
      <c r="E350" t="s">
        <v>871</v>
      </c>
      <c r="F350" t="s">
        <v>24</v>
      </c>
      <c r="G350">
        <v>2015</v>
      </c>
      <c r="H350">
        <v>9</v>
      </c>
      <c r="I350" s="20">
        <v>43541231</v>
      </c>
    </row>
    <row r="351" spans="1:9" x14ac:dyDescent="0.3">
      <c r="A351" t="s">
        <v>410</v>
      </c>
      <c r="B351" s="5">
        <v>22600000</v>
      </c>
      <c r="C351">
        <v>9819453951</v>
      </c>
      <c r="D351">
        <v>586</v>
      </c>
      <c r="E351" t="s">
        <v>862</v>
      </c>
      <c r="F351" t="s">
        <v>24</v>
      </c>
      <c r="G351">
        <v>2018</v>
      </c>
      <c r="H351">
        <v>6</v>
      </c>
      <c r="I351" s="20">
        <v>16756747</v>
      </c>
    </row>
    <row r="352" spans="1:9" x14ac:dyDescent="0.3">
      <c r="A352" t="s">
        <v>411</v>
      </c>
      <c r="B352" s="5">
        <v>14600000</v>
      </c>
      <c r="C352">
        <v>9806161584</v>
      </c>
      <c r="D352">
        <v>2329</v>
      </c>
      <c r="E352" t="s">
        <v>902</v>
      </c>
      <c r="F352" t="s">
        <v>15</v>
      </c>
      <c r="G352">
        <v>2012</v>
      </c>
      <c r="H352">
        <v>12</v>
      </c>
      <c r="I352" s="20">
        <v>4210460</v>
      </c>
    </row>
    <row r="353" spans="1:9" x14ac:dyDescent="0.3">
      <c r="A353" t="s">
        <v>413</v>
      </c>
      <c r="B353" s="5">
        <v>18400000</v>
      </c>
      <c r="C353">
        <v>9829853051</v>
      </c>
      <c r="D353">
        <v>3406</v>
      </c>
      <c r="E353" t="s">
        <v>888</v>
      </c>
      <c r="F353" t="s">
        <v>34</v>
      </c>
      <c r="G353">
        <v>2014</v>
      </c>
      <c r="H353">
        <v>10</v>
      </c>
      <c r="I353" s="20">
        <v>2886040</v>
      </c>
    </row>
    <row r="354" spans="1:9" x14ac:dyDescent="0.3">
      <c r="A354" t="s">
        <v>414</v>
      </c>
      <c r="B354" s="5">
        <v>8580000</v>
      </c>
      <c r="C354">
        <v>9871118264</v>
      </c>
      <c r="D354">
        <v>453930</v>
      </c>
      <c r="E354" t="s">
        <v>862</v>
      </c>
      <c r="F354" t="s">
        <v>41</v>
      </c>
      <c r="G354">
        <v>2014</v>
      </c>
      <c r="H354">
        <v>10</v>
      </c>
      <c r="I354" s="20">
        <v>21746</v>
      </c>
    </row>
    <row r="355" spans="1:9" x14ac:dyDescent="0.3">
      <c r="A355" t="s">
        <v>415</v>
      </c>
      <c r="B355" s="5">
        <v>18200000</v>
      </c>
      <c r="C355">
        <v>9861162402</v>
      </c>
      <c r="D355">
        <v>838</v>
      </c>
      <c r="E355" t="s">
        <v>860</v>
      </c>
      <c r="F355" t="s">
        <v>12</v>
      </c>
      <c r="G355">
        <v>2015</v>
      </c>
      <c r="H355">
        <v>9</v>
      </c>
      <c r="I355" s="20">
        <v>11767497</v>
      </c>
    </row>
    <row r="356" spans="1:9" x14ac:dyDescent="0.3">
      <c r="A356" t="s">
        <v>416</v>
      </c>
      <c r="B356" s="5">
        <v>17300000</v>
      </c>
      <c r="C356">
        <v>9886177189</v>
      </c>
      <c r="D356">
        <v>486</v>
      </c>
      <c r="E356" t="s">
        <v>862</v>
      </c>
      <c r="F356" t="s">
        <v>22</v>
      </c>
      <c r="G356">
        <v>2017</v>
      </c>
      <c r="H356">
        <v>7</v>
      </c>
      <c r="I356" s="20">
        <v>20341928</v>
      </c>
    </row>
    <row r="357" spans="1:9" x14ac:dyDescent="0.3">
      <c r="A357" t="s">
        <v>417</v>
      </c>
      <c r="B357" s="5">
        <v>20400000</v>
      </c>
      <c r="C357">
        <v>9870894520</v>
      </c>
      <c r="D357">
        <v>1699</v>
      </c>
      <c r="E357" t="s">
        <v>862</v>
      </c>
      <c r="F357" t="s">
        <v>60</v>
      </c>
      <c r="G357">
        <v>2011</v>
      </c>
      <c r="H357">
        <v>13</v>
      </c>
      <c r="I357" s="20">
        <v>5809826</v>
      </c>
    </row>
    <row r="358" spans="1:9" x14ac:dyDescent="0.3">
      <c r="A358" t="s">
        <v>418</v>
      </c>
      <c r="B358" s="5">
        <v>14500000</v>
      </c>
      <c r="C358">
        <v>9879624496</v>
      </c>
      <c r="D358">
        <v>7424</v>
      </c>
      <c r="E358" t="s">
        <v>860</v>
      </c>
      <c r="F358" t="s">
        <v>24</v>
      </c>
      <c r="G358">
        <v>2011</v>
      </c>
      <c r="H358">
        <v>13</v>
      </c>
      <c r="I358" s="20">
        <v>1330768</v>
      </c>
    </row>
    <row r="359" spans="1:9" x14ac:dyDescent="0.3">
      <c r="A359" t="s">
        <v>419</v>
      </c>
      <c r="B359" s="5">
        <v>16800000</v>
      </c>
      <c r="C359">
        <v>9884711159</v>
      </c>
      <c r="D359">
        <v>857</v>
      </c>
      <c r="E359" t="s">
        <v>860</v>
      </c>
      <c r="F359" t="s">
        <v>34</v>
      </c>
      <c r="G359">
        <v>2016</v>
      </c>
      <c r="H359">
        <v>8</v>
      </c>
      <c r="I359" s="20">
        <v>11534085</v>
      </c>
    </row>
    <row r="360" spans="1:9" x14ac:dyDescent="0.3">
      <c r="A360" t="s">
        <v>420</v>
      </c>
      <c r="B360" s="5">
        <v>10800000</v>
      </c>
      <c r="C360">
        <v>9900983648</v>
      </c>
      <c r="D360">
        <v>10968</v>
      </c>
      <c r="E360" t="s">
        <v>869</v>
      </c>
      <c r="F360" t="s">
        <v>9</v>
      </c>
      <c r="G360">
        <v>2011</v>
      </c>
      <c r="H360">
        <v>13</v>
      </c>
      <c r="I360" s="20">
        <v>902716</v>
      </c>
    </row>
    <row r="361" spans="1:9" x14ac:dyDescent="0.3">
      <c r="A361" t="s">
        <v>421</v>
      </c>
      <c r="B361" s="5">
        <v>16100000</v>
      </c>
      <c r="C361">
        <v>9906731398</v>
      </c>
      <c r="D361">
        <v>1986</v>
      </c>
      <c r="E361" t="s">
        <v>875</v>
      </c>
      <c r="F361" t="s">
        <v>34</v>
      </c>
      <c r="G361">
        <v>2012</v>
      </c>
      <c r="H361">
        <v>12</v>
      </c>
      <c r="I361" s="20">
        <v>4988284</v>
      </c>
    </row>
    <row r="362" spans="1:9" x14ac:dyDescent="0.3">
      <c r="A362" t="s">
        <v>422</v>
      </c>
      <c r="B362" s="5">
        <v>19400000</v>
      </c>
      <c r="C362">
        <v>9964826507</v>
      </c>
      <c r="D362">
        <v>883</v>
      </c>
      <c r="E362" t="s">
        <v>860</v>
      </c>
      <c r="F362" t="s">
        <v>60</v>
      </c>
      <c r="G362">
        <v>2019</v>
      </c>
      <c r="H362">
        <v>5</v>
      </c>
      <c r="I362" s="20">
        <v>11285194</v>
      </c>
    </row>
    <row r="363" spans="1:9" x14ac:dyDescent="0.3">
      <c r="A363" t="s">
        <v>423</v>
      </c>
      <c r="B363" s="5">
        <v>19400000</v>
      </c>
      <c r="C363">
        <v>10003858650</v>
      </c>
      <c r="D363">
        <v>510</v>
      </c>
      <c r="E363" t="s">
        <v>896</v>
      </c>
      <c r="F363" t="s">
        <v>15</v>
      </c>
      <c r="G363">
        <v>2014</v>
      </c>
      <c r="H363">
        <v>10</v>
      </c>
      <c r="I363" s="20">
        <v>19615409</v>
      </c>
    </row>
    <row r="364" spans="1:9" x14ac:dyDescent="0.3">
      <c r="A364" t="s">
        <v>424</v>
      </c>
      <c r="B364" s="5">
        <v>17000000</v>
      </c>
      <c r="C364">
        <v>9985074382</v>
      </c>
      <c r="D364">
        <v>64830</v>
      </c>
      <c r="E364" t="s">
        <v>888</v>
      </c>
      <c r="F364" t="s">
        <v>15</v>
      </c>
      <c r="G364">
        <v>2010</v>
      </c>
      <c r="H364">
        <v>14</v>
      </c>
      <c r="I364" s="20">
        <v>154019</v>
      </c>
    </row>
    <row r="365" spans="1:9" x14ac:dyDescent="0.3">
      <c r="A365" t="s">
        <v>425</v>
      </c>
      <c r="B365" s="5">
        <v>17500000</v>
      </c>
      <c r="C365">
        <v>10008385531</v>
      </c>
      <c r="D365">
        <v>155255</v>
      </c>
      <c r="E365" t="s">
        <v>874</v>
      </c>
      <c r="F365" t="s">
        <v>15</v>
      </c>
      <c r="G365">
        <v>2014</v>
      </c>
      <c r="H365">
        <v>10</v>
      </c>
      <c r="I365" s="20">
        <v>64464</v>
      </c>
    </row>
    <row r="366" spans="1:9" x14ac:dyDescent="0.3">
      <c r="A366" t="s">
        <v>426</v>
      </c>
      <c r="B366" s="5">
        <v>13700000</v>
      </c>
      <c r="C366">
        <v>10005182228</v>
      </c>
      <c r="D366">
        <v>1078</v>
      </c>
      <c r="E366" t="s">
        <v>860</v>
      </c>
      <c r="F366" t="s">
        <v>15</v>
      </c>
      <c r="G366">
        <v>2015</v>
      </c>
      <c r="H366">
        <v>9</v>
      </c>
      <c r="I366" s="20">
        <v>9281245</v>
      </c>
    </row>
    <row r="367" spans="1:9" x14ac:dyDescent="0.3">
      <c r="A367" t="s">
        <v>427</v>
      </c>
      <c r="B367" s="5">
        <v>15900000</v>
      </c>
      <c r="C367">
        <v>10014867029</v>
      </c>
      <c r="D367">
        <v>2045</v>
      </c>
      <c r="E367" t="s">
        <v>903</v>
      </c>
      <c r="F367" t="s">
        <v>9</v>
      </c>
      <c r="G367">
        <v>2016</v>
      </c>
      <c r="H367">
        <v>8</v>
      </c>
      <c r="I367" s="20">
        <v>4897245</v>
      </c>
    </row>
    <row r="368" spans="1:9" x14ac:dyDescent="0.3">
      <c r="A368" t="s">
        <v>429</v>
      </c>
      <c r="B368" s="5">
        <v>19400000</v>
      </c>
      <c r="C368">
        <v>10068961260</v>
      </c>
      <c r="D368">
        <v>8921</v>
      </c>
      <c r="E368" t="s">
        <v>862</v>
      </c>
      <c r="F368" t="s">
        <v>15</v>
      </c>
      <c r="G368">
        <v>2016</v>
      </c>
      <c r="H368">
        <v>8</v>
      </c>
      <c r="I368" s="20">
        <v>1128681</v>
      </c>
    </row>
    <row r="369" spans="1:9" x14ac:dyDescent="0.3">
      <c r="A369" t="s">
        <v>430</v>
      </c>
      <c r="B369" s="5">
        <v>28400000</v>
      </c>
      <c r="C369">
        <v>10072189055</v>
      </c>
      <c r="D369">
        <v>5793</v>
      </c>
      <c r="E369" t="s">
        <v>861</v>
      </c>
      <c r="F369" t="s">
        <v>15</v>
      </c>
      <c r="G369">
        <v>2006</v>
      </c>
      <c r="H369">
        <v>18</v>
      </c>
      <c r="I369" s="20">
        <v>1738683</v>
      </c>
    </row>
    <row r="370" spans="1:9" x14ac:dyDescent="0.3">
      <c r="A370" t="s">
        <v>431</v>
      </c>
      <c r="B370" s="5">
        <v>17600000</v>
      </c>
      <c r="C370">
        <v>10094824985</v>
      </c>
      <c r="D370">
        <v>22882</v>
      </c>
      <c r="E370" t="s">
        <v>862</v>
      </c>
      <c r="F370" t="s">
        <v>15</v>
      </c>
      <c r="G370">
        <v>2011</v>
      </c>
      <c r="H370">
        <v>13</v>
      </c>
      <c r="I370" s="20">
        <v>441169</v>
      </c>
    </row>
    <row r="371" spans="1:9" x14ac:dyDescent="0.3">
      <c r="A371" t="s">
        <v>432</v>
      </c>
      <c r="B371" s="5">
        <v>6760000</v>
      </c>
      <c r="C371">
        <v>10085125073</v>
      </c>
      <c r="D371">
        <v>2801</v>
      </c>
      <c r="E371" t="s">
        <v>889</v>
      </c>
      <c r="F371" t="s">
        <v>15</v>
      </c>
      <c r="G371">
        <v>2014</v>
      </c>
      <c r="H371">
        <v>10</v>
      </c>
      <c r="I371" s="20">
        <v>3600544</v>
      </c>
    </row>
    <row r="372" spans="1:9" x14ac:dyDescent="0.3">
      <c r="A372" t="s">
        <v>433</v>
      </c>
      <c r="B372" s="5">
        <v>19100000</v>
      </c>
      <c r="C372">
        <v>10085908203</v>
      </c>
      <c r="D372">
        <v>238</v>
      </c>
      <c r="E372" t="s">
        <v>860</v>
      </c>
      <c r="F372" t="s">
        <v>9</v>
      </c>
      <c r="G372">
        <v>2009</v>
      </c>
      <c r="H372">
        <v>15</v>
      </c>
      <c r="I372" s="20">
        <v>42377766</v>
      </c>
    </row>
    <row r="373" spans="1:9" x14ac:dyDescent="0.3">
      <c r="A373" t="s">
        <v>434</v>
      </c>
      <c r="B373" s="5">
        <v>12500000</v>
      </c>
      <c r="C373">
        <v>10086256340</v>
      </c>
      <c r="D373">
        <v>1305</v>
      </c>
      <c r="E373" t="s">
        <v>868</v>
      </c>
      <c r="F373" t="s">
        <v>24</v>
      </c>
      <c r="G373">
        <v>2015</v>
      </c>
      <c r="H373">
        <v>9</v>
      </c>
      <c r="I373" s="20">
        <v>7728932</v>
      </c>
    </row>
    <row r="374" spans="1:9" x14ac:dyDescent="0.3">
      <c r="A374" t="s">
        <v>435</v>
      </c>
      <c r="B374" s="5">
        <v>11400000</v>
      </c>
      <c r="C374">
        <v>10159050275</v>
      </c>
      <c r="D374">
        <v>297480</v>
      </c>
      <c r="E374" t="s">
        <v>862</v>
      </c>
      <c r="F374" t="s">
        <v>15</v>
      </c>
      <c r="G374">
        <v>2011</v>
      </c>
      <c r="H374">
        <v>13</v>
      </c>
      <c r="I374" s="20">
        <v>34150</v>
      </c>
    </row>
    <row r="375" spans="1:9" x14ac:dyDescent="0.3">
      <c r="A375" t="s">
        <v>436</v>
      </c>
      <c r="B375" s="5">
        <v>22600000</v>
      </c>
      <c r="C375">
        <v>10136524174</v>
      </c>
      <c r="D375">
        <v>278</v>
      </c>
      <c r="E375" t="s">
        <v>860</v>
      </c>
      <c r="F375" t="s">
        <v>15</v>
      </c>
      <c r="G375">
        <v>2019</v>
      </c>
      <c r="H375">
        <v>5</v>
      </c>
      <c r="I375" s="20">
        <v>36462317</v>
      </c>
    </row>
    <row r="376" spans="1:9" x14ac:dyDescent="0.3">
      <c r="A376" t="s">
        <v>437</v>
      </c>
      <c r="B376" s="5">
        <v>14000000</v>
      </c>
      <c r="C376">
        <v>10158071745</v>
      </c>
      <c r="D376">
        <v>17789</v>
      </c>
      <c r="E376" t="s">
        <v>861</v>
      </c>
      <c r="F376" t="s">
        <v>205</v>
      </c>
      <c r="G376">
        <v>2005</v>
      </c>
      <c r="H376">
        <v>19</v>
      </c>
      <c r="I376" s="20">
        <v>571031</v>
      </c>
    </row>
    <row r="377" spans="1:9" x14ac:dyDescent="0.3">
      <c r="A377" t="s">
        <v>438</v>
      </c>
      <c r="B377" s="5">
        <v>9420000</v>
      </c>
      <c r="C377">
        <v>10308609949</v>
      </c>
      <c r="D377">
        <v>847</v>
      </c>
      <c r="E377" t="s">
        <v>868</v>
      </c>
      <c r="F377" t="s">
        <v>34</v>
      </c>
      <c r="G377">
        <v>2021</v>
      </c>
      <c r="H377">
        <v>3</v>
      </c>
      <c r="I377" s="20">
        <v>12170732</v>
      </c>
    </row>
    <row r="378" spans="1:9" x14ac:dyDescent="0.3">
      <c r="A378" t="s">
        <v>439</v>
      </c>
      <c r="B378" s="5">
        <v>6100000</v>
      </c>
      <c r="C378">
        <v>10381920771</v>
      </c>
      <c r="D378">
        <v>1011</v>
      </c>
      <c r="E378" t="s">
        <v>886</v>
      </c>
      <c r="F378" t="s">
        <v>15</v>
      </c>
      <c r="G378">
        <v>2009</v>
      </c>
      <c r="H378">
        <v>15</v>
      </c>
      <c r="I378" s="20">
        <v>10268962</v>
      </c>
    </row>
    <row r="379" spans="1:9" x14ac:dyDescent="0.3">
      <c r="A379" t="s">
        <v>440</v>
      </c>
      <c r="B379" s="5">
        <v>7500000</v>
      </c>
      <c r="C379">
        <v>10256849282</v>
      </c>
      <c r="D379">
        <v>623</v>
      </c>
      <c r="E379" t="s">
        <v>867</v>
      </c>
      <c r="F379" t="s">
        <v>9</v>
      </c>
      <c r="G379">
        <v>2014</v>
      </c>
      <c r="H379">
        <v>10</v>
      </c>
      <c r="I379" s="20">
        <v>16463643</v>
      </c>
    </row>
    <row r="380" spans="1:9" x14ac:dyDescent="0.3">
      <c r="A380" t="s">
        <v>441</v>
      </c>
      <c r="B380" s="5">
        <v>9060000</v>
      </c>
      <c r="C380">
        <v>10295102186</v>
      </c>
      <c r="D380">
        <v>1177</v>
      </c>
      <c r="E380" t="s">
        <v>875</v>
      </c>
      <c r="F380" t="s">
        <v>12</v>
      </c>
      <c r="G380">
        <v>2013</v>
      </c>
      <c r="H380">
        <v>11</v>
      </c>
      <c r="I380" s="20">
        <v>8746901</v>
      </c>
    </row>
    <row r="381" spans="1:9" x14ac:dyDescent="0.3">
      <c r="A381" t="s">
        <v>442</v>
      </c>
      <c r="B381" s="5">
        <v>1100000</v>
      </c>
      <c r="C381">
        <v>10279659204</v>
      </c>
      <c r="D381">
        <v>124</v>
      </c>
      <c r="E381" t="s">
        <v>860</v>
      </c>
      <c r="F381" t="s">
        <v>9</v>
      </c>
      <c r="G381">
        <v>2016</v>
      </c>
      <c r="H381">
        <v>8</v>
      </c>
      <c r="I381" s="20">
        <v>82900477</v>
      </c>
    </row>
    <row r="382" spans="1:9" x14ac:dyDescent="0.3">
      <c r="A382" t="s">
        <v>443</v>
      </c>
      <c r="B382" s="5">
        <v>15200000</v>
      </c>
      <c r="C382">
        <v>10293160116</v>
      </c>
      <c r="D382">
        <v>323</v>
      </c>
      <c r="E382" t="s">
        <v>871</v>
      </c>
      <c r="F382" t="s">
        <v>9</v>
      </c>
      <c r="G382">
        <v>2012</v>
      </c>
      <c r="H382">
        <v>12</v>
      </c>
      <c r="I382" s="20">
        <v>31867369</v>
      </c>
    </row>
    <row r="383" spans="1:9" x14ac:dyDescent="0.3">
      <c r="A383" t="s">
        <v>444</v>
      </c>
      <c r="B383" s="5">
        <v>3180000</v>
      </c>
      <c r="C383">
        <v>10305856996</v>
      </c>
      <c r="D383">
        <v>6806</v>
      </c>
      <c r="E383" t="s">
        <v>874</v>
      </c>
      <c r="F383" t="s">
        <v>24</v>
      </c>
      <c r="G383">
        <v>2015</v>
      </c>
      <c r="H383">
        <v>9</v>
      </c>
      <c r="I383" s="20">
        <v>1514231</v>
      </c>
    </row>
    <row r="384" spans="1:9" x14ac:dyDescent="0.3">
      <c r="A384" t="s">
        <v>445</v>
      </c>
      <c r="B384" s="5">
        <v>14200000</v>
      </c>
      <c r="C384">
        <v>10329380983</v>
      </c>
      <c r="D384">
        <v>312949</v>
      </c>
      <c r="E384" t="s">
        <v>904</v>
      </c>
      <c r="F384" t="s">
        <v>41</v>
      </c>
      <c r="G384">
        <v>2007</v>
      </c>
      <c r="H384">
        <v>17</v>
      </c>
      <c r="I384" s="20">
        <v>33007</v>
      </c>
    </row>
    <row r="385" spans="1:9" x14ac:dyDescent="0.3">
      <c r="A385" t="s">
        <v>447</v>
      </c>
      <c r="B385" s="5">
        <v>18600000</v>
      </c>
      <c r="C385">
        <v>10371550984</v>
      </c>
      <c r="D385">
        <v>1597</v>
      </c>
      <c r="E385" t="s">
        <v>877</v>
      </c>
      <c r="F385" t="s">
        <v>34</v>
      </c>
      <c r="G385">
        <v>2011</v>
      </c>
      <c r="H385">
        <v>13</v>
      </c>
      <c r="I385" s="20">
        <v>6494396</v>
      </c>
    </row>
    <row r="386" spans="1:9" x14ac:dyDescent="0.3">
      <c r="A386" t="s">
        <v>448</v>
      </c>
      <c r="B386" s="5">
        <v>13200000</v>
      </c>
      <c r="C386">
        <v>10383727180</v>
      </c>
      <c r="D386">
        <v>739</v>
      </c>
      <c r="E386" t="s">
        <v>860</v>
      </c>
      <c r="F386" t="s">
        <v>15</v>
      </c>
      <c r="G386">
        <v>2007</v>
      </c>
      <c r="H386">
        <v>17</v>
      </c>
      <c r="I386" s="20">
        <v>14051052</v>
      </c>
    </row>
    <row r="387" spans="1:9" x14ac:dyDescent="0.3">
      <c r="A387" t="s">
        <v>449</v>
      </c>
      <c r="B387" s="5">
        <v>17100000</v>
      </c>
      <c r="C387">
        <v>10440057279</v>
      </c>
      <c r="D387">
        <v>3705</v>
      </c>
      <c r="E387" t="s">
        <v>862</v>
      </c>
      <c r="F387" t="s">
        <v>15</v>
      </c>
      <c r="G387">
        <v>2017</v>
      </c>
      <c r="H387">
        <v>7</v>
      </c>
      <c r="I387" s="20">
        <v>2817829</v>
      </c>
    </row>
    <row r="388" spans="1:9" x14ac:dyDescent="0.3">
      <c r="A388" t="s">
        <v>450</v>
      </c>
      <c r="B388" s="5">
        <v>20200000</v>
      </c>
      <c r="C388">
        <v>10484278762</v>
      </c>
      <c r="D388">
        <v>129079</v>
      </c>
      <c r="E388" t="s">
        <v>862</v>
      </c>
      <c r="F388" t="s">
        <v>41</v>
      </c>
      <c r="G388">
        <v>2019</v>
      </c>
      <c r="H388">
        <v>5</v>
      </c>
      <c r="I388" s="20">
        <v>81224</v>
      </c>
    </row>
    <row r="389" spans="1:9" x14ac:dyDescent="0.3">
      <c r="A389" t="s">
        <v>451</v>
      </c>
      <c r="B389" s="5">
        <v>10700000</v>
      </c>
      <c r="C389">
        <v>10417187626</v>
      </c>
      <c r="D389">
        <v>2944</v>
      </c>
      <c r="E389" t="s">
        <v>887</v>
      </c>
      <c r="F389" t="s">
        <v>15</v>
      </c>
      <c r="G389">
        <v>2012</v>
      </c>
      <c r="H389">
        <v>12</v>
      </c>
      <c r="I389" s="20">
        <v>3538447</v>
      </c>
    </row>
    <row r="390" spans="1:9" x14ac:dyDescent="0.3">
      <c r="A390" t="s">
        <v>452</v>
      </c>
      <c r="B390" s="5">
        <v>18600000</v>
      </c>
      <c r="C390">
        <v>10420763871</v>
      </c>
      <c r="D390">
        <v>651</v>
      </c>
      <c r="E390" t="s">
        <v>886</v>
      </c>
      <c r="F390" t="s">
        <v>15</v>
      </c>
      <c r="G390">
        <v>2019</v>
      </c>
      <c r="H390">
        <v>5</v>
      </c>
      <c r="I390" s="20">
        <v>16007318</v>
      </c>
    </row>
    <row r="391" spans="1:9" x14ac:dyDescent="0.3">
      <c r="A391" t="s">
        <v>453</v>
      </c>
      <c r="B391" s="5">
        <v>33800000</v>
      </c>
      <c r="C391">
        <v>10429582695</v>
      </c>
      <c r="D391">
        <v>130</v>
      </c>
      <c r="E391" t="s">
        <v>862</v>
      </c>
      <c r="F391" t="s">
        <v>9</v>
      </c>
      <c r="G391">
        <v>2014</v>
      </c>
      <c r="H391">
        <v>10</v>
      </c>
      <c r="I391" s="20">
        <v>80227559</v>
      </c>
    </row>
    <row r="392" spans="1:9" x14ac:dyDescent="0.3">
      <c r="A392" t="s">
        <v>454</v>
      </c>
      <c r="B392" s="5">
        <v>9560000</v>
      </c>
      <c r="C392">
        <v>10486030906</v>
      </c>
      <c r="D392">
        <v>25822</v>
      </c>
      <c r="E392" t="s">
        <v>862</v>
      </c>
      <c r="F392" t="s">
        <v>15</v>
      </c>
      <c r="G392">
        <v>2018</v>
      </c>
      <c r="H392">
        <v>6</v>
      </c>
      <c r="I392" s="20">
        <v>406089</v>
      </c>
    </row>
    <row r="393" spans="1:9" x14ac:dyDescent="0.3">
      <c r="A393" t="s">
        <v>455</v>
      </c>
      <c r="B393" s="5">
        <v>46800000</v>
      </c>
      <c r="C393">
        <v>10495259585</v>
      </c>
      <c r="D393">
        <v>544</v>
      </c>
      <c r="E393" t="s">
        <v>885</v>
      </c>
      <c r="F393" t="s">
        <v>34</v>
      </c>
      <c r="G393">
        <v>2011</v>
      </c>
      <c r="H393">
        <v>13</v>
      </c>
      <c r="I393" s="20">
        <v>19292757</v>
      </c>
    </row>
    <row r="394" spans="1:9" x14ac:dyDescent="0.3">
      <c r="A394" t="s">
        <v>456</v>
      </c>
      <c r="B394" s="5">
        <v>12800000</v>
      </c>
      <c r="C394">
        <v>10539200955</v>
      </c>
      <c r="D394">
        <v>1106</v>
      </c>
      <c r="E394" t="s">
        <v>863</v>
      </c>
      <c r="F394" t="s">
        <v>15</v>
      </c>
      <c r="G394">
        <v>2012</v>
      </c>
      <c r="H394">
        <v>12</v>
      </c>
      <c r="I394" s="20">
        <v>9529115</v>
      </c>
    </row>
    <row r="395" spans="1:9" x14ac:dyDescent="0.3">
      <c r="A395" t="s">
        <v>457</v>
      </c>
      <c r="B395" s="5">
        <v>3820000</v>
      </c>
      <c r="C395">
        <v>10554074985</v>
      </c>
      <c r="D395">
        <v>2798</v>
      </c>
      <c r="E395" t="s">
        <v>887</v>
      </c>
      <c r="F395" t="s">
        <v>24</v>
      </c>
      <c r="G395">
        <v>2010</v>
      </c>
      <c r="H395">
        <v>14</v>
      </c>
      <c r="I395" s="20">
        <v>3772007</v>
      </c>
    </row>
    <row r="396" spans="1:9" x14ac:dyDescent="0.3">
      <c r="A396" t="s">
        <v>458</v>
      </c>
      <c r="B396" s="5">
        <v>17600000</v>
      </c>
      <c r="C396">
        <v>10581226766</v>
      </c>
      <c r="D396">
        <v>9298</v>
      </c>
      <c r="E396" t="s">
        <v>867</v>
      </c>
      <c r="F396" t="s">
        <v>15</v>
      </c>
      <c r="G396">
        <v>2015</v>
      </c>
      <c r="H396">
        <v>9</v>
      </c>
      <c r="I396" s="20">
        <v>1138011</v>
      </c>
    </row>
    <row r="397" spans="1:9" x14ac:dyDescent="0.3">
      <c r="A397" t="s">
        <v>459</v>
      </c>
      <c r="B397" s="5">
        <v>27100000</v>
      </c>
      <c r="C397">
        <v>10566558633</v>
      </c>
      <c r="D397">
        <v>1782</v>
      </c>
      <c r="E397" t="s">
        <v>905</v>
      </c>
      <c r="F397" t="s">
        <v>22</v>
      </c>
      <c r="G397">
        <v>2011</v>
      </c>
      <c r="H397">
        <v>13</v>
      </c>
      <c r="I397" s="20">
        <v>5929606</v>
      </c>
    </row>
    <row r="398" spans="1:9" x14ac:dyDescent="0.3">
      <c r="A398" t="s">
        <v>461</v>
      </c>
      <c r="B398" s="5">
        <v>11800000</v>
      </c>
      <c r="C398">
        <v>10633508520</v>
      </c>
      <c r="D398">
        <v>7484</v>
      </c>
      <c r="E398" t="s">
        <v>887</v>
      </c>
      <c r="F398" t="s">
        <v>22</v>
      </c>
      <c r="G398">
        <v>2020</v>
      </c>
      <c r="H398">
        <v>4</v>
      </c>
      <c r="I398" s="20">
        <v>1420832</v>
      </c>
    </row>
    <row r="399" spans="1:9" x14ac:dyDescent="0.3">
      <c r="A399" t="s">
        <v>462</v>
      </c>
      <c r="B399" s="5">
        <v>23900000</v>
      </c>
      <c r="C399">
        <v>10574528442</v>
      </c>
      <c r="D399">
        <v>2667</v>
      </c>
      <c r="E399" t="s">
        <v>860</v>
      </c>
      <c r="F399" t="s">
        <v>25</v>
      </c>
      <c r="G399">
        <v>2015</v>
      </c>
      <c r="H399">
        <v>9</v>
      </c>
      <c r="I399" s="20">
        <v>3964953</v>
      </c>
    </row>
    <row r="400" spans="1:9" x14ac:dyDescent="0.3">
      <c r="A400" t="s">
        <v>463</v>
      </c>
      <c r="B400" s="5">
        <v>16500000</v>
      </c>
      <c r="C400">
        <v>10579401741</v>
      </c>
      <c r="D400">
        <v>291</v>
      </c>
      <c r="E400" t="s">
        <v>860</v>
      </c>
      <c r="F400" t="s">
        <v>9</v>
      </c>
      <c r="G400">
        <v>2005</v>
      </c>
      <c r="H400">
        <v>19</v>
      </c>
      <c r="I400" s="20">
        <v>36355332</v>
      </c>
    </row>
    <row r="401" spans="1:9" x14ac:dyDescent="0.3">
      <c r="A401" t="s">
        <v>464</v>
      </c>
      <c r="B401" s="5">
        <v>32600000</v>
      </c>
      <c r="C401">
        <v>10624925411</v>
      </c>
      <c r="D401">
        <v>769</v>
      </c>
      <c r="E401" t="s">
        <v>862</v>
      </c>
      <c r="F401" t="s">
        <v>15</v>
      </c>
      <c r="G401">
        <v>2017</v>
      </c>
      <c r="H401">
        <v>7</v>
      </c>
      <c r="I401" s="20">
        <v>13816548</v>
      </c>
    </row>
    <row r="402" spans="1:9" x14ac:dyDescent="0.3">
      <c r="A402" t="s">
        <v>465</v>
      </c>
      <c r="B402" s="5">
        <v>9340000</v>
      </c>
      <c r="C402">
        <v>10693393676</v>
      </c>
      <c r="D402">
        <v>355029</v>
      </c>
      <c r="E402" t="s">
        <v>862</v>
      </c>
      <c r="F402" t="s">
        <v>41</v>
      </c>
      <c r="G402">
        <v>2012</v>
      </c>
      <c r="H402">
        <v>12</v>
      </c>
      <c r="I402" s="20">
        <v>30120</v>
      </c>
    </row>
    <row r="403" spans="1:9" x14ac:dyDescent="0.3">
      <c r="A403" t="s">
        <v>466</v>
      </c>
      <c r="B403" s="5">
        <v>20800000</v>
      </c>
      <c r="C403">
        <v>10674586845</v>
      </c>
      <c r="D403">
        <v>173</v>
      </c>
      <c r="E403" t="s">
        <v>899</v>
      </c>
      <c r="F403" t="s">
        <v>9</v>
      </c>
      <c r="G403">
        <v>2009</v>
      </c>
      <c r="H403">
        <v>15</v>
      </c>
      <c r="I403" s="20">
        <v>61702814</v>
      </c>
    </row>
    <row r="404" spans="1:9" x14ac:dyDescent="0.3">
      <c r="A404" t="s">
        <v>467</v>
      </c>
      <c r="B404" s="5">
        <v>26500000</v>
      </c>
      <c r="C404">
        <v>10688249553</v>
      </c>
      <c r="D404">
        <v>1751</v>
      </c>
      <c r="E404" t="s">
        <v>860</v>
      </c>
      <c r="F404" t="s">
        <v>22</v>
      </c>
      <c r="G404">
        <v>2005</v>
      </c>
      <c r="H404">
        <v>19</v>
      </c>
      <c r="I404" s="20">
        <v>6104083</v>
      </c>
    </row>
    <row r="405" spans="1:9" x14ac:dyDescent="0.3">
      <c r="A405" t="s">
        <v>468</v>
      </c>
      <c r="B405" s="5">
        <v>20700000</v>
      </c>
      <c r="C405">
        <v>10807498452</v>
      </c>
      <c r="D405">
        <v>884</v>
      </c>
      <c r="E405" t="s">
        <v>875</v>
      </c>
      <c r="F405" t="s">
        <v>15</v>
      </c>
      <c r="G405">
        <v>2019</v>
      </c>
      <c r="H405">
        <v>5</v>
      </c>
      <c r="I405" s="20">
        <v>12225677</v>
      </c>
    </row>
    <row r="406" spans="1:9" x14ac:dyDescent="0.3">
      <c r="A406" t="s">
        <v>469</v>
      </c>
      <c r="B406" s="5">
        <v>12300000</v>
      </c>
      <c r="C406">
        <v>10702067286</v>
      </c>
      <c r="D406">
        <v>2506</v>
      </c>
      <c r="E406" t="s">
        <v>860</v>
      </c>
      <c r="F406" t="s">
        <v>34</v>
      </c>
      <c r="G406">
        <v>2017</v>
      </c>
      <c r="H406">
        <v>7</v>
      </c>
      <c r="I406" s="20">
        <v>4270578</v>
      </c>
    </row>
    <row r="407" spans="1:9" x14ac:dyDescent="0.3">
      <c r="A407" t="s">
        <v>470</v>
      </c>
      <c r="B407" s="5">
        <v>12200000</v>
      </c>
      <c r="C407">
        <v>10751808407</v>
      </c>
      <c r="D407">
        <v>357496</v>
      </c>
      <c r="E407" t="s">
        <v>862</v>
      </c>
      <c r="F407" t="s">
        <v>41</v>
      </c>
      <c r="G407">
        <v>2014</v>
      </c>
      <c r="H407">
        <v>10</v>
      </c>
      <c r="I407" s="20">
        <v>30075</v>
      </c>
    </row>
    <row r="408" spans="1:9" x14ac:dyDescent="0.3">
      <c r="A408" t="s">
        <v>471</v>
      </c>
      <c r="B408" s="5">
        <v>20500000</v>
      </c>
      <c r="C408">
        <v>10718420550</v>
      </c>
      <c r="D408">
        <v>4172</v>
      </c>
      <c r="E408" t="s">
        <v>881</v>
      </c>
      <c r="F408" t="s">
        <v>15</v>
      </c>
      <c r="G408">
        <v>2014</v>
      </c>
      <c r="H408">
        <v>10</v>
      </c>
      <c r="I408" s="20">
        <v>2569132</v>
      </c>
    </row>
    <row r="409" spans="1:9" x14ac:dyDescent="0.3">
      <c r="A409" t="s">
        <v>472</v>
      </c>
      <c r="B409" s="5">
        <v>9930000</v>
      </c>
      <c r="C409">
        <v>10759431954</v>
      </c>
      <c r="D409">
        <v>287763</v>
      </c>
      <c r="E409" t="s">
        <v>862</v>
      </c>
      <c r="F409" t="s">
        <v>41</v>
      </c>
      <c r="G409">
        <v>2013</v>
      </c>
      <c r="H409">
        <v>11</v>
      </c>
      <c r="I409" s="20">
        <v>37390</v>
      </c>
    </row>
    <row r="410" spans="1:9" x14ac:dyDescent="0.3">
      <c r="A410" t="s">
        <v>473</v>
      </c>
      <c r="B410" s="5">
        <v>39800000</v>
      </c>
      <c r="C410">
        <v>10746216533</v>
      </c>
      <c r="D410">
        <v>135</v>
      </c>
      <c r="E410" t="s">
        <v>860</v>
      </c>
      <c r="F410" t="s">
        <v>9</v>
      </c>
      <c r="G410">
        <v>2015</v>
      </c>
      <c r="H410">
        <v>9</v>
      </c>
      <c r="I410" s="20">
        <v>79601604</v>
      </c>
    </row>
    <row r="411" spans="1:9" x14ac:dyDescent="0.3">
      <c r="A411" t="s">
        <v>474</v>
      </c>
      <c r="B411" s="5">
        <v>9380000</v>
      </c>
      <c r="C411">
        <v>10762267780</v>
      </c>
      <c r="D411">
        <v>197</v>
      </c>
      <c r="E411" t="s">
        <v>860</v>
      </c>
      <c r="F411" t="s">
        <v>9</v>
      </c>
      <c r="G411">
        <v>2009</v>
      </c>
      <c r="H411">
        <v>15</v>
      </c>
      <c r="I411" s="20">
        <v>54630801</v>
      </c>
    </row>
    <row r="412" spans="1:9" x14ac:dyDescent="0.3">
      <c r="A412" t="s">
        <v>475</v>
      </c>
      <c r="B412" s="5">
        <v>26700000</v>
      </c>
      <c r="C412">
        <v>10794858636</v>
      </c>
      <c r="D412">
        <v>582</v>
      </c>
      <c r="E412" t="s">
        <v>862</v>
      </c>
      <c r="F412" t="s">
        <v>9</v>
      </c>
      <c r="G412">
        <v>2016</v>
      </c>
      <c r="H412">
        <v>8</v>
      </c>
      <c r="I412" s="20">
        <v>18547867</v>
      </c>
    </row>
    <row r="413" spans="1:9" x14ac:dyDescent="0.3">
      <c r="A413" t="s">
        <v>476</v>
      </c>
      <c r="B413" s="5">
        <v>16800000</v>
      </c>
      <c r="C413">
        <v>10774065140</v>
      </c>
      <c r="D413">
        <v>3392</v>
      </c>
      <c r="E413" t="s">
        <v>886</v>
      </c>
      <c r="F413" t="s">
        <v>9</v>
      </c>
      <c r="G413">
        <v>2014</v>
      </c>
      <c r="H413">
        <v>10</v>
      </c>
      <c r="I413" s="20">
        <v>3176316</v>
      </c>
    </row>
    <row r="414" spans="1:9" x14ac:dyDescent="0.3">
      <c r="A414" t="s">
        <v>477</v>
      </c>
      <c r="B414" s="5">
        <v>10400000</v>
      </c>
      <c r="C414">
        <v>11045399515</v>
      </c>
      <c r="D414">
        <v>2230</v>
      </c>
      <c r="E414" t="s">
        <v>868</v>
      </c>
      <c r="F414" t="s">
        <v>22</v>
      </c>
      <c r="G414">
        <v>2019</v>
      </c>
      <c r="H414">
        <v>5</v>
      </c>
      <c r="I414" s="20">
        <v>4953094</v>
      </c>
    </row>
    <row r="415" spans="1:9" x14ac:dyDescent="0.3">
      <c r="A415" t="s">
        <v>478</v>
      </c>
      <c r="B415" s="5">
        <v>9200000</v>
      </c>
      <c r="C415">
        <v>10784889159</v>
      </c>
      <c r="D415">
        <v>2939</v>
      </c>
      <c r="E415" t="s">
        <v>888</v>
      </c>
      <c r="F415" t="s">
        <v>24</v>
      </c>
      <c r="G415">
        <v>2015</v>
      </c>
      <c r="H415">
        <v>9</v>
      </c>
      <c r="I415" s="20">
        <v>3669578</v>
      </c>
    </row>
    <row r="416" spans="1:9" x14ac:dyDescent="0.3">
      <c r="A416" t="s">
        <v>479</v>
      </c>
      <c r="B416" s="5">
        <v>15500000</v>
      </c>
      <c r="C416">
        <v>10789641631</v>
      </c>
      <c r="D416">
        <v>422</v>
      </c>
      <c r="E416" t="s">
        <v>860</v>
      </c>
      <c r="F416" t="s">
        <v>9</v>
      </c>
      <c r="G416">
        <v>2007</v>
      </c>
      <c r="H416">
        <v>17</v>
      </c>
      <c r="I416" s="20">
        <v>25567871</v>
      </c>
    </row>
    <row r="417" spans="1:9" x14ac:dyDescent="0.3">
      <c r="A417" t="s">
        <v>480</v>
      </c>
      <c r="B417" s="5">
        <v>39600000</v>
      </c>
      <c r="C417">
        <v>10843202139</v>
      </c>
      <c r="D417">
        <v>1193</v>
      </c>
      <c r="E417" t="s">
        <v>866</v>
      </c>
      <c r="F417" t="s">
        <v>25</v>
      </c>
      <c r="G417">
        <v>2009</v>
      </c>
      <c r="H417">
        <v>15</v>
      </c>
      <c r="I417" s="20">
        <v>9089021</v>
      </c>
    </row>
    <row r="418" spans="1:9" x14ac:dyDescent="0.3">
      <c r="A418" t="s">
        <v>481</v>
      </c>
      <c r="B418" s="5">
        <v>12500000</v>
      </c>
      <c r="C418">
        <v>10812143329</v>
      </c>
      <c r="D418">
        <v>758</v>
      </c>
      <c r="E418" t="s">
        <v>890</v>
      </c>
      <c r="F418" t="s">
        <v>15</v>
      </c>
      <c r="G418">
        <v>2021</v>
      </c>
      <c r="H418">
        <v>3</v>
      </c>
      <c r="I418" s="20">
        <v>14264041</v>
      </c>
    </row>
    <row r="419" spans="1:9" x14ac:dyDescent="0.3">
      <c r="A419" t="s">
        <v>482</v>
      </c>
      <c r="B419" s="5">
        <v>23400000</v>
      </c>
      <c r="C419">
        <v>10863906984</v>
      </c>
      <c r="D419">
        <v>545</v>
      </c>
      <c r="E419" t="s">
        <v>860</v>
      </c>
      <c r="F419" t="s">
        <v>15</v>
      </c>
      <c r="G419">
        <v>2018</v>
      </c>
      <c r="H419">
        <v>6</v>
      </c>
      <c r="I419" s="20">
        <v>19933774</v>
      </c>
    </row>
    <row r="420" spans="1:9" x14ac:dyDescent="0.3">
      <c r="A420" t="s">
        <v>483</v>
      </c>
      <c r="B420" s="5">
        <v>32700000</v>
      </c>
      <c r="C420">
        <v>10950806988</v>
      </c>
      <c r="D420">
        <v>3297</v>
      </c>
      <c r="E420" t="s">
        <v>861</v>
      </c>
      <c r="F420" t="s">
        <v>44</v>
      </c>
      <c r="G420">
        <v>2006</v>
      </c>
      <c r="H420">
        <v>18</v>
      </c>
      <c r="I420" s="20">
        <v>3321446</v>
      </c>
    </row>
    <row r="421" spans="1:9" x14ac:dyDescent="0.3">
      <c r="A421" t="s">
        <v>484</v>
      </c>
      <c r="B421" s="5">
        <v>37700000</v>
      </c>
      <c r="C421">
        <v>10945177321</v>
      </c>
      <c r="D421">
        <v>996</v>
      </c>
      <c r="E421" t="s">
        <v>862</v>
      </c>
      <c r="F421" t="s">
        <v>34</v>
      </c>
      <c r="G421">
        <v>2017</v>
      </c>
      <c r="H421">
        <v>7</v>
      </c>
      <c r="I421" s="20">
        <v>10989134</v>
      </c>
    </row>
    <row r="422" spans="1:9" x14ac:dyDescent="0.3">
      <c r="A422" t="s">
        <v>485</v>
      </c>
      <c r="B422" s="5">
        <v>16500000</v>
      </c>
      <c r="C422">
        <v>10989514083</v>
      </c>
      <c r="D422">
        <v>1222</v>
      </c>
      <c r="E422" t="s">
        <v>862</v>
      </c>
      <c r="F422" t="s">
        <v>22</v>
      </c>
      <c r="G422">
        <v>2021</v>
      </c>
      <c r="H422">
        <v>3</v>
      </c>
      <c r="I422" s="20">
        <v>8993056</v>
      </c>
    </row>
    <row r="423" spans="1:9" x14ac:dyDescent="0.3">
      <c r="A423" t="s">
        <v>486</v>
      </c>
      <c r="B423" s="5">
        <v>17400000</v>
      </c>
      <c r="C423">
        <v>10949772910</v>
      </c>
      <c r="D423">
        <v>1077</v>
      </c>
      <c r="E423" t="s">
        <v>861</v>
      </c>
      <c r="F423" t="s">
        <v>9</v>
      </c>
      <c r="G423">
        <v>2008</v>
      </c>
      <c r="H423">
        <v>16</v>
      </c>
      <c r="I423" s="20">
        <v>10166920</v>
      </c>
    </row>
    <row r="424" spans="1:9" x14ac:dyDescent="0.3">
      <c r="A424" t="s">
        <v>487</v>
      </c>
      <c r="B424" s="5">
        <v>11300000</v>
      </c>
      <c r="C424">
        <v>10989628793</v>
      </c>
      <c r="D424">
        <v>793</v>
      </c>
      <c r="E424" t="s">
        <v>891</v>
      </c>
      <c r="F424" t="s">
        <v>22</v>
      </c>
      <c r="G424">
        <v>2018</v>
      </c>
      <c r="H424">
        <v>6</v>
      </c>
      <c r="I424" s="20">
        <v>13858296</v>
      </c>
    </row>
    <row r="425" spans="1:9" x14ac:dyDescent="0.3">
      <c r="A425" t="s">
        <v>488</v>
      </c>
      <c r="B425" s="5">
        <v>15700000</v>
      </c>
      <c r="C425">
        <v>10975153922</v>
      </c>
      <c r="D425">
        <v>219410</v>
      </c>
      <c r="E425" t="s">
        <v>904</v>
      </c>
      <c r="F425" t="s">
        <v>41</v>
      </c>
      <c r="G425">
        <v>2009</v>
      </c>
      <c r="H425">
        <v>15</v>
      </c>
      <c r="I425" s="20">
        <v>50021</v>
      </c>
    </row>
    <row r="426" spans="1:9" x14ac:dyDescent="0.3">
      <c r="A426" t="s">
        <v>489</v>
      </c>
      <c r="B426" s="5">
        <v>18500000</v>
      </c>
      <c r="C426">
        <v>10975386715</v>
      </c>
      <c r="D426">
        <v>131</v>
      </c>
      <c r="E426" t="s">
        <v>869</v>
      </c>
      <c r="F426" t="s">
        <v>9</v>
      </c>
      <c r="G426">
        <v>2010</v>
      </c>
      <c r="H426">
        <v>14</v>
      </c>
      <c r="I426" s="20">
        <v>83781578</v>
      </c>
    </row>
    <row r="427" spans="1:9" x14ac:dyDescent="0.3">
      <c r="A427" t="s">
        <v>490</v>
      </c>
      <c r="B427" s="5">
        <v>17000000</v>
      </c>
      <c r="C427">
        <v>10993222661</v>
      </c>
      <c r="D427">
        <v>985</v>
      </c>
      <c r="E427" t="s">
        <v>862</v>
      </c>
      <c r="F427" t="s">
        <v>24</v>
      </c>
      <c r="G427">
        <v>2014</v>
      </c>
      <c r="H427">
        <v>10</v>
      </c>
      <c r="I427" s="20">
        <v>11160632</v>
      </c>
    </row>
    <row r="428" spans="1:9" x14ac:dyDescent="0.3">
      <c r="A428" t="s">
        <v>491</v>
      </c>
      <c r="B428" s="5">
        <v>15200000</v>
      </c>
      <c r="C428">
        <v>11048887273</v>
      </c>
      <c r="D428">
        <v>8495</v>
      </c>
      <c r="E428" t="s">
        <v>860</v>
      </c>
      <c r="F428" t="s">
        <v>205</v>
      </c>
      <c r="G428">
        <v>2014</v>
      </c>
      <c r="H428">
        <v>10</v>
      </c>
      <c r="I428" s="20">
        <v>1300634</v>
      </c>
    </row>
    <row r="429" spans="1:9" x14ac:dyDescent="0.3">
      <c r="A429" t="s">
        <v>492</v>
      </c>
      <c r="B429" s="5">
        <v>13500000</v>
      </c>
      <c r="C429">
        <v>11077440996</v>
      </c>
      <c r="D429">
        <v>1650</v>
      </c>
      <c r="E429" t="s">
        <v>888</v>
      </c>
      <c r="F429" t="s">
        <v>15</v>
      </c>
      <c r="G429">
        <v>2018</v>
      </c>
      <c r="H429">
        <v>6</v>
      </c>
      <c r="I429" s="20">
        <v>6713601</v>
      </c>
    </row>
    <row r="430" spans="1:9" x14ac:dyDescent="0.3">
      <c r="A430" t="s">
        <v>493</v>
      </c>
      <c r="B430" s="5">
        <v>21600000</v>
      </c>
      <c r="C430">
        <v>11054228662</v>
      </c>
      <c r="D430">
        <v>430</v>
      </c>
      <c r="E430" t="s">
        <v>860</v>
      </c>
      <c r="F430" t="s">
        <v>15</v>
      </c>
      <c r="G430">
        <v>2013</v>
      </c>
      <c r="H430">
        <v>11</v>
      </c>
      <c r="I430" s="20">
        <v>25707509</v>
      </c>
    </row>
    <row r="431" spans="1:9" x14ac:dyDescent="0.3">
      <c r="A431" t="s">
        <v>494</v>
      </c>
      <c r="B431" s="5">
        <v>10300000</v>
      </c>
      <c r="C431">
        <v>11054773581</v>
      </c>
      <c r="D431">
        <v>147</v>
      </c>
      <c r="E431" t="s">
        <v>863</v>
      </c>
      <c r="F431" t="s">
        <v>9</v>
      </c>
      <c r="G431">
        <v>2014</v>
      </c>
      <c r="H431">
        <v>10</v>
      </c>
      <c r="I431" s="20">
        <v>75202541</v>
      </c>
    </row>
    <row r="432" spans="1:9" x14ac:dyDescent="0.3">
      <c r="A432" t="s">
        <v>495</v>
      </c>
      <c r="B432" s="5">
        <v>12100000</v>
      </c>
      <c r="C432">
        <v>11081299332</v>
      </c>
      <c r="D432">
        <v>9928</v>
      </c>
      <c r="E432" t="s">
        <v>886</v>
      </c>
      <c r="F432" t="s">
        <v>60</v>
      </c>
      <c r="G432">
        <v>2014</v>
      </c>
      <c r="H432">
        <v>10</v>
      </c>
      <c r="I432" s="20">
        <v>1116166</v>
      </c>
    </row>
    <row r="433" spans="1:9" x14ac:dyDescent="0.3">
      <c r="A433" t="s">
        <v>496</v>
      </c>
      <c r="B433" s="5">
        <v>24200000</v>
      </c>
      <c r="C433">
        <v>11144691392</v>
      </c>
      <c r="D433">
        <v>1568</v>
      </c>
      <c r="E433" t="s">
        <v>862</v>
      </c>
      <c r="F433" t="s">
        <v>24</v>
      </c>
      <c r="G433">
        <v>2019</v>
      </c>
      <c r="H433">
        <v>5</v>
      </c>
      <c r="I433" s="20">
        <v>7107584</v>
      </c>
    </row>
    <row r="434" spans="1:9" x14ac:dyDescent="0.3">
      <c r="A434" t="s">
        <v>497</v>
      </c>
      <c r="B434" s="5">
        <v>11000000</v>
      </c>
      <c r="C434">
        <v>11130348044</v>
      </c>
      <c r="D434">
        <v>3579</v>
      </c>
      <c r="E434" t="s">
        <v>860</v>
      </c>
      <c r="F434" t="s">
        <v>15</v>
      </c>
      <c r="G434">
        <v>2021</v>
      </c>
      <c r="H434">
        <v>3</v>
      </c>
      <c r="I434" s="20">
        <v>3109904</v>
      </c>
    </row>
    <row r="435" spans="1:9" x14ac:dyDescent="0.3">
      <c r="A435" t="s">
        <v>498</v>
      </c>
      <c r="B435" s="5">
        <v>13300000</v>
      </c>
      <c r="C435">
        <v>11101264573</v>
      </c>
      <c r="D435">
        <v>949</v>
      </c>
      <c r="E435" t="s">
        <v>869</v>
      </c>
      <c r="F435" t="s">
        <v>15</v>
      </c>
      <c r="G435">
        <v>2017</v>
      </c>
      <c r="H435">
        <v>7</v>
      </c>
      <c r="I435" s="20">
        <v>11697855</v>
      </c>
    </row>
    <row r="436" spans="1:9" x14ac:dyDescent="0.3">
      <c r="A436" t="s">
        <v>499</v>
      </c>
      <c r="B436" s="5">
        <v>15500000</v>
      </c>
      <c r="C436">
        <v>11130832851</v>
      </c>
      <c r="D436">
        <v>927</v>
      </c>
      <c r="E436" t="s">
        <v>860</v>
      </c>
      <c r="F436" t="s">
        <v>12</v>
      </c>
      <c r="G436">
        <v>2014</v>
      </c>
      <c r="H436">
        <v>10</v>
      </c>
      <c r="I436" s="20">
        <v>12007371</v>
      </c>
    </row>
    <row r="437" spans="1:9" x14ac:dyDescent="0.3">
      <c r="A437" t="s">
        <v>500</v>
      </c>
      <c r="B437" s="5">
        <v>9650000</v>
      </c>
      <c r="C437">
        <v>11165844001</v>
      </c>
      <c r="D437">
        <v>216926</v>
      </c>
      <c r="E437" t="s">
        <v>862</v>
      </c>
      <c r="F437" t="s">
        <v>41</v>
      </c>
      <c r="G437">
        <v>2014</v>
      </c>
      <c r="H437">
        <v>10</v>
      </c>
      <c r="I437" s="20">
        <v>51473</v>
      </c>
    </row>
    <row r="438" spans="1:9" x14ac:dyDescent="0.3">
      <c r="A438" t="s">
        <v>501</v>
      </c>
      <c r="B438" s="5">
        <v>23700000</v>
      </c>
      <c r="C438">
        <v>11190657960</v>
      </c>
      <c r="D438">
        <v>573</v>
      </c>
      <c r="E438" t="s">
        <v>860</v>
      </c>
      <c r="F438" t="s">
        <v>15</v>
      </c>
      <c r="G438">
        <v>2018</v>
      </c>
      <c r="H438">
        <v>6</v>
      </c>
      <c r="I438" s="20">
        <v>19529944</v>
      </c>
    </row>
    <row r="439" spans="1:9" x14ac:dyDescent="0.3">
      <c r="A439" t="s">
        <v>502</v>
      </c>
      <c r="B439" s="5">
        <v>13200000</v>
      </c>
      <c r="C439">
        <v>11224280216</v>
      </c>
      <c r="D439">
        <v>3060</v>
      </c>
      <c r="E439" t="s">
        <v>868</v>
      </c>
      <c r="F439" t="s">
        <v>15</v>
      </c>
      <c r="G439">
        <v>2012</v>
      </c>
      <c r="H439">
        <v>12</v>
      </c>
      <c r="I439" s="20">
        <v>3668065</v>
      </c>
    </row>
    <row r="440" spans="1:9" x14ac:dyDescent="0.3">
      <c r="A440" t="s">
        <v>503</v>
      </c>
      <c r="B440" s="5">
        <v>13800000</v>
      </c>
      <c r="C440">
        <v>11317649099</v>
      </c>
      <c r="D440">
        <v>2579</v>
      </c>
      <c r="E440" t="s">
        <v>860</v>
      </c>
      <c r="F440" t="s">
        <v>24</v>
      </c>
      <c r="G440">
        <v>2014</v>
      </c>
      <c r="H440">
        <v>10</v>
      </c>
      <c r="I440" s="20">
        <v>4388387</v>
      </c>
    </row>
    <row r="441" spans="1:9" x14ac:dyDescent="0.3">
      <c r="A441" t="s">
        <v>504</v>
      </c>
      <c r="B441" s="5">
        <v>17800000</v>
      </c>
      <c r="C441">
        <v>11345489889</v>
      </c>
      <c r="D441">
        <v>1105</v>
      </c>
      <c r="E441" t="s">
        <v>862</v>
      </c>
      <c r="F441" t="s">
        <v>15</v>
      </c>
      <c r="G441">
        <v>2021</v>
      </c>
      <c r="H441">
        <v>3</v>
      </c>
      <c r="I441" s="20">
        <v>10267412</v>
      </c>
    </row>
    <row r="442" spans="1:9" x14ac:dyDescent="0.3">
      <c r="A442" t="s">
        <v>505</v>
      </c>
      <c r="B442" s="5">
        <v>11600000</v>
      </c>
      <c r="C442">
        <v>11237242204</v>
      </c>
      <c r="D442">
        <v>955</v>
      </c>
      <c r="E442" t="s">
        <v>875</v>
      </c>
      <c r="F442" t="s">
        <v>15</v>
      </c>
      <c r="G442">
        <v>2016</v>
      </c>
      <c r="H442">
        <v>8</v>
      </c>
      <c r="I442" s="20">
        <v>11766746</v>
      </c>
    </row>
    <row r="443" spans="1:9" x14ac:dyDescent="0.3">
      <c r="A443" t="s">
        <v>506</v>
      </c>
      <c r="B443" s="5">
        <v>14200000</v>
      </c>
      <c r="C443">
        <v>11263843614</v>
      </c>
      <c r="D443">
        <v>2016</v>
      </c>
      <c r="E443" t="s">
        <v>862</v>
      </c>
      <c r="F443" t="s">
        <v>15</v>
      </c>
      <c r="G443">
        <v>2017</v>
      </c>
      <c r="H443">
        <v>7</v>
      </c>
      <c r="I443" s="20">
        <v>5587224</v>
      </c>
    </row>
    <row r="444" spans="1:9" x14ac:dyDescent="0.3">
      <c r="A444" t="s">
        <v>507</v>
      </c>
      <c r="B444" s="5">
        <v>28100000</v>
      </c>
      <c r="C444">
        <v>11310681374</v>
      </c>
      <c r="D444">
        <v>8817</v>
      </c>
      <c r="E444" t="s">
        <v>862</v>
      </c>
      <c r="F444" t="s">
        <v>60</v>
      </c>
      <c r="G444">
        <v>2020</v>
      </c>
      <c r="H444">
        <v>4</v>
      </c>
      <c r="I444" s="20">
        <v>1282827</v>
      </c>
    </row>
    <row r="445" spans="1:9" x14ac:dyDescent="0.3">
      <c r="A445" t="s">
        <v>508</v>
      </c>
      <c r="B445" s="5">
        <v>20300000</v>
      </c>
      <c r="C445">
        <v>11266026832</v>
      </c>
      <c r="D445">
        <v>681</v>
      </c>
      <c r="E445" t="s">
        <v>897</v>
      </c>
      <c r="F445" t="s">
        <v>56</v>
      </c>
      <c r="G445">
        <v>2009</v>
      </c>
      <c r="H445">
        <v>15</v>
      </c>
      <c r="I445" s="20">
        <v>16543358</v>
      </c>
    </row>
    <row r="446" spans="1:9" x14ac:dyDescent="0.3">
      <c r="A446" t="s">
        <v>509</v>
      </c>
      <c r="B446" s="5">
        <v>11100000</v>
      </c>
      <c r="C446">
        <v>11293980046</v>
      </c>
      <c r="D446">
        <v>9177</v>
      </c>
      <c r="E446" t="s">
        <v>906</v>
      </c>
      <c r="F446" t="s">
        <v>9</v>
      </c>
      <c r="G446">
        <v>2013</v>
      </c>
      <c r="H446">
        <v>11</v>
      </c>
      <c r="I446" s="20">
        <v>1230683</v>
      </c>
    </row>
    <row r="447" spans="1:9" x14ac:dyDescent="0.3">
      <c r="A447" t="s">
        <v>511</v>
      </c>
      <c r="B447" s="5">
        <v>8780000</v>
      </c>
      <c r="C447">
        <v>11346985240</v>
      </c>
      <c r="D447">
        <v>291</v>
      </c>
      <c r="E447" t="s">
        <v>886</v>
      </c>
      <c r="F447" t="s">
        <v>24</v>
      </c>
      <c r="G447">
        <v>2012</v>
      </c>
      <c r="H447">
        <v>12</v>
      </c>
      <c r="I447" s="20">
        <v>38993076</v>
      </c>
    </row>
    <row r="448" spans="1:9" x14ac:dyDescent="0.3">
      <c r="A448" t="s">
        <v>512</v>
      </c>
      <c r="B448" s="5">
        <v>31100000</v>
      </c>
      <c r="C448">
        <v>11451460389</v>
      </c>
      <c r="D448">
        <v>577</v>
      </c>
      <c r="E448" t="s">
        <v>862</v>
      </c>
      <c r="F448" t="s">
        <v>22</v>
      </c>
      <c r="G448">
        <v>2020</v>
      </c>
      <c r="H448">
        <v>4</v>
      </c>
      <c r="I448" s="20">
        <v>19846552</v>
      </c>
    </row>
    <row r="449" spans="1:9" x14ac:dyDescent="0.3">
      <c r="A449" t="s">
        <v>513</v>
      </c>
      <c r="B449" s="5">
        <v>22800000</v>
      </c>
      <c r="C449">
        <v>11351740814</v>
      </c>
      <c r="D449">
        <v>2549</v>
      </c>
      <c r="E449" t="s">
        <v>860</v>
      </c>
      <c r="F449" t="s">
        <v>24</v>
      </c>
      <c r="G449">
        <v>2016</v>
      </c>
      <c r="H449">
        <v>8</v>
      </c>
      <c r="I449" s="20">
        <v>4453409</v>
      </c>
    </row>
    <row r="450" spans="1:9" x14ac:dyDescent="0.3">
      <c r="A450" t="s">
        <v>514</v>
      </c>
      <c r="B450" s="5">
        <v>16200000</v>
      </c>
      <c r="C450">
        <v>11388437813</v>
      </c>
      <c r="D450">
        <v>629</v>
      </c>
      <c r="E450" t="s">
        <v>860</v>
      </c>
      <c r="F450" t="s">
        <v>15</v>
      </c>
      <c r="G450">
        <v>2021</v>
      </c>
      <c r="H450">
        <v>3</v>
      </c>
      <c r="I450" s="20">
        <v>18105625</v>
      </c>
    </row>
    <row r="451" spans="1:9" x14ac:dyDescent="0.3">
      <c r="A451" t="s">
        <v>515</v>
      </c>
      <c r="B451" s="5">
        <v>28300000</v>
      </c>
      <c r="C451">
        <v>11503161721</v>
      </c>
      <c r="D451">
        <v>985</v>
      </c>
      <c r="E451" t="s">
        <v>868</v>
      </c>
      <c r="F451" t="s">
        <v>24</v>
      </c>
      <c r="G451">
        <v>2015</v>
      </c>
      <c r="H451">
        <v>9</v>
      </c>
      <c r="I451" s="20">
        <v>11678337</v>
      </c>
    </row>
    <row r="452" spans="1:9" x14ac:dyDescent="0.3">
      <c r="A452" t="s">
        <v>516</v>
      </c>
      <c r="B452" s="5">
        <v>1640000</v>
      </c>
      <c r="C452">
        <v>11428024397</v>
      </c>
      <c r="D452">
        <v>110</v>
      </c>
      <c r="E452" t="s">
        <v>867</v>
      </c>
      <c r="F452" t="s">
        <v>9</v>
      </c>
      <c r="G452">
        <v>2009</v>
      </c>
      <c r="H452">
        <v>15</v>
      </c>
      <c r="I452" s="20">
        <v>103891131</v>
      </c>
    </row>
    <row r="453" spans="1:9" x14ac:dyDescent="0.3">
      <c r="A453" t="s">
        <v>517</v>
      </c>
      <c r="B453" s="5">
        <v>12500000</v>
      </c>
      <c r="C453">
        <v>11431677220</v>
      </c>
      <c r="D453">
        <v>132</v>
      </c>
      <c r="E453" t="s">
        <v>860</v>
      </c>
      <c r="F453" t="s">
        <v>9</v>
      </c>
      <c r="G453">
        <v>2007</v>
      </c>
      <c r="H453">
        <v>17</v>
      </c>
      <c r="I453" s="20">
        <v>86603615</v>
      </c>
    </row>
    <row r="454" spans="1:9" x14ac:dyDescent="0.3">
      <c r="A454" t="s">
        <v>518</v>
      </c>
      <c r="B454" s="5">
        <v>20000000</v>
      </c>
      <c r="C454">
        <v>11431706581</v>
      </c>
      <c r="D454">
        <v>1569</v>
      </c>
      <c r="E454" t="s">
        <v>860</v>
      </c>
      <c r="F454" t="s">
        <v>60</v>
      </c>
      <c r="G454">
        <v>2007</v>
      </c>
      <c r="H454">
        <v>17</v>
      </c>
      <c r="I454" s="20">
        <v>7285983</v>
      </c>
    </row>
    <row r="455" spans="1:9" x14ac:dyDescent="0.3">
      <c r="A455" t="s">
        <v>519</v>
      </c>
      <c r="B455" s="5">
        <v>17600000</v>
      </c>
      <c r="C455">
        <v>11457849287</v>
      </c>
      <c r="D455">
        <v>2205</v>
      </c>
      <c r="E455" t="s">
        <v>907</v>
      </c>
      <c r="F455" t="s">
        <v>9</v>
      </c>
      <c r="G455">
        <v>2013</v>
      </c>
      <c r="H455">
        <v>11</v>
      </c>
      <c r="I455" s="20">
        <v>5196304</v>
      </c>
    </row>
    <row r="456" spans="1:9" x14ac:dyDescent="0.3">
      <c r="A456" t="s">
        <v>521</v>
      </c>
      <c r="B456" s="5">
        <v>23500000</v>
      </c>
      <c r="C456">
        <v>11485453045</v>
      </c>
      <c r="D456">
        <v>6342</v>
      </c>
      <c r="E456" t="s">
        <v>862</v>
      </c>
      <c r="F456" t="s">
        <v>15</v>
      </c>
      <c r="G456">
        <v>2014</v>
      </c>
      <c r="H456">
        <v>10</v>
      </c>
      <c r="I456" s="20">
        <v>1811014</v>
      </c>
    </row>
    <row r="457" spans="1:9" x14ac:dyDescent="0.3">
      <c r="A457" t="s">
        <v>522</v>
      </c>
      <c r="B457" s="5">
        <v>17900000</v>
      </c>
      <c r="C457">
        <v>11499829434</v>
      </c>
      <c r="D457">
        <v>835</v>
      </c>
      <c r="E457" t="s">
        <v>866</v>
      </c>
      <c r="F457" t="s">
        <v>12</v>
      </c>
      <c r="G457">
        <v>2015</v>
      </c>
      <c r="H457">
        <v>9</v>
      </c>
      <c r="I457" s="20">
        <v>13772251</v>
      </c>
    </row>
    <row r="458" spans="1:9" x14ac:dyDescent="0.3">
      <c r="A458" t="s">
        <v>523</v>
      </c>
      <c r="B458" s="5">
        <v>19300000</v>
      </c>
      <c r="C458">
        <v>11505112071</v>
      </c>
      <c r="D458">
        <v>906</v>
      </c>
      <c r="E458" t="s">
        <v>890</v>
      </c>
      <c r="F458" t="s">
        <v>15</v>
      </c>
      <c r="G458">
        <v>2013</v>
      </c>
      <c r="H458">
        <v>11</v>
      </c>
      <c r="I458" s="20">
        <v>12698799</v>
      </c>
    </row>
    <row r="459" spans="1:9" x14ac:dyDescent="0.3">
      <c r="A459" t="s">
        <v>524</v>
      </c>
      <c r="B459" s="5">
        <v>27900000</v>
      </c>
      <c r="C459">
        <v>11546764336</v>
      </c>
      <c r="D459">
        <v>783</v>
      </c>
      <c r="E459" t="s">
        <v>862</v>
      </c>
      <c r="F459" t="s">
        <v>15</v>
      </c>
      <c r="G459">
        <v>2021</v>
      </c>
      <c r="H459">
        <v>3</v>
      </c>
      <c r="I459" s="20">
        <v>14746825</v>
      </c>
    </row>
    <row r="460" spans="1:9" x14ac:dyDescent="0.3">
      <c r="A460" t="s">
        <v>525</v>
      </c>
      <c r="B460" s="5">
        <v>31100000</v>
      </c>
      <c r="C460">
        <v>11594683724</v>
      </c>
      <c r="D460">
        <v>6577</v>
      </c>
      <c r="E460" t="s">
        <v>862</v>
      </c>
      <c r="F460" t="s">
        <v>526</v>
      </c>
      <c r="G460">
        <v>2012</v>
      </c>
      <c r="H460">
        <v>12</v>
      </c>
      <c r="I460" s="20">
        <v>1762914</v>
      </c>
    </row>
    <row r="461" spans="1:9" x14ac:dyDescent="0.3">
      <c r="A461" t="s">
        <v>527</v>
      </c>
      <c r="B461" s="5">
        <v>20100000</v>
      </c>
      <c r="C461">
        <v>11558220633</v>
      </c>
      <c r="D461">
        <v>4335</v>
      </c>
      <c r="E461" t="s">
        <v>861</v>
      </c>
      <c r="F461" t="s">
        <v>15</v>
      </c>
      <c r="G461">
        <v>2008</v>
      </c>
      <c r="H461">
        <v>16</v>
      </c>
      <c r="I461" s="20">
        <v>2666256</v>
      </c>
    </row>
    <row r="462" spans="1:9" x14ac:dyDescent="0.3">
      <c r="A462" t="s">
        <v>528</v>
      </c>
      <c r="B462" s="5">
        <v>19100000</v>
      </c>
      <c r="C462">
        <v>11579140427</v>
      </c>
      <c r="D462">
        <v>1055</v>
      </c>
      <c r="E462" t="s">
        <v>866</v>
      </c>
      <c r="F462" t="s">
        <v>22</v>
      </c>
      <c r="G462">
        <v>2016</v>
      </c>
      <c r="H462">
        <v>8</v>
      </c>
      <c r="I462" s="20">
        <v>10975489</v>
      </c>
    </row>
    <row r="463" spans="1:9" x14ac:dyDescent="0.3">
      <c r="A463" t="s">
        <v>529</v>
      </c>
      <c r="B463" s="5">
        <v>16600000</v>
      </c>
      <c r="C463">
        <v>11580324732</v>
      </c>
      <c r="D463">
        <v>3150</v>
      </c>
      <c r="E463" t="s">
        <v>862</v>
      </c>
      <c r="F463" t="s">
        <v>9</v>
      </c>
      <c r="G463">
        <v>2014</v>
      </c>
      <c r="H463">
        <v>10</v>
      </c>
      <c r="I463" s="20">
        <v>3676294</v>
      </c>
    </row>
    <row r="464" spans="1:9" x14ac:dyDescent="0.3">
      <c r="A464" t="s">
        <v>530</v>
      </c>
      <c r="B464" s="5">
        <v>33600000</v>
      </c>
      <c r="C464">
        <v>11591428178</v>
      </c>
      <c r="D464">
        <v>228</v>
      </c>
      <c r="E464" t="s">
        <v>862</v>
      </c>
      <c r="F464" t="s">
        <v>22</v>
      </c>
      <c r="G464">
        <v>2013</v>
      </c>
      <c r="H464">
        <v>11</v>
      </c>
      <c r="I464" s="20">
        <v>50839597</v>
      </c>
    </row>
    <row r="465" spans="1:9" x14ac:dyDescent="0.3">
      <c r="A465" t="s">
        <v>531</v>
      </c>
      <c r="B465" s="5">
        <v>16600000</v>
      </c>
      <c r="C465">
        <v>11625234858</v>
      </c>
      <c r="D465">
        <v>649</v>
      </c>
      <c r="E465" t="s">
        <v>860</v>
      </c>
      <c r="F465" t="s">
        <v>25</v>
      </c>
      <c r="G465">
        <v>2020</v>
      </c>
      <c r="H465">
        <v>4</v>
      </c>
      <c r="I465" s="20">
        <v>17912534</v>
      </c>
    </row>
    <row r="466" spans="1:9" x14ac:dyDescent="0.3">
      <c r="A466" t="s">
        <v>532</v>
      </c>
      <c r="B466" s="5">
        <v>25100000</v>
      </c>
      <c r="C466">
        <v>11740811650</v>
      </c>
      <c r="D466">
        <v>1126</v>
      </c>
      <c r="E466" t="s">
        <v>868</v>
      </c>
      <c r="F466" t="s">
        <v>24</v>
      </c>
      <c r="G466">
        <v>2015</v>
      </c>
      <c r="H466">
        <v>9</v>
      </c>
      <c r="I466" s="20">
        <v>10427009</v>
      </c>
    </row>
    <row r="467" spans="1:9" x14ac:dyDescent="0.3">
      <c r="A467" t="s">
        <v>533</v>
      </c>
      <c r="B467" s="5">
        <v>25600000</v>
      </c>
      <c r="C467">
        <v>11683737898</v>
      </c>
      <c r="D467">
        <v>634</v>
      </c>
      <c r="E467" t="s">
        <v>860</v>
      </c>
      <c r="F467" t="s">
        <v>15</v>
      </c>
      <c r="G467">
        <v>2019</v>
      </c>
      <c r="H467">
        <v>5</v>
      </c>
      <c r="I467" s="20">
        <v>18428609</v>
      </c>
    </row>
    <row r="468" spans="1:9" x14ac:dyDescent="0.3">
      <c r="A468" t="s">
        <v>534</v>
      </c>
      <c r="B468" s="5">
        <v>20300000</v>
      </c>
      <c r="C468">
        <v>11696518800</v>
      </c>
      <c r="D468">
        <v>481</v>
      </c>
      <c r="E468" t="s">
        <v>893</v>
      </c>
      <c r="F468" t="s">
        <v>56</v>
      </c>
      <c r="G468">
        <v>2023</v>
      </c>
      <c r="H468">
        <v>1</v>
      </c>
      <c r="I468" s="20">
        <v>24317087</v>
      </c>
    </row>
    <row r="469" spans="1:9" x14ac:dyDescent="0.3">
      <c r="A469" t="s">
        <v>535</v>
      </c>
      <c r="B469" s="5">
        <v>12000000</v>
      </c>
      <c r="C469">
        <v>11727596611</v>
      </c>
      <c r="D469">
        <v>5110</v>
      </c>
      <c r="E469" t="s">
        <v>860</v>
      </c>
      <c r="F469" t="s">
        <v>15</v>
      </c>
      <c r="G469">
        <v>2006</v>
      </c>
      <c r="H469">
        <v>18</v>
      </c>
      <c r="I469" s="20">
        <v>2295029</v>
      </c>
    </row>
    <row r="470" spans="1:9" x14ac:dyDescent="0.3">
      <c r="A470" t="s">
        <v>536</v>
      </c>
      <c r="B470" s="5">
        <v>21100000</v>
      </c>
      <c r="C470">
        <v>11720424277</v>
      </c>
      <c r="D470">
        <v>314</v>
      </c>
      <c r="E470" t="s">
        <v>860</v>
      </c>
      <c r="F470" t="s">
        <v>15</v>
      </c>
      <c r="G470">
        <v>2017</v>
      </c>
      <c r="H470">
        <v>7</v>
      </c>
      <c r="I470" s="20">
        <v>37326192</v>
      </c>
    </row>
    <row r="471" spans="1:9" x14ac:dyDescent="0.3">
      <c r="A471" t="s">
        <v>537</v>
      </c>
      <c r="B471" s="5">
        <v>15600000</v>
      </c>
      <c r="C471">
        <v>11734314964</v>
      </c>
      <c r="D471">
        <v>381</v>
      </c>
      <c r="E471" t="s">
        <v>880</v>
      </c>
      <c r="F471" t="s">
        <v>34</v>
      </c>
      <c r="G471">
        <v>2018</v>
      </c>
      <c r="H471">
        <v>6</v>
      </c>
      <c r="I471" s="20">
        <v>30798727</v>
      </c>
    </row>
    <row r="472" spans="1:9" x14ac:dyDescent="0.3">
      <c r="A472" t="s">
        <v>538</v>
      </c>
      <c r="B472" s="5">
        <v>30200000</v>
      </c>
      <c r="C472">
        <v>11806509891</v>
      </c>
      <c r="D472">
        <v>665</v>
      </c>
      <c r="E472" t="s">
        <v>860</v>
      </c>
      <c r="F472" t="s">
        <v>24</v>
      </c>
      <c r="G472">
        <v>2015</v>
      </c>
      <c r="H472">
        <v>9</v>
      </c>
      <c r="I472" s="20">
        <v>17754150</v>
      </c>
    </row>
    <row r="473" spans="1:9" x14ac:dyDescent="0.3">
      <c r="A473" t="s">
        <v>539</v>
      </c>
      <c r="B473" s="5">
        <v>29600000</v>
      </c>
      <c r="C473">
        <v>12045171643</v>
      </c>
      <c r="D473">
        <v>479</v>
      </c>
      <c r="E473" t="s">
        <v>862</v>
      </c>
      <c r="F473" t="s">
        <v>24</v>
      </c>
      <c r="G473">
        <v>2021</v>
      </c>
      <c r="H473">
        <v>3</v>
      </c>
      <c r="I473" s="20">
        <v>25146496</v>
      </c>
    </row>
    <row r="474" spans="1:9" x14ac:dyDescent="0.3">
      <c r="A474" t="s">
        <v>540</v>
      </c>
      <c r="B474" s="5">
        <v>11300000</v>
      </c>
      <c r="C474">
        <v>11858220870</v>
      </c>
      <c r="D474">
        <v>705</v>
      </c>
      <c r="E474" t="s">
        <v>860</v>
      </c>
      <c r="F474" t="s">
        <v>24</v>
      </c>
      <c r="G474">
        <v>2015</v>
      </c>
      <c r="H474">
        <v>9</v>
      </c>
      <c r="I474" s="20">
        <v>16820171</v>
      </c>
    </row>
    <row r="475" spans="1:9" x14ac:dyDescent="0.3">
      <c r="A475" t="s">
        <v>541</v>
      </c>
      <c r="B475" s="5">
        <v>10300000</v>
      </c>
      <c r="C475">
        <v>11930717939</v>
      </c>
      <c r="D475">
        <v>4824</v>
      </c>
      <c r="E475" t="s">
        <v>860</v>
      </c>
      <c r="F475" t="s">
        <v>24</v>
      </c>
      <c r="G475">
        <v>2013</v>
      </c>
      <c r="H475">
        <v>11</v>
      </c>
      <c r="I475" s="20">
        <v>2473200</v>
      </c>
    </row>
    <row r="476" spans="1:9" x14ac:dyDescent="0.3">
      <c r="A476" t="s">
        <v>542</v>
      </c>
      <c r="B476" s="5">
        <v>26600000</v>
      </c>
      <c r="C476">
        <v>11931682022</v>
      </c>
      <c r="D476">
        <v>2152</v>
      </c>
      <c r="E476" t="s">
        <v>860</v>
      </c>
      <c r="F476" t="s">
        <v>24</v>
      </c>
      <c r="G476">
        <v>2015</v>
      </c>
      <c r="H476">
        <v>9</v>
      </c>
      <c r="I476" s="20">
        <v>5544462</v>
      </c>
    </row>
    <row r="477" spans="1:9" x14ac:dyDescent="0.3">
      <c r="A477" t="s">
        <v>543</v>
      </c>
      <c r="B477" s="5">
        <v>9110000</v>
      </c>
      <c r="C477">
        <v>11993025340</v>
      </c>
      <c r="D477">
        <v>23392</v>
      </c>
      <c r="E477" t="s">
        <v>869</v>
      </c>
      <c r="F477" t="s">
        <v>15</v>
      </c>
      <c r="G477">
        <v>2013</v>
      </c>
      <c r="H477">
        <v>11</v>
      </c>
      <c r="I477" s="20">
        <v>512698</v>
      </c>
    </row>
    <row r="478" spans="1:9" x14ac:dyDescent="0.3">
      <c r="A478" t="s">
        <v>544</v>
      </c>
      <c r="B478" s="5">
        <v>15800000</v>
      </c>
      <c r="C478">
        <v>12001466116</v>
      </c>
      <c r="D478">
        <v>756</v>
      </c>
      <c r="E478" t="s">
        <v>860</v>
      </c>
      <c r="F478" t="s">
        <v>22</v>
      </c>
      <c r="G478">
        <v>2015</v>
      </c>
      <c r="H478">
        <v>9</v>
      </c>
      <c r="I478" s="20">
        <v>15874955</v>
      </c>
    </row>
    <row r="479" spans="1:9" x14ac:dyDescent="0.3">
      <c r="A479" t="s">
        <v>545</v>
      </c>
      <c r="B479" s="5">
        <v>11500000</v>
      </c>
      <c r="C479">
        <v>12027964323</v>
      </c>
      <c r="D479">
        <v>2838</v>
      </c>
      <c r="E479" t="s">
        <v>860</v>
      </c>
      <c r="F479" t="s">
        <v>15</v>
      </c>
      <c r="G479">
        <v>2010</v>
      </c>
      <c r="H479">
        <v>14</v>
      </c>
      <c r="I479" s="20">
        <v>4238183</v>
      </c>
    </row>
    <row r="480" spans="1:9" x14ac:dyDescent="0.3">
      <c r="A480" t="s">
        <v>546</v>
      </c>
      <c r="B480" s="5">
        <v>27600000</v>
      </c>
      <c r="C480">
        <v>12087781710</v>
      </c>
      <c r="D480">
        <v>57344</v>
      </c>
      <c r="E480" t="s">
        <v>862</v>
      </c>
      <c r="F480" t="s">
        <v>41</v>
      </c>
      <c r="G480">
        <v>2015</v>
      </c>
      <c r="H480">
        <v>9</v>
      </c>
      <c r="I480" s="20">
        <v>210794</v>
      </c>
    </row>
    <row r="481" spans="1:9" x14ac:dyDescent="0.3">
      <c r="A481" t="s">
        <v>547</v>
      </c>
      <c r="B481" s="5">
        <v>12400000</v>
      </c>
      <c r="C481">
        <v>12050952094</v>
      </c>
      <c r="D481">
        <v>3464</v>
      </c>
      <c r="E481" t="s">
        <v>887</v>
      </c>
      <c r="F481" t="s">
        <v>22</v>
      </c>
      <c r="G481">
        <v>2011</v>
      </c>
      <c r="H481">
        <v>13</v>
      </c>
      <c r="I481" s="20">
        <v>3478912</v>
      </c>
    </row>
    <row r="482" spans="1:9" x14ac:dyDescent="0.3">
      <c r="A482" t="s">
        <v>548</v>
      </c>
      <c r="B482" s="5">
        <v>8710000</v>
      </c>
      <c r="C482">
        <v>12178296199</v>
      </c>
      <c r="D482">
        <v>8467</v>
      </c>
      <c r="E482" t="s">
        <v>860</v>
      </c>
      <c r="F482" t="s">
        <v>24</v>
      </c>
      <c r="G482">
        <v>2021</v>
      </c>
      <c r="H482">
        <v>3</v>
      </c>
      <c r="I482" s="20">
        <v>1438325</v>
      </c>
    </row>
    <row r="483" spans="1:9" x14ac:dyDescent="0.3">
      <c r="A483" t="s">
        <v>549</v>
      </c>
      <c r="B483" s="5">
        <v>8240000</v>
      </c>
      <c r="C483">
        <v>12066017881</v>
      </c>
      <c r="D483">
        <v>1554</v>
      </c>
      <c r="E483" t="s">
        <v>868</v>
      </c>
      <c r="F483" t="s">
        <v>60</v>
      </c>
      <c r="G483">
        <v>2007</v>
      </c>
      <c r="H483">
        <v>17</v>
      </c>
      <c r="I483" s="20">
        <v>7764490</v>
      </c>
    </row>
    <row r="484" spans="1:9" x14ac:dyDescent="0.3">
      <c r="A484" t="s">
        <v>550</v>
      </c>
      <c r="B484" s="5">
        <v>16500000</v>
      </c>
      <c r="C484">
        <v>12178942269</v>
      </c>
      <c r="D484">
        <v>1760</v>
      </c>
      <c r="E484" t="s">
        <v>862</v>
      </c>
      <c r="F484" t="s">
        <v>22</v>
      </c>
      <c r="G484">
        <v>2022</v>
      </c>
      <c r="H484">
        <v>2</v>
      </c>
      <c r="I484" s="20">
        <v>6919854</v>
      </c>
    </row>
    <row r="485" spans="1:9" x14ac:dyDescent="0.3">
      <c r="A485" t="s">
        <v>551</v>
      </c>
      <c r="B485" s="5">
        <v>19200000</v>
      </c>
      <c r="C485">
        <v>12175337381</v>
      </c>
      <c r="D485">
        <v>2343</v>
      </c>
      <c r="E485" t="s">
        <v>868</v>
      </c>
      <c r="F485" t="s">
        <v>24</v>
      </c>
      <c r="G485">
        <v>2021</v>
      </c>
      <c r="H485">
        <v>3</v>
      </c>
      <c r="I485" s="20">
        <v>5196473</v>
      </c>
    </row>
    <row r="486" spans="1:9" x14ac:dyDescent="0.3">
      <c r="A486" t="s">
        <v>552</v>
      </c>
      <c r="B486" s="5">
        <v>26600000</v>
      </c>
      <c r="C486">
        <v>12173530761</v>
      </c>
      <c r="D486">
        <v>901</v>
      </c>
      <c r="E486" t="s">
        <v>860</v>
      </c>
      <c r="F486" t="s">
        <v>60</v>
      </c>
      <c r="G486">
        <v>2011</v>
      </c>
      <c r="H486">
        <v>13</v>
      </c>
      <c r="I486" s="20">
        <v>13511133</v>
      </c>
    </row>
    <row r="487" spans="1:9" x14ac:dyDescent="0.3">
      <c r="A487" t="s">
        <v>553</v>
      </c>
      <c r="B487" s="5">
        <v>7750000</v>
      </c>
      <c r="C487">
        <v>12202317008</v>
      </c>
      <c r="D487">
        <v>82945</v>
      </c>
      <c r="E487" t="s">
        <v>869</v>
      </c>
      <c r="F487" t="s">
        <v>15</v>
      </c>
      <c r="G487">
        <v>2012</v>
      </c>
      <c r="H487">
        <v>12</v>
      </c>
      <c r="I487" s="20">
        <v>147113</v>
      </c>
    </row>
    <row r="488" spans="1:9" x14ac:dyDescent="0.3">
      <c r="A488" t="s">
        <v>554</v>
      </c>
      <c r="B488" s="5">
        <v>23800000</v>
      </c>
      <c r="C488">
        <v>12244901019</v>
      </c>
      <c r="D488">
        <v>493</v>
      </c>
      <c r="E488" t="s">
        <v>862</v>
      </c>
      <c r="F488" t="s">
        <v>24</v>
      </c>
      <c r="G488">
        <v>2019</v>
      </c>
      <c r="H488">
        <v>5</v>
      </c>
      <c r="I488" s="20">
        <v>24837527</v>
      </c>
    </row>
    <row r="489" spans="1:9" x14ac:dyDescent="0.3">
      <c r="A489" t="s">
        <v>555</v>
      </c>
      <c r="B489" s="5">
        <v>17100000</v>
      </c>
      <c r="C489">
        <v>12366423202</v>
      </c>
      <c r="D489">
        <v>694</v>
      </c>
      <c r="E489" t="s">
        <v>869</v>
      </c>
      <c r="F489" t="s">
        <v>34</v>
      </c>
      <c r="G489">
        <v>2020</v>
      </c>
      <c r="H489">
        <v>4</v>
      </c>
      <c r="I489" s="20">
        <v>17819054</v>
      </c>
    </row>
    <row r="490" spans="1:9" x14ac:dyDescent="0.3">
      <c r="A490" t="s">
        <v>556</v>
      </c>
      <c r="B490" s="5">
        <v>26600000</v>
      </c>
      <c r="C490">
        <v>12264980653</v>
      </c>
      <c r="D490">
        <v>623</v>
      </c>
      <c r="E490" t="s">
        <v>860</v>
      </c>
      <c r="F490" t="s">
        <v>15</v>
      </c>
      <c r="G490">
        <v>2019</v>
      </c>
      <c r="H490">
        <v>5</v>
      </c>
      <c r="I490" s="20">
        <v>19686967</v>
      </c>
    </row>
    <row r="491" spans="1:9" x14ac:dyDescent="0.3">
      <c r="A491" t="s">
        <v>557</v>
      </c>
      <c r="B491" s="5">
        <v>23500000</v>
      </c>
      <c r="C491">
        <v>12284561008</v>
      </c>
      <c r="D491">
        <v>699</v>
      </c>
      <c r="E491" t="s">
        <v>868</v>
      </c>
      <c r="F491" t="s">
        <v>15</v>
      </c>
      <c r="G491">
        <v>2019</v>
      </c>
      <c r="H491">
        <v>5</v>
      </c>
      <c r="I491" s="20">
        <v>17574479</v>
      </c>
    </row>
    <row r="492" spans="1:9" x14ac:dyDescent="0.3">
      <c r="A492" t="s">
        <v>558</v>
      </c>
      <c r="B492" s="5">
        <v>16500000</v>
      </c>
      <c r="C492">
        <v>12295416843</v>
      </c>
      <c r="D492">
        <v>2135</v>
      </c>
      <c r="E492" t="s">
        <v>860</v>
      </c>
      <c r="F492" t="s">
        <v>15</v>
      </c>
      <c r="G492">
        <v>2008</v>
      </c>
      <c r="H492">
        <v>16</v>
      </c>
      <c r="I492" s="20">
        <v>5758977</v>
      </c>
    </row>
    <row r="493" spans="1:9" x14ac:dyDescent="0.3">
      <c r="A493" t="s">
        <v>559</v>
      </c>
      <c r="B493" s="5">
        <v>24200000</v>
      </c>
      <c r="C493">
        <v>12311774303</v>
      </c>
      <c r="D493">
        <v>1109</v>
      </c>
      <c r="E493" t="s">
        <v>879</v>
      </c>
      <c r="F493" t="s">
        <v>15</v>
      </c>
      <c r="G493">
        <v>2015</v>
      </c>
      <c r="H493">
        <v>9</v>
      </c>
      <c r="I493" s="20">
        <v>11101690</v>
      </c>
    </row>
    <row r="494" spans="1:9" x14ac:dyDescent="0.3">
      <c r="A494" t="s">
        <v>560</v>
      </c>
      <c r="B494" s="5">
        <v>16300000</v>
      </c>
      <c r="C494">
        <v>12415602642</v>
      </c>
      <c r="D494">
        <v>1050</v>
      </c>
      <c r="E494" t="s">
        <v>862</v>
      </c>
      <c r="F494" t="s">
        <v>22</v>
      </c>
      <c r="G494">
        <v>2018</v>
      </c>
      <c r="H494">
        <v>6</v>
      </c>
      <c r="I494" s="20">
        <v>11824383</v>
      </c>
    </row>
    <row r="495" spans="1:9" x14ac:dyDescent="0.3">
      <c r="A495" t="s">
        <v>561</v>
      </c>
      <c r="B495" s="5">
        <v>9110000</v>
      </c>
      <c r="C495">
        <v>12504101873</v>
      </c>
      <c r="D495">
        <v>120</v>
      </c>
      <c r="E495" t="s">
        <v>867</v>
      </c>
      <c r="F495" t="s">
        <v>24</v>
      </c>
      <c r="G495">
        <v>2011</v>
      </c>
      <c r="H495">
        <v>13</v>
      </c>
      <c r="I495" s="20">
        <v>104200849</v>
      </c>
    </row>
    <row r="496" spans="1:9" x14ac:dyDescent="0.3">
      <c r="A496" t="s">
        <v>562</v>
      </c>
      <c r="B496" s="5">
        <v>20300000</v>
      </c>
      <c r="C496">
        <v>12571793412</v>
      </c>
      <c r="D496">
        <v>1741</v>
      </c>
      <c r="E496" t="s">
        <v>862</v>
      </c>
      <c r="F496" t="s">
        <v>15</v>
      </c>
      <c r="G496">
        <v>2021</v>
      </c>
      <c r="H496">
        <v>3</v>
      </c>
      <c r="I496" s="20">
        <v>7221019</v>
      </c>
    </row>
    <row r="497" spans="1:9" x14ac:dyDescent="0.3">
      <c r="A497" t="s">
        <v>563</v>
      </c>
      <c r="B497" s="5">
        <v>15300000</v>
      </c>
      <c r="C497">
        <v>12543850098</v>
      </c>
      <c r="D497">
        <v>386</v>
      </c>
      <c r="E497" t="s">
        <v>881</v>
      </c>
      <c r="F497" t="s">
        <v>9</v>
      </c>
      <c r="G497">
        <v>2012</v>
      </c>
      <c r="H497">
        <v>12</v>
      </c>
      <c r="I497" s="20">
        <v>32497021</v>
      </c>
    </row>
    <row r="498" spans="1:9" x14ac:dyDescent="0.3">
      <c r="A498" t="s">
        <v>564</v>
      </c>
      <c r="B498" s="5">
        <v>21700000</v>
      </c>
      <c r="C498">
        <v>12423870195</v>
      </c>
      <c r="D498">
        <v>266</v>
      </c>
      <c r="E498" t="s">
        <v>861</v>
      </c>
      <c r="F498" t="s">
        <v>9</v>
      </c>
      <c r="G498">
        <v>2010</v>
      </c>
      <c r="H498">
        <v>14</v>
      </c>
      <c r="I498" s="20">
        <v>46706279</v>
      </c>
    </row>
    <row r="499" spans="1:9" x14ac:dyDescent="0.3">
      <c r="A499" t="s">
        <v>565</v>
      </c>
      <c r="B499" s="5">
        <v>17900000</v>
      </c>
      <c r="C499">
        <v>12511037555</v>
      </c>
      <c r="D499">
        <v>340113</v>
      </c>
      <c r="E499" t="s">
        <v>862</v>
      </c>
      <c r="F499" t="s">
        <v>24</v>
      </c>
      <c r="G499">
        <v>2018</v>
      </c>
      <c r="H499">
        <v>6</v>
      </c>
      <c r="I499" s="20">
        <v>36785</v>
      </c>
    </row>
    <row r="500" spans="1:9" x14ac:dyDescent="0.3">
      <c r="A500" t="s">
        <v>566</v>
      </c>
      <c r="B500" s="5">
        <v>17400000</v>
      </c>
      <c r="C500">
        <v>12530156958</v>
      </c>
      <c r="D500">
        <v>9051</v>
      </c>
      <c r="E500" t="s">
        <v>862</v>
      </c>
      <c r="F500" t="s">
        <v>9</v>
      </c>
      <c r="G500">
        <v>2011</v>
      </c>
      <c r="H500">
        <v>13</v>
      </c>
      <c r="I500" s="20">
        <v>1384395</v>
      </c>
    </row>
    <row r="501" spans="1:9" x14ac:dyDescent="0.3">
      <c r="A501" t="s">
        <v>567</v>
      </c>
      <c r="B501" s="5">
        <v>12800000</v>
      </c>
      <c r="C501">
        <v>12548051309</v>
      </c>
      <c r="D501">
        <v>176331</v>
      </c>
      <c r="E501" t="s">
        <v>866</v>
      </c>
      <c r="F501" t="s">
        <v>15</v>
      </c>
      <c r="G501">
        <v>2014</v>
      </c>
      <c r="H501">
        <v>10</v>
      </c>
      <c r="I501" s="20">
        <v>71162</v>
      </c>
    </row>
    <row r="502" spans="1:9" x14ac:dyDescent="0.3">
      <c r="A502" t="s">
        <v>568</v>
      </c>
      <c r="B502" s="5">
        <v>13000000</v>
      </c>
      <c r="C502">
        <v>12554466159</v>
      </c>
      <c r="D502">
        <v>13745</v>
      </c>
      <c r="E502" t="s">
        <v>862</v>
      </c>
      <c r="F502" t="s">
        <v>15</v>
      </c>
      <c r="G502">
        <v>2015</v>
      </c>
      <c r="H502">
        <v>9</v>
      </c>
      <c r="I502" s="20">
        <v>913384</v>
      </c>
    </row>
    <row r="503" spans="1:9" x14ac:dyDescent="0.3">
      <c r="A503" t="s">
        <v>569</v>
      </c>
      <c r="B503" s="5">
        <v>13400000</v>
      </c>
      <c r="C503">
        <v>12574853637</v>
      </c>
      <c r="D503">
        <v>176</v>
      </c>
      <c r="E503" t="s">
        <v>900</v>
      </c>
      <c r="F503" t="s">
        <v>9</v>
      </c>
      <c r="G503">
        <v>2014</v>
      </c>
      <c r="H503">
        <v>10</v>
      </c>
      <c r="I503" s="20">
        <v>71448032</v>
      </c>
    </row>
    <row r="504" spans="1:9" x14ac:dyDescent="0.3">
      <c r="A504" t="s">
        <v>570</v>
      </c>
      <c r="B504" s="5">
        <v>9460000</v>
      </c>
      <c r="C504">
        <v>12598328289</v>
      </c>
      <c r="D504">
        <v>1163</v>
      </c>
      <c r="E504" t="s">
        <v>860</v>
      </c>
      <c r="F504" t="s">
        <v>15</v>
      </c>
      <c r="G504">
        <v>2016</v>
      </c>
      <c r="H504">
        <v>8</v>
      </c>
      <c r="I504" s="20">
        <v>10832612</v>
      </c>
    </row>
    <row r="505" spans="1:9" x14ac:dyDescent="0.3">
      <c r="A505" t="s">
        <v>571</v>
      </c>
      <c r="B505" s="5">
        <v>18800000</v>
      </c>
      <c r="C505">
        <v>12617881941</v>
      </c>
      <c r="D505">
        <v>491</v>
      </c>
      <c r="E505" t="s">
        <v>860</v>
      </c>
      <c r="F505" t="s">
        <v>15</v>
      </c>
      <c r="G505">
        <v>2015</v>
      </c>
      <c r="H505">
        <v>9</v>
      </c>
      <c r="I505" s="20">
        <v>25698334</v>
      </c>
    </row>
    <row r="506" spans="1:9" x14ac:dyDescent="0.3">
      <c r="A506" t="s">
        <v>572</v>
      </c>
      <c r="B506" s="5">
        <v>17100000</v>
      </c>
      <c r="C506">
        <v>12634865214</v>
      </c>
      <c r="D506">
        <v>940</v>
      </c>
      <c r="E506" t="s">
        <v>879</v>
      </c>
      <c r="F506" t="s">
        <v>22</v>
      </c>
      <c r="G506">
        <v>2022</v>
      </c>
      <c r="H506">
        <v>2</v>
      </c>
      <c r="I506" s="20">
        <v>13441346</v>
      </c>
    </row>
    <row r="507" spans="1:9" x14ac:dyDescent="0.3">
      <c r="A507" t="s">
        <v>573</v>
      </c>
      <c r="B507" s="5">
        <v>4280000</v>
      </c>
      <c r="C507">
        <v>12639726982</v>
      </c>
      <c r="D507">
        <v>733530</v>
      </c>
      <c r="E507" t="s">
        <v>869</v>
      </c>
      <c r="F507" t="s">
        <v>41</v>
      </c>
      <c r="G507">
        <v>2013</v>
      </c>
      <c r="H507">
        <v>11</v>
      </c>
      <c r="I507" s="20">
        <v>17231</v>
      </c>
    </row>
    <row r="508" spans="1:9" x14ac:dyDescent="0.3">
      <c r="A508" t="s">
        <v>574</v>
      </c>
      <c r="B508" s="5">
        <v>17100000</v>
      </c>
      <c r="C508">
        <v>12645122314</v>
      </c>
      <c r="D508">
        <v>380</v>
      </c>
      <c r="E508" t="s">
        <v>860</v>
      </c>
      <c r="F508" t="s">
        <v>24</v>
      </c>
      <c r="G508">
        <v>2014</v>
      </c>
      <c r="H508">
        <v>10</v>
      </c>
      <c r="I508" s="20">
        <v>33276638</v>
      </c>
    </row>
    <row r="509" spans="1:9" x14ac:dyDescent="0.3">
      <c r="A509" t="s">
        <v>575</v>
      </c>
      <c r="B509" s="5">
        <v>21500000</v>
      </c>
      <c r="C509">
        <v>12702795895</v>
      </c>
      <c r="D509">
        <v>1053</v>
      </c>
      <c r="E509" t="s">
        <v>874</v>
      </c>
      <c r="F509" t="s">
        <v>12</v>
      </c>
      <c r="G509">
        <v>2019</v>
      </c>
      <c r="H509">
        <v>5</v>
      </c>
      <c r="I509" s="20">
        <v>12063434</v>
      </c>
    </row>
    <row r="510" spans="1:9" x14ac:dyDescent="0.3">
      <c r="A510" t="s">
        <v>576</v>
      </c>
      <c r="B510" s="5">
        <v>4040000</v>
      </c>
      <c r="C510">
        <v>12772985727</v>
      </c>
      <c r="D510">
        <v>207445</v>
      </c>
      <c r="E510" t="s">
        <v>860</v>
      </c>
      <c r="F510" t="s">
        <v>41</v>
      </c>
      <c r="G510">
        <v>2006</v>
      </c>
      <c r="H510">
        <v>18</v>
      </c>
      <c r="I510" s="20">
        <v>61573</v>
      </c>
    </row>
    <row r="511" spans="1:9" x14ac:dyDescent="0.3">
      <c r="A511" t="s">
        <v>577</v>
      </c>
      <c r="B511" s="5">
        <v>24000000</v>
      </c>
      <c r="C511">
        <v>12738935143</v>
      </c>
      <c r="D511">
        <v>12784</v>
      </c>
      <c r="E511" t="s">
        <v>862</v>
      </c>
      <c r="F511" t="s">
        <v>24</v>
      </c>
      <c r="G511">
        <v>2020</v>
      </c>
      <c r="H511">
        <v>4</v>
      </c>
      <c r="I511" s="20">
        <v>996475</v>
      </c>
    </row>
    <row r="512" spans="1:9" x14ac:dyDescent="0.3">
      <c r="A512" t="s">
        <v>578</v>
      </c>
      <c r="B512" s="5">
        <v>25100000</v>
      </c>
      <c r="C512">
        <v>12833084545</v>
      </c>
      <c r="D512">
        <v>707</v>
      </c>
      <c r="E512" t="s">
        <v>860</v>
      </c>
      <c r="F512" t="s">
        <v>15</v>
      </c>
      <c r="G512">
        <v>2018</v>
      </c>
      <c r="H512">
        <v>6</v>
      </c>
      <c r="I512" s="20">
        <v>18151463</v>
      </c>
    </row>
    <row r="513" spans="1:9" x14ac:dyDescent="0.3">
      <c r="A513" t="s">
        <v>579</v>
      </c>
      <c r="B513" s="5">
        <v>16000000</v>
      </c>
      <c r="C513">
        <v>12944298559</v>
      </c>
      <c r="D513">
        <v>2359</v>
      </c>
      <c r="E513" t="s">
        <v>876</v>
      </c>
      <c r="F513" t="s">
        <v>15</v>
      </c>
      <c r="G513">
        <v>2020</v>
      </c>
      <c r="H513">
        <v>4</v>
      </c>
      <c r="I513" s="20">
        <v>5487197</v>
      </c>
    </row>
    <row r="514" spans="1:9" x14ac:dyDescent="0.3">
      <c r="A514" t="s">
        <v>580</v>
      </c>
      <c r="B514" s="5">
        <v>22100000</v>
      </c>
      <c r="C514">
        <v>12876119793</v>
      </c>
      <c r="D514">
        <v>1194</v>
      </c>
      <c r="E514" t="s">
        <v>887</v>
      </c>
      <c r="F514" t="s">
        <v>15</v>
      </c>
      <c r="G514">
        <v>2021</v>
      </c>
      <c r="H514">
        <v>3</v>
      </c>
      <c r="I514" s="20">
        <v>10784020</v>
      </c>
    </row>
    <row r="515" spans="1:9" x14ac:dyDescent="0.3">
      <c r="A515" t="s">
        <v>581</v>
      </c>
      <c r="B515" s="5">
        <v>10600000</v>
      </c>
      <c r="C515">
        <v>12931883782</v>
      </c>
      <c r="D515">
        <v>10594</v>
      </c>
      <c r="E515" t="s">
        <v>860</v>
      </c>
      <c r="F515" t="s">
        <v>9</v>
      </c>
      <c r="G515">
        <v>2021</v>
      </c>
      <c r="H515">
        <v>3</v>
      </c>
      <c r="I515" s="20">
        <v>1220680</v>
      </c>
    </row>
    <row r="516" spans="1:9" x14ac:dyDescent="0.3">
      <c r="A516" t="s">
        <v>582</v>
      </c>
      <c r="B516" s="5">
        <v>11800000</v>
      </c>
      <c r="C516">
        <v>12954939406</v>
      </c>
      <c r="D516">
        <v>2510</v>
      </c>
      <c r="E516" t="s">
        <v>860</v>
      </c>
      <c r="F516" t="s">
        <v>24</v>
      </c>
      <c r="G516">
        <v>2015</v>
      </c>
      <c r="H516">
        <v>9</v>
      </c>
      <c r="I516" s="20">
        <v>5161330</v>
      </c>
    </row>
    <row r="517" spans="1:9" x14ac:dyDescent="0.3">
      <c r="A517" t="s">
        <v>583</v>
      </c>
      <c r="B517" s="5">
        <v>16300000</v>
      </c>
      <c r="C517">
        <v>13009088274</v>
      </c>
      <c r="D517">
        <v>294382</v>
      </c>
      <c r="E517" t="s">
        <v>874</v>
      </c>
      <c r="F517" t="s">
        <v>41</v>
      </c>
      <c r="G517">
        <v>2013</v>
      </c>
      <c r="H517">
        <v>11</v>
      </c>
      <c r="I517" s="20">
        <v>44191</v>
      </c>
    </row>
    <row r="518" spans="1:9" x14ac:dyDescent="0.3">
      <c r="A518" t="s">
        <v>584</v>
      </c>
      <c r="B518" s="5">
        <v>8050000</v>
      </c>
      <c r="C518">
        <v>12999289571</v>
      </c>
      <c r="D518">
        <v>138</v>
      </c>
      <c r="E518" t="s">
        <v>860</v>
      </c>
      <c r="F518" t="s">
        <v>9</v>
      </c>
      <c r="G518">
        <v>2009</v>
      </c>
      <c r="H518">
        <v>15</v>
      </c>
      <c r="I518" s="20">
        <v>94197751</v>
      </c>
    </row>
    <row r="519" spans="1:9" x14ac:dyDescent="0.3">
      <c r="A519" t="s">
        <v>585</v>
      </c>
      <c r="B519" s="5">
        <v>14100000</v>
      </c>
      <c r="C519">
        <v>13051963694</v>
      </c>
      <c r="D519">
        <v>7549</v>
      </c>
      <c r="E519" t="s">
        <v>873</v>
      </c>
      <c r="F519" t="s">
        <v>9</v>
      </c>
      <c r="G519">
        <v>2007</v>
      </c>
      <c r="H519">
        <v>17</v>
      </c>
      <c r="I519" s="20">
        <v>1728966</v>
      </c>
    </row>
    <row r="520" spans="1:9" x14ac:dyDescent="0.3">
      <c r="A520" t="s">
        <v>586</v>
      </c>
      <c r="B520" s="5">
        <v>7980000</v>
      </c>
      <c r="C520">
        <v>13077611731</v>
      </c>
      <c r="D520">
        <v>3068</v>
      </c>
      <c r="E520" t="s">
        <v>888</v>
      </c>
      <c r="F520" t="s">
        <v>15</v>
      </c>
      <c r="G520">
        <v>2012</v>
      </c>
      <c r="H520">
        <v>12</v>
      </c>
      <c r="I520" s="20">
        <v>4262585</v>
      </c>
    </row>
    <row r="521" spans="1:9" x14ac:dyDescent="0.3">
      <c r="A521" t="s">
        <v>587</v>
      </c>
      <c r="B521" s="5">
        <v>19400000</v>
      </c>
      <c r="C521">
        <v>13119405818</v>
      </c>
      <c r="D521">
        <v>465</v>
      </c>
      <c r="E521" t="s">
        <v>860</v>
      </c>
      <c r="F521" t="s">
        <v>22</v>
      </c>
      <c r="G521">
        <v>2021</v>
      </c>
      <c r="H521">
        <v>3</v>
      </c>
      <c r="I521" s="20">
        <v>28213776</v>
      </c>
    </row>
    <row r="522" spans="1:9" x14ac:dyDescent="0.3">
      <c r="A522" t="s">
        <v>588</v>
      </c>
      <c r="B522" s="5">
        <v>14300000</v>
      </c>
      <c r="C522">
        <v>13133730639</v>
      </c>
      <c r="D522">
        <v>1829</v>
      </c>
      <c r="E522" t="s">
        <v>860</v>
      </c>
      <c r="F522" t="s">
        <v>9</v>
      </c>
      <c r="G522">
        <v>2006</v>
      </c>
      <c r="H522">
        <v>18</v>
      </c>
      <c r="I522" s="20">
        <v>7180826</v>
      </c>
    </row>
    <row r="523" spans="1:9" x14ac:dyDescent="0.3">
      <c r="A523" t="s">
        <v>589</v>
      </c>
      <c r="B523" s="5">
        <v>19400000</v>
      </c>
      <c r="C523">
        <v>13140332411</v>
      </c>
      <c r="D523">
        <v>1108</v>
      </c>
      <c r="E523" t="s">
        <v>881</v>
      </c>
      <c r="F523" t="s">
        <v>60</v>
      </c>
      <c r="G523">
        <v>2012</v>
      </c>
      <c r="H523">
        <v>12</v>
      </c>
      <c r="I523" s="20">
        <v>11859506</v>
      </c>
    </row>
    <row r="524" spans="1:9" x14ac:dyDescent="0.3">
      <c r="A524" t="s">
        <v>590</v>
      </c>
      <c r="B524" s="5">
        <v>20400000</v>
      </c>
      <c r="C524">
        <v>13164282930</v>
      </c>
      <c r="D524">
        <v>1119</v>
      </c>
      <c r="E524" t="s">
        <v>860</v>
      </c>
      <c r="F524" t="s">
        <v>24</v>
      </c>
      <c r="G524">
        <v>2018</v>
      </c>
      <c r="H524">
        <v>6</v>
      </c>
      <c r="I524" s="20">
        <v>11764328</v>
      </c>
    </row>
    <row r="525" spans="1:9" x14ac:dyDescent="0.3">
      <c r="A525" t="s">
        <v>591</v>
      </c>
      <c r="B525" s="5">
        <v>16200000</v>
      </c>
      <c r="C525">
        <v>13190263629</v>
      </c>
      <c r="D525">
        <v>1703</v>
      </c>
      <c r="E525" t="s">
        <v>862</v>
      </c>
      <c r="F525" t="s">
        <v>15</v>
      </c>
      <c r="G525">
        <v>2017</v>
      </c>
      <c r="H525">
        <v>7</v>
      </c>
      <c r="I525" s="20">
        <v>7745310</v>
      </c>
    </row>
    <row r="526" spans="1:9" x14ac:dyDescent="0.3">
      <c r="A526" t="s">
        <v>592</v>
      </c>
      <c r="B526" s="5">
        <v>9990000</v>
      </c>
      <c r="C526">
        <v>13221674596</v>
      </c>
      <c r="D526">
        <v>1631</v>
      </c>
      <c r="E526" t="s">
        <v>861</v>
      </c>
      <c r="F526" t="s">
        <v>24</v>
      </c>
      <c r="G526">
        <v>2020</v>
      </c>
      <c r="H526">
        <v>4</v>
      </c>
      <c r="I526" s="20">
        <v>8106484</v>
      </c>
    </row>
    <row r="527" spans="1:9" x14ac:dyDescent="0.3">
      <c r="A527" t="s">
        <v>593</v>
      </c>
      <c r="B527" s="5">
        <v>7010000</v>
      </c>
      <c r="C527">
        <v>13236616357</v>
      </c>
      <c r="D527">
        <v>2907</v>
      </c>
      <c r="E527" t="s">
        <v>887</v>
      </c>
      <c r="F527" t="s">
        <v>22</v>
      </c>
      <c r="G527">
        <v>2013</v>
      </c>
      <c r="H527">
        <v>11</v>
      </c>
      <c r="I527" s="20">
        <v>4553360</v>
      </c>
    </row>
    <row r="528" spans="1:9" x14ac:dyDescent="0.3">
      <c r="A528" t="s">
        <v>594</v>
      </c>
      <c r="B528" s="5">
        <v>34900000</v>
      </c>
      <c r="C528">
        <v>13278383957</v>
      </c>
      <c r="D528">
        <v>700</v>
      </c>
      <c r="E528" t="s">
        <v>862</v>
      </c>
      <c r="F528" t="s">
        <v>9</v>
      </c>
      <c r="G528">
        <v>2016</v>
      </c>
      <c r="H528">
        <v>8</v>
      </c>
      <c r="I528" s="20">
        <v>18969120</v>
      </c>
    </row>
    <row r="529" spans="1:9" x14ac:dyDescent="0.3">
      <c r="A529" t="s">
        <v>595</v>
      </c>
      <c r="B529" s="5">
        <v>15800000</v>
      </c>
      <c r="C529">
        <v>13274463367</v>
      </c>
      <c r="D529">
        <v>10850</v>
      </c>
      <c r="E529" t="s">
        <v>860</v>
      </c>
      <c r="F529" t="s">
        <v>60</v>
      </c>
      <c r="G529">
        <v>2011</v>
      </c>
      <c r="H529">
        <v>13</v>
      </c>
      <c r="I529" s="20">
        <v>1223453</v>
      </c>
    </row>
    <row r="530" spans="1:9" x14ac:dyDescent="0.3">
      <c r="A530" t="s">
        <v>596</v>
      </c>
      <c r="B530" s="5">
        <v>20000000</v>
      </c>
      <c r="C530">
        <v>13290547446</v>
      </c>
      <c r="D530">
        <v>4637</v>
      </c>
      <c r="E530" t="s">
        <v>860</v>
      </c>
      <c r="F530" t="s">
        <v>15</v>
      </c>
      <c r="G530">
        <v>2007</v>
      </c>
      <c r="H530">
        <v>17</v>
      </c>
      <c r="I530" s="20">
        <v>2866195</v>
      </c>
    </row>
    <row r="531" spans="1:9" x14ac:dyDescent="0.3">
      <c r="A531" t="s">
        <v>597</v>
      </c>
      <c r="B531" s="5">
        <v>30100000</v>
      </c>
      <c r="C531">
        <v>13302144513</v>
      </c>
      <c r="D531">
        <v>133</v>
      </c>
      <c r="E531" t="s">
        <v>863</v>
      </c>
      <c r="F531" t="s">
        <v>9</v>
      </c>
      <c r="G531">
        <v>2011</v>
      </c>
      <c r="H531">
        <v>13</v>
      </c>
      <c r="I531" s="20">
        <v>100016124</v>
      </c>
    </row>
    <row r="532" spans="1:9" x14ac:dyDescent="0.3">
      <c r="A532" t="s">
        <v>598</v>
      </c>
      <c r="B532" s="5">
        <v>32400000</v>
      </c>
      <c r="C532">
        <v>13304640282</v>
      </c>
      <c r="D532">
        <v>12045</v>
      </c>
      <c r="E532" t="s">
        <v>881</v>
      </c>
      <c r="F532" t="s">
        <v>34</v>
      </c>
      <c r="G532">
        <v>2012</v>
      </c>
      <c r="H532">
        <v>12</v>
      </c>
      <c r="I532" s="20">
        <v>1104578</v>
      </c>
    </row>
    <row r="533" spans="1:9" x14ac:dyDescent="0.3">
      <c r="A533" t="s">
        <v>599</v>
      </c>
      <c r="B533" s="5">
        <v>19200000</v>
      </c>
      <c r="C533">
        <v>13345053951</v>
      </c>
      <c r="D533">
        <v>6623</v>
      </c>
      <c r="E533" t="s">
        <v>860</v>
      </c>
      <c r="F533" t="s">
        <v>15</v>
      </c>
      <c r="G533">
        <v>2006</v>
      </c>
      <c r="H533">
        <v>18</v>
      </c>
      <c r="I533" s="20">
        <v>2014956</v>
      </c>
    </row>
    <row r="534" spans="1:9" x14ac:dyDescent="0.3">
      <c r="A534" t="s">
        <v>600</v>
      </c>
      <c r="B534" s="5">
        <v>10800000</v>
      </c>
      <c r="C534">
        <v>13392481131</v>
      </c>
      <c r="D534">
        <v>2743</v>
      </c>
      <c r="E534" t="s">
        <v>860</v>
      </c>
      <c r="F534" t="s">
        <v>34</v>
      </c>
      <c r="G534">
        <v>2011</v>
      </c>
      <c r="H534">
        <v>13</v>
      </c>
      <c r="I534" s="20">
        <v>4882421</v>
      </c>
    </row>
    <row r="535" spans="1:9" x14ac:dyDescent="0.3">
      <c r="A535" t="s">
        <v>601</v>
      </c>
      <c r="B535" s="5">
        <v>20300000</v>
      </c>
      <c r="C535">
        <v>13406849615</v>
      </c>
      <c r="D535">
        <v>488</v>
      </c>
      <c r="E535" t="s">
        <v>860</v>
      </c>
      <c r="F535" t="s">
        <v>22</v>
      </c>
      <c r="G535">
        <v>2019</v>
      </c>
      <c r="H535">
        <v>5</v>
      </c>
      <c r="I535" s="20">
        <v>27473052</v>
      </c>
    </row>
    <row r="536" spans="1:9" x14ac:dyDescent="0.3">
      <c r="A536" t="s">
        <v>602</v>
      </c>
      <c r="B536" s="5">
        <v>33200000</v>
      </c>
      <c r="C536">
        <v>13467164055</v>
      </c>
      <c r="D536">
        <v>622</v>
      </c>
      <c r="E536" t="s">
        <v>860</v>
      </c>
      <c r="F536" t="s">
        <v>15</v>
      </c>
      <c r="G536">
        <v>2016</v>
      </c>
      <c r="H536">
        <v>8</v>
      </c>
      <c r="I536" s="20">
        <v>21651389</v>
      </c>
    </row>
    <row r="537" spans="1:9" x14ac:dyDescent="0.3">
      <c r="A537" t="s">
        <v>603</v>
      </c>
      <c r="B537" s="5">
        <v>11500000</v>
      </c>
      <c r="C537">
        <v>13471519253</v>
      </c>
      <c r="D537">
        <v>3956</v>
      </c>
      <c r="E537" t="s">
        <v>862</v>
      </c>
      <c r="F537" t="s">
        <v>22</v>
      </c>
      <c r="G537">
        <v>2021</v>
      </c>
      <c r="H537">
        <v>3</v>
      </c>
      <c r="I537" s="20">
        <v>3405339</v>
      </c>
    </row>
    <row r="538" spans="1:9" x14ac:dyDescent="0.3">
      <c r="A538" t="s">
        <v>604</v>
      </c>
      <c r="B538" s="5">
        <v>44700000</v>
      </c>
      <c r="C538">
        <v>13556721435</v>
      </c>
      <c r="D538">
        <v>502</v>
      </c>
      <c r="E538" t="s">
        <v>908</v>
      </c>
      <c r="F538" t="s">
        <v>9</v>
      </c>
      <c r="G538">
        <v>2012</v>
      </c>
      <c r="H538">
        <v>12</v>
      </c>
      <c r="I538" s="20">
        <v>27005421</v>
      </c>
    </row>
    <row r="539" spans="1:9" x14ac:dyDescent="0.3">
      <c r="A539" t="s">
        <v>606</v>
      </c>
      <c r="B539" s="5">
        <v>34400000</v>
      </c>
      <c r="C539">
        <v>13579860782</v>
      </c>
      <c r="D539">
        <v>192</v>
      </c>
      <c r="E539" t="s">
        <v>860</v>
      </c>
      <c r="F539" t="s">
        <v>60</v>
      </c>
      <c r="G539">
        <v>2008</v>
      </c>
      <c r="H539">
        <v>16</v>
      </c>
      <c r="I539" s="20">
        <v>70728442</v>
      </c>
    </row>
    <row r="540" spans="1:9" x14ac:dyDescent="0.3">
      <c r="A540" t="s">
        <v>607</v>
      </c>
      <c r="B540" s="5">
        <v>30400000</v>
      </c>
      <c r="C540">
        <v>13689533061</v>
      </c>
      <c r="D540">
        <v>227</v>
      </c>
      <c r="E540" t="s">
        <v>869</v>
      </c>
      <c r="F540" t="s">
        <v>15</v>
      </c>
      <c r="G540">
        <v>2012</v>
      </c>
      <c r="H540">
        <v>12</v>
      </c>
      <c r="I540" s="20">
        <v>60306313</v>
      </c>
    </row>
    <row r="541" spans="1:9" x14ac:dyDescent="0.3">
      <c r="A541" t="s">
        <v>608</v>
      </c>
      <c r="B541" s="5">
        <v>33500000</v>
      </c>
      <c r="C541">
        <v>13778267675</v>
      </c>
      <c r="D541">
        <v>4013</v>
      </c>
      <c r="E541" t="s">
        <v>881</v>
      </c>
      <c r="F541" t="s">
        <v>22</v>
      </c>
      <c r="G541">
        <v>2012</v>
      </c>
      <c r="H541">
        <v>12</v>
      </c>
      <c r="I541" s="20">
        <v>3433408</v>
      </c>
    </row>
    <row r="542" spans="1:9" x14ac:dyDescent="0.3">
      <c r="A542" t="s">
        <v>609</v>
      </c>
      <c r="B542" s="5">
        <v>14900000</v>
      </c>
      <c r="C542">
        <v>13731102875</v>
      </c>
      <c r="D542">
        <v>1218</v>
      </c>
      <c r="E542" t="s">
        <v>860</v>
      </c>
      <c r="F542" t="s">
        <v>9</v>
      </c>
      <c r="G542">
        <v>2006</v>
      </c>
      <c r="H542">
        <v>18</v>
      </c>
      <c r="I542" s="20">
        <v>11273483</v>
      </c>
    </row>
    <row r="543" spans="1:9" x14ac:dyDescent="0.3">
      <c r="A543" t="s">
        <v>610</v>
      </c>
      <c r="B543" s="5">
        <v>19800000</v>
      </c>
      <c r="C543">
        <v>13890418868</v>
      </c>
      <c r="D543">
        <v>6913</v>
      </c>
      <c r="E543" t="s">
        <v>862</v>
      </c>
      <c r="F543" t="s">
        <v>15</v>
      </c>
      <c r="G543">
        <v>2014</v>
      </c>
      <c r="H543">
        <v>10</v>
      </c>
      <c r="I543" s="20">
        <v>2009319</v>
      </c>
    </row>
    <row r="544" spans="1:9" x14ac:dyDescent="0.3">
      <c r="A544" t="s">
        <v>611</v>
      </c>
      <c r="B544" s="5">
        <v>28000000</v>
      </c>
      <c r="C544">
        <v>13848204760</v>
      </c>
      <c r="D544">
        <v>735</v>
      </c>
      <c r="E544" t="s">
        <v>860</v>
      </c>
      <c r="F544" t="s">
        <v>9</v>
      </c>
      <c r="G544">
        <v>2008</v>
      </c>
      <c r="H544">
        <v>16</v>
      </c>
      <c r="I544" s="20">
        <v>18841095</v>
      </c>
    </row>
    <row r="545" spans="1:9" x14ac:dyDescent="0.3">
      <c r="A545" t="s">
        <v>612</v>
      </c>
      <c r="B545" s="5">
        <v>13500000</v>
      </c>
      <c r="C545">
        <v>13855415425</v>
      </c>
      <c r="D545">
        <v>1391</v>
      </c>
      <c r="E545" t="s">
        <v>879</v>
      </c>
      <c r="F545" t="s">
        <v>15</v>
      </c>
      <c r="G545">
        <v>2021</v>
      </c>
      <c r="H545">
        <v>3</v>
      </c>
      <c r="I545" s="20">
        <v>9960759</v>
      </c>
    </row>
    <row r="546" spans="1:9" x14ac:dyDescent="0.3">
      <c r="A546" t="s">
        <v>613</v>
      </c>
      <c r="B546" s="5">
        <v>16000000</v>
      </c>
      <c r="C546">
        <v>13860420213</v>
      </c>
      <c r="D546">
        <v>123252</v>
      </c>
      <c r="E546" t="s">
        <v>909</v>
      </c>
      <c r="F546" t="s">
        <v>41</v>
      </c>
      <c r="G546">
        <v>2017</v>
      </c>
      <c r="H546">
        <v>7</v>
      </c>
      <c r="I546" s="20">
        <v>112456</v>
      </c>
    </row>
    <row r="547" spans="1:9" x14ac:dyDescent="0.3">
      <c r="A547" t="s">
        <v>615</v>
      </c>
      <c r="B547" s="5">
        <v>15300000</v>
      </c>
      <c r="C547">
        <v>13866638300</v>
      </c>
      <c r="D547">
        <v>1067</v>
      </c>
      <c r="E547" t="s">
        <v>861</v>
      </c>
      <c r="F547" t="s">
        <v>22</v>
      </c>
      <c r="G547">
        <v>2013</v>
      </c>
      <c r="H547">
        <v>11</v>
      </c>
      <c r="I547" s="20">
        <v>12995912</v>
      </c>
    </row>
    <row r="548" spans="1:9" x14ac:dyDescent="0.3">
      <c r="A548" t="s">
        <v>616</v>
      </c>
      <c r="B548" s="5">
        <v>13900000</v>
      </c>
      <c r="C548">
        <v>13973764922</v>
      </c>
      <c r="D548">
        <v>2104</v>
      </c>
      <c r="E548" t="s">
        <v>861</v>
      </c>
      <c r="F548" t="s">
        <v>24</v>
      </c>
      <c r="G548">
        <v>2017</v>
      </c>
      <c r="H548">
        <v>7</v>
      </c>
      <c r="I548" s="20">
        <v>6641523</v>
      </c>
    </row>
    <row r="549" spans="1:9" x14ac:dyDescent="0.3">
      <c r="A549" t="s">
        <v>617</v>
      </c>
      <c r="B549" s="5">
        <v>15700000</v>
      </c>
      <c r="C549">
        <v>13928989656</v>
      </c>
      <c r="D549">
        <v>85360</v>
      </c>
      <c r="E549" t="s">
        <v>860</v>
      </c>
      <c r="F549" t="s">
        <v>41</v>
      </c>
      <c r="G549">
        <v>2006</v>
      </c>
      <c r="H549">
        <v>18</v>
      </c>
      <c r="I549" s="20">
        <v>163179</v>
      </c>
    </row>
    <row r="550" spans="1:9" x14ac:dyDescent="0.3">
      <c r="A550" t="s">
        <v>618</v>
      </c>
      <c r="B550" s="5">
        <v>14500000</v>
      </c>
      <c r="C550">
        <v>14027091527</v>
      </c>
      <c r="D550">
        <v>1882</v>
      </c>
      <c r="E550" t="s">
        <v>862</v>
      </c>
      <c r="F550" t="s">
        <v>24</v>
      </c>
      <c r="G550">
        <v>2020</v>
      </c>
      <c r="H550">
        <v>4</v>
      </c>
      <c r="I550" s="20">
        <v>7453290</v>
      </c>
    </row>
    <row r="551" spans="1:9" x14ac:dyDescent="0.3">
      <c r="A551" t="s">
        <v>619</v>
      </c>
      <c r="B551" s="5">
        <v>23800000</v>
      </c>
      <c r="C551">
        <v>13939076551</v>
      </c>
      <c r="D551">
        <v>1387</v>
      </c>
      <c r="E551" t="s">
        <v>867</v>
      </c>
      <c r="F551" t="s">
        <v>12</v>
      </c>
      <c r="G551">
        <v>2018</v>
      </c>
      <c r="H551">
        <v>6</v>
      </c>
      <c r="I551" s="20">
        <v>10049803</v>
      </c>
    </row>
    <row r="552" spans="1:9" x14ac:dyDescent="0.3">
      <c r="A552" t="s">
        <v>620</v>
      </c>
      <c r="B552" s="5">
        <v>17100000</v>
      </c>
      <c r="C552">
        <v>13953302340</v>
      </c>
      <c r="D552">
        <v>25928</v>
      </c>
      <c r="E552" t="s">
        <v>888</v>
      </c>
      <c r="F552" t="s">
        <v>15</v>
      </c>
      <c r="G552">
        <v>2010</v>
      </c>
      <c r="H552">
        <v>14</v>
      </c>
      <c r="I552" s="20">
        <v>538156</v>
      </c>
    </row>
    <row r="553" spans="1:9" x14ac:dyDescent="0.3">
      <c r="A553" t="s">
        <v>621</v>
      </c>
      <c r="B553" s="5">
        <v>16800000</v>
      </c>
      <c r="C553">
        <v>14015548694</v>
      </c>
      <c r="D553">
        <v>80086</v>
      </c>
      <c r="E553" t="s">
        <v>874</v>
      </c>
      <c r="F553" t="s">
        <v>15</v>
      </c>
      <c r="G553">
        <v>2015</v>
      </c>
      <c r="H553">
        <v>9</v>
      </c>
      <c r="I553" s="20">
        <v>175006</v>
      </c>
    </row>
    <row r="554" spans="1:9" x14ac:dyDescent="0.3">
      <c r="A554" t="s">
        <v>622</v>
      </c>
      <c r="B554" s="5">
        <v>21400000</v>
      </c>
      <c r="C554">
        <v>14023385751</v>
      </c>
      <c r="D554">
        <v>421</v>
      </c>
      <c r="E554" t="s">
        <v>860</v>
      </c>
      <c r="F554" t="s">
        <v>15</v>
      </c>
      <c r="G554">
        <v>2012</v>
      </c>
      <c r="H554">
        <v>12</v>
      </c>
      <c r="I554" s="20">
        <v>33309705</v>
      </c>
    </row>
    <row r="555" spans="1:9" x14ac:dyDescent="0.3">
      <c r="A555" t="s">
        <v>623</v>
      </c>
      <c r="B555" s="5">
        <v>8920000</v>
      </c>
      <c r="C555">
        <v>14044117649</v>
      </c>
      <c r="D555">
        <v>205</v>
      </c>
      <c r="E555" t="s">
        <v>860</v>
      </c>
      <c r="F555" t="s">
        <v>9</v>
      </c>
      <c r="G555">
        <v>2009</v>
      </c>
      <c r="H555">
        <v>15</v>
      </c>
      <c r="I555" s="20">
        <v>68507891</v>
      </c>
    </row>
    <row r="556" spans="1:9" x14ac:dyDescent="0.3">
      <c r="A556" t="s">
        <v>624</v>
      </c>
      <c r="B556" s="5">
        <v>23100000</v>
      </c>
      <c r="C556">
        <v>14052258533</v>
      </c>
      <c r="D556">
        <v>214</v>
      </c>
      <c r="E556" t="s">
        <v>897</v>
      </c>
      <c r="F556" t="s">
        <v>9</v>
      </c>
      <c r="G556">
        <v>2007</v>
      </c>
      <c r="H556">
        <v>17</v>
      </c>
      <c r="I556" s="20">
        <v>65664760</v>
      </c>
    </row>
    <row r="557" spans="1:9" x14ac:dyDescent="0.3">
      <c r="A557" t="s">
        <v>625</v>
      </c>
      <c r="B557" s="5">
        <v>32300000</v>
      </c>
      <c r="C557">
        <v>14187877320</v>
      </c>
      <c r="D557">
        <v>978</v>
      </c>
      <c r="E557" t="s">
        <v>866</v>
      </c>
      <c r="F557" t="s">
        <v>22</v>
      </c>
      <c r="G557">
        <v>2014</v>
      </c>
      <c r="H557">
        <v>10</v>
      </c>
      <c r="I557" s="20">
        <v>14507032</v>
      </c>
    </row>
    <row r="558" spans="1:9" x14ac:dyDescent="0.3">
      <c r="A558" t="s">
        <v>626</v>
      </c>
      <c r="B558" s="5">
        <v>13100000</v>
      </c>
      <c r="C558">
        <v>14088489759</v>
      </c>
      <c r="D558">
        <v>172</v>
      </c>
      <c r="E558" t="s">
        <v>860</v>
      </c>
      <c r="F558" t="s">
        <v>15</v>
      </c>
      <c r="G558">
        <v>2015</v>
      </c>
      <c r="H558">
        <v>9</v>
      </c>
      <c r="I558" s="20">
        <v>81909824</v>
      </c>
    </row>
    <row r="559" spans="1:9" x14ac:dyDescent="0.3">
      <c r="A559" t="s">
        <v>627</v>
      </c>
      <c r="B559" s="5">
        <v>28500000</v>
      </c>
      <c r="C559">
        <v>14140677823</v>
      </c>
      <c r="D559">
        <v>4102</v>
      </c>
      <c r="E559" t="s">
        <v>860</v>
      </c>
      <c r="F559" t="s">
        <v>44</v>
      </c>
      <c r="G559">
        <v>2013</v>
      </c>
      <c r="H559">
        <v>11</v>
      </c>
      <c r="I559" s="20">
        <v>3447264</v>
      </c>
    </row>
    <row r="560" spans="1:9" x14ac:dyDescent="0.3">
      <c r="A560" t="s">
        <v>628</v>
      </c>
      <c r="B560" s="5">
        <v>15500000</v>
      </c>
      <c r="C560">
        <v>14168914309</v>
      </c>
      <c r="D560">
        <v>2360</v>
      </c>
      <c r="E560" t="s">
        <v>861</v>
      </c>
      <c r="F560" t="s">
        <v>34</v>
      </c>
      <c r="G560">
        <v>2013</v>
      </c>
      <c r="H560">
        <v>11</v>
      </c>
      <c r="I560" s="20">
        <v>6003777</v>
      </c>
    </row>
    <row r="561" spans="1:9" x14ac:dyDescent="0.3">
      <c r="A561" t="s">
        <v>629</v>
      </c>
      <c r="B561" s="5">
        <v>14500000</v>
      </c>
      <c r="C561">
        <v>14230905000</v>
      </c>
      <c r="D561">
        <v>10764</v>
      </c>
      <c r="E561" t="s">
        <v>862</v>
      </c>
      <c r="F561" t="s">
        <v>24</v>
      </c>
      <c r="G561">
        <v>2015</v>
      </c>
      <c r="H561">
        <v>9</v>
      </c>
      <c r="I561" s="20">
        <v>1322083</v>
      </c>
    </row>
    <row r="562" spans="1:9" x14ac:dyDescent="0.3">
      <c r="A562" t="s">
        <v>630</v>
      </c>
      <c r="B562" s="5">
        <v>30400000</v>
      </c>
      <c r="C562">
        <v>14273067719</v>
      </c>
      <c r="D562">
        <v>2814</v>
      </c>
      <c r="E562" t="s">
        <v>860</v>
      </c>
      <c r="F562" t="s">
        <v>9</v>
      </c>
      <c r="G562">
        <v>2012</v>
      </c>
      <c r="H562">
        <v>12</v>
      </c>
      <c r="I562" s="20">
        <v>5072163</v>
      </c>
    </row>
    <row r="563" spans="1:9" x14ac:dyDescent="0.3">
      <c r="A563" t="s">
        <v>631</v>
      </c>
      <c r="B563" s="5">
        <v>21000000</v>
      </c>
      <c r="C563">
        <v>14357781560</v>
      </c>
      <c r="D563">
        <v>753</v>
      </c>
      <c r="E563" t="s">
        <v>860</v>
      </c>
      <c r="F563" t="s">
        <v>9</v>
      </c>
      <c r="G563">
        <v>2006</v>
      </c>
      <c r="H563">
        <v>18</v>
      </c>
      <c r="I563" s="20">
        <v>19067439</v>
      </c>
    </row>
    <row r="564" spans="1:9" x14ac:dyDescent="0.3">
      <c r="A564" t="s">
        <v>632</v>
      </c>
      <c r="B564" s="5">
        <v>11900000</v>
      </c>
      <c r="C564">
        <v>14470730045</v>
      </c>
      <c r="D564">
        <v>323</v>
      </c>
      <c r="E564" t="s">
        <v>860</v>
      </c>
      <c r="F564" t="s">
        <v>9</v>
      </c>
      <c r="G564">
        <v>2009</v>
      </c>
      <c r="H564">
        <v>15</v>
      </c>
      <c r="I564" s="20">
        <v>44801022</v>
      </c>
    </row>
    <row r="565" spans="1:9" x14ac:dyDescent="0.3">
      <c r="A565" t="s">
        <v>633</v>
      </c>
      <c r="B565" s="5">
        <v>49000000</v>
      </c>
      <c r="C565">
        <v>14476412741</v>
      </c>
      <c r="D565">
        <v>84</v>
      </c>
      <c r="E565" t="s">
        <v>860</v>
      </c>
      <c r="F565" t="s">
        <v>9</v>
      </c>
      <c r="G565">
        <v>2013</v>
      </c>
      <c r="H565">
        <v>11</v>
      </c>
      <c r="I565" s="20">
        <v>172338247</v>
      </c>
    </row>
    <row r="566" spans="1:9" x14ac:dyDescent="0.3">
      <c r="A566" t="s">
        <v>634</v>
      </c>
      <c r="B566" s="5">
        <v>23100000</v>
      </c>
      <c r="C566">
        <v>14624518358</v>
      </c>
      <c r="D566">
        <v>3430</v>
      </c>
      <c r="E566" t="s">
        <v>860</v>
      </c>
      <c r="F566" t="s">
        <v>34</v>
      </c>
      <c r="G566">
        <v>2009</v>
      </c>
      <c r="H566">
        <v>15</v>
      </c>
      <c r="I566" s="20">
        <v>4263708</v>
      </c>
    </row>
    <row r="567" spans="1:9" x14ac:dyDescent="0.3">
      <c r="A567" t="s">
        <v>635</v>
      </c>
      <c r="B567" s="5">
        <v>17100000</v>
      </c>
      <c r="C567">
        <v>14626664015</v>
      </c>
      <c r="D567">
        <v>4688</v>
      </c>
      <c r="E567" t="s">
        <v>860</v>
      </c>
      <c r="F567" t="s">
        <v>34</v>
      </c>
      <c r="G567">
        <v>2012</v>
      </c>
      <c r="H567">
        <v>12</v>
      </c>
      <c r="I567" s="20">
        <v>3120022</v>
      </c>
    </row>
    <row r="568" spans="1:9" x14ac:dyDescent="0.3">
      <c r="A568" t="s">
        <v>636</v>
      </c>
      <c r="B568" s="5">
        <v>21900000</v>
      </c>
      <c r="C568">
        <v>14716870790</v>
      </c>
      <c r="D568">
        <v>1781</v>
      </c>
      <c r="E568" t="s">
        <v>862</v>
      </c>
      <c r="F568" t="s">
        <v>15</v>
      </c>
      <c r="G568">
        <v>2011</v>
      </c>
      <c r="H568">
        <v>13</v>
      </c>
      <c r="I568" s="20">
        <v>8263263</v>
      </c>
    </row>
    <row r="569" spans="1:9" x14ac:dyDescent="0.3">
      <c r="A569" t="s">
        <v>637</v>
      </c>
      <c r="B569" s="5">
        <v>37800000</v>
      </c>
      <c r="C569">
        <v>14689980815</v>
      </c>
      <c r="D569">
        <v>275</v>
      </c>
      <c r="E569" t="s">
        <v>860</v>
      </c>
      <c r="F569" t="s">
        <v>60</v>
      </c>
      <c r="G569">
        <v>2016</v>
      </c>
      <c r="H569">
        <v>8</v>
      </c>
      <c r="I569" s="20">
        <v>53418112</v>
      </c>
    </row>
    <row r="570" spans="1:9" x14ac:dyDescent="0.3">
      <c r="A570" t="s">
        <v>638</v>
      </c>
      <c r="B570" s="5">
        <v>11700000</v>
      </c>
      <c r="C570">
        <v>14696560147</v>
      </c>
      <c r="D570">
        <v>2023</v>
      </c>
      <c r="E570" t="s">
        <v>860</v>
      </c>
      <c r="F570" t="s">
        <v>15</v>
      </c>
      <c r="G570">
        <v>2013</v>
      </c>
      <c r="H570">
        <v>11</v>
      </c>
      <c r="I570" s="20">
        <v>7264736</v>
      </c>
    </row>
    <row r="571" spans="1:9" x14ac:dyDescent="0.3">
      <c r="A571" t="s">
        <v>639</v>
      </c>
      <c r="B571" s="5">
        <v>12700000</v>
      </c>
      <c r="C571">
        <v>14724561317</v>
      </c>
      <c r="D571">
        <v>168</v>
      </c>
      <c r="E571" t="s">
        <v>860</v>
      </c>
      <c r="F571" t="s">
        <v>9</v>
      </c>
      <c r="G571">
        <v>2009</v>
      </c>
      <c r="H571">
        <v>15</v>
      </c>
      <c r="I571" s="20">
        <v>87646198</v>
      </c>
    </row>
    <row r="572" spans="1:9" x14ac:dyDescent="0.3">
      <c r="A572" t="s">
        <v>640</v>
      </c>
      <c r="B572" s="5">
        <v>22600000</v>
      </c>
      <c r="C572">
        <v>14720829627</v>
      </c>
      <c r="D572">
        <v>201</v>
      </c>
      <c r="E572" t="s">
        <v>860</v>
      </c>
      <c r="F572" t="s">
        <v>9</v>
      </c>
      <c r="G572">
        <v>2012</v>
      </c>
      <c r="H572">
        <v>12</v>
      </c>
      <c r="I572" s="20">
        <v>73237958</v>
      </c>
    </row>
    <row r="573" spans="1:9" x14ac:dyDescent="0.3">
      <c r="A573" t="s">
        <v>641</v>
      </c>
      <c r="B573" s="5">
        <v>39900000</v>
      </c>
      <c r="C573">
        <v>14761062594</v>
      </c>
      <c r="D573">
        <v>344550</v>
      </c>
      <c r="E573" t="s">
        <v>862</v>
      </c>
      <c r="F573" t="s">
        <v>24</v>
      </c>
      <c r="G573">
        <v>2012</v>
      </c>
      <c r="H573">
        <v>12</v>
      </c>
      <c r="I573" s="20">
        <v>42842</v>
      </c>
    </row>
    <row r="574" spans="1:9" x14ac:dyDescent="0.3">
      <c r="A574" t="s">
        <v>642</v>
      </c>
      <c r="B574" s="5">
        <v>20600000</v>
      </c>
      <c r="C574">
        <v>14757958175</v>
      </c>
      <c r="D574">
        <v>1037</v>
      </c>
      <c r="E574" t="s">
        <v>862</v>
      </c>
      <c r="F574" t="s">
        <v>15</v>
      </c>
      <c r="G574">
        <v>2016</v>
      </c>
      <c r="H574">
        <v>8</v>
      </c>
      <c r="I574" s="20">
        <v>14231397</v>
      </c>
    </row>
    <row r="575" spans="1:9" x14ac:dyDescent="0.3">
      <c r="A575" t="s">
        <v>643</v>
      </c>
      <c r="B575" s="5">
        <v>8790000</v>
      </c>
      <c r="C575">
        <v>14826483011</v>
      </c>
      <c r="D575">
        <v>211</v>
      </c>
      <c r="E575" t="s">
        <v>860</v>
      </c>
      <c r="F575" t="s">
        <v>9</v>
      </c>
      <c r="G575">
        <v>2011</v>
      </c>
      <c r="H575">
        <v>13</v>
      </c>
      <c r="I575" s="20">
        <v>70267692</v>
      </c>
    </row>
    <row r="576" spans="1:9" x14ac:dyDescent="0.3">
      <c r="A576" t="s">
        <v>644</v>
      </c>
      <c r="B576" s="5">
        <v>25700000</v>
      </c>
      <c r="C576">
        <v>14852370004</v>
      </c>
      <c r="D576">
        <v>93867</v>
      </c>
      <c r="E576" t="s">
        <v>874</v>
      </c>
      <c r="F576" t="s">
        <v>15</v>
      </c>
      <c r="G576">
        <v>2014</v>
      </c>
      <c r="H576">
        <v>10</v>
      </c>
      <c r="I576" s="20">
        <v>158228</v>
      </c>
    </row>
    <row r="577" spans="1:9" x14ac:dyDescent="0.3">
      <c r="A577" t="s">
        <v>645</v>
      </c>
      <c r="B577" s="5">
        <v>14400000</v>
      </c>
      <c r="C577">
        <v>15003103221</v>
      </c>
      <c r="D577">
        <v>64999</v>
      </c>
      <c r="E577" t="s">
        <v>862</v>
      </c>
      <c r="F577" t="s">
        <v>15</v>
      </c>
      <c r="G577">
        <v>2010</v>
      </c>
      <c r="H577">
        <v>14</v>
      </c>
      <c r="I577" s="20">
        <v>230821</v>
      </c>
    </row>
    <row r="578" spans="1:9" x14ac:dyDescent="0.3">
      <c r="A578" t="s">
        <v>646</v>
      </c>
      <c r="B578" s="5">
        <v>12100000</v>
      </c>
      <c r="C578">
        <v>14972501132</v>
      </c>
      <c r="D578">
        <v>40463</v>
      </c>
      <c r="E578" t="s">
        <v>860</v>
      </c>
      <c r="F578" t="s">
        <v>56</v>
      </c>
      <c r="G578">
        <v>2018</v>
      </c>
      <c r="H578">
        <v>6</v>
      </c>
      <c r="I578" s="20">
        <v>370029</v>
      </c>
    </row>
    <row r="579" spans="1:9" x14ac:dyDescent="0.3">
      <c r="A579" t="s">
        <v>647</v>
      </c>
      <c r="B579" s="5">
        <v>49100000</v>
      </c>
      <c r="C579">
        <v>15008940490</v>
      </c>
      <c r="D579">
        <v>2093</v>
      </c>
      <c r="E579" t="s">
        <v>892</v>
      </c>
      <c r="F579" t="s">
        <v>34</v>
      </c>
      <c r="G579">
        <v>2013</v>
      </c>
      <c r="H579">
        <v>11</v>
      </c>
      <c r="I579" s="20">
        <v>7171018</v>
      </c>
    </row>
    <row r="580" spans="1:9" x14ac:dyDescent="0.3">
      <c r="A580" t="s">
        <v>648</v>
      </c>
      <c r="B580" s="5">
        <v>32800000</v>
      </c>
      <c r="C580">
        <v>15043335115</v>
      </c>
      <c r="D580">
        <v>628</v>
      </c>
      <c r="E580" t="s">
        <v>862</v>
      </c>
      <c r="F580" t="s">
        <v>25</v>
      </c>
      <c r="G580">
        <v>2018</v>
      </c>
      <c r="H580">
        <v>6</v>
      </c>
      <c r="I580" s="20">
        <v>23954355</v>
      </c>
    </row>
    <row r="581" spans="1:9" x14ac:dyDescent="0.3">
      <c r="A581" t="s">
        <v>649</v>
      </c>
      <c r="B581" s="5">
        <v>56800000</v>
      </c>
      <c r="C581">
        <v>15017448946</v>
      </c>
      <c r="D581">
        <v>461</v>
      </c>
      <c r="E581" t="s">
        <v>860</v>
      </c>
      <c r="F581" t="s">
        <v>15</v>
      </c>
      <c r="G581">
        <v>2015</v>
      </c>
      <c r="H581">
        <v>9</v>
      </c>
      <c r="I581" s="20">
        <v>32575811</v>
      </c>
    </row>
    <row r="582" spans="1:9" x14ac:dyDescent="0.3">
      <c r="A582" t="s">
        <v>650</v>
      </c>
      <c r="B582" s="5">
        <v>15700000</v>
      </c>
      <c r="C582">
        <v>15065277121</v>
      </c>
      <c r="D582">
        <v>1850</v>
      </c>
      <c r="E582" t="s">
        <v>888</v>
      </c>
      <c r="F582" t="s">
        <v>9</v>
      </c>
      <c r="G582">
        <v>2008</v>
      </c>
      <c r="H582">
        <v>16</v>
      </c>
      <c r="I582" s="20">
        <v>8143393</v>
      </c>
    </row>
    <row r="583" spans="1:9" x14ac:dyDescent="0.3">
      <c r="A583" t="s">
        <v>651</v>
      </c>
      <c r="B583" s="5">
        <v>30900000</v>
      </c>
      <c r="C583">
        <v>15111048759</v>
      </c>
      <c r="D583">
        <v>1306</v>
      </c>
      <c r="E583" t="s">
        <v>867</v>
      </c>
      <c r="F583" t="s">
        <v>60</v>
      </c>
      <c r="G583">
        <v>2016</v>
      </c>
      <c r="H583">
        <v>8</v>
      </c>
      <c r="I583" s="20">
        <v>11570481</v>
      </c>
    </row>
    <row r="584" spans="1:9" x14ac:dyDescent="0.3">
      <c r="A584" t="s">
        <v>652</v>
      </c>
      <c r="B584" s="5">
        <v>17300000</v>
      </c>
      <c r="C584">
        <v>15171290429</v>
      </c>
      <c r="D584">
        <v>806</v>
      </c>
      <c r="E584" t="s">
        <v>860</v>
      </c>
      <c r="F584" t="s">
        <v>15</v>
      </c>
      <c r="G584">
        <v>2006</v>
      </c>
      <c r="H584">
        <v>18</v>
      </c>
      <c r="I584" s="20">
        <v>18822941</v>
      </c>
    </row>
    <row r="585" spans="1:9" x14ac:dyDescent="0.3">
      <c r="A585" t="s">
        <v>653</v>
      </c>
      <c r="B585" s="5">
        <v>20600000</v>
      </c>
      <c r="C585">
        <v>15173574360</v>
      </c>
      <c r="D585">
        <v>497</v>
      </c>
      <c r="E585" t="s">
        <v>881</v>
      </c>
      <c r="F585" t="s">
        <v>9</v>
      </c>
      <c r="G585">
        <v>2010</v>
      </c>
      <c r="H585">
        <v>14</v>
      </c>
      <c r="I585" s="20">
        <v>30530331</v>
      </c>
    </row>
    <row r="586" spans="1:9" x14ac:dyDescent="0.3">
      <c r="A586" t="s">
        <v>654</v>
      </c>
      <c r="B586" s="5">
        <v>24100000</v>
      </c>
      <c r="C586">
        <v>15210363406</v>
      </c>
      <c r="D586">
        <v>1068</v>
      </c>
      <c r="E586" t="s">
        <v>860</v>
      </c>
      <c r="F586" t="s">
        <v>24</v>
      </c>
      <c r="G586">
        <v>2014</v>
      </c>
      <c r="H586">
        <v>10</v>
      </c>
      <c r="I586" s="20">
        <v>14241913</v>
      </c>
    </row>
    <row r="587" spans="1:9" x14ac:dyDescent="0.3">
      <c r="A587" t="s">
        <v>655</v>
      </c>
      <c r="B587" s="5">
        <v>14400000</v>
      </c>
      <c r="C587">
        <v>15485899299</v>
      </c>
      <c r="D587">
        <v>4772</v>
      </c>
      <c r="E587" t="s">
        <v>887</v>
      </c>
      <c r="F587" t="s">
        <v>15</v>
      </c>
      <c r="G587">
        <v>2021</v>
      </c>
      <c r="H587">
        <v>3</v>
      </c>
      <c r="I587" s="20">
        <v>3245159</v>
      </c>
    </row>
    <row r="588" spans="1:9" x14ac:dyDescent="0.3">
      <c r="A588" t="s">
        <v>656</v>
      </c>
      <c r="B588" s="5">
        <v>10200000</v>
      </c>
      <c r="C588">
        <v>15254482936</v>
      </c>
      <c r="D588">
        <v>2628</v>
      </c>
      <c r="E588" t="s">
        <v>860</v>
      </c>
      <c r="F588" t="s">
        <v>24</v>
      </c>
      <c r="G588">
        <v>2011</v>
      </c>
      <c r="H588">
        <v>13</v>
      </c>
      <c r="I588" s="20">
        <v>5804598</v>
      </c>
    </row>
    <row r="589" spans="1:9" x14ac:dyDescent="0.3">
      <c r="A589" t="s">
        <v>657</v>
      </c>
      <c r="B589" s="5">
        <v>14000000</v>
      </c>
      <c r="C589">
        <v>15369222500</v>
      </c>
      <c r="D589">
        <v>8522</v>
      </c>
      <c r="E589" t="s">
        <v>860</v>
      </c>
      <c r="F589" t="s">
        <v>15</v>
      </c>
      <c r="G589">
        <v>2013</v>
      </c>
      <c r="H589">
        <v>11</v>
      </c>
      <c r="I589" s="20">
        <v>1803476</v>
      </c>
    </row>
    <row r="590" spans="1:9" x14ac:dyDescent="0.3">
      <c r="A590" t="s">
        <v>658</v>
      </c>
      <c r="B590" s="5">
        <v>38300000</v>
      </c>
      <c r="C590">
        <v>15444466890</v>
      </c>
      <c r="D590">
        <v>9385</v>
      </c>
      <c r="E590" t="s">
        <v>862</v>
      </c>
      <c r="F590" t="s">
        <v>659</v>
      </c>
      <c r="G590">
        <v>2009</v>
      </c>
      <c r="H590">
        <v>15</v>
      </c>
      <c r="I590" s="20">
        <v>1645654</v>
      </c>
    </row>
    <row r="591" spans="1:9" x14ac:dyDescent="0.3">
      <c r="A591" t="s">
        <v>660</v>
      </c>
      <c r="B591" s="5">
        <v>31600000</v>
      </c>
      <c r="C591">
        <v>15473595216</v>
      </c>
      <c r="D591">
        <v>221</v>
      </c>
      <c r="E591" t="s">
        <v>900</v>
      </c>
      <c r="F591" t="s">
        <v>15</v>
      </c>
      <c r="G591">
        <v>2014</v>
      </c>
      <c r="H591">
        <v>10</v>
      </c>
      <c r="I591" s="20">
        <v>70016268</v>
      </c>
    </row>
    <row r="592" spans="1:9" x14ac:dyDescent="0.3">
      <c r="A592" t="s">
        <v>661</v>
      </c>
      <c r="B592" s="5">
        <v>34000000</v>
      </c>
      <c r="C592">
        <v>15651843020</v>
      </c>
      <c r="D592">
        <v>7805</v>
      </c>
      <c r="E592" t="s">
        <v>871</v>
      </c>
      <c r="F592" t="s">
        <v>34</v>
      </c>
      <c r="G592">
        <v>2008</v>
      </c>
      <c r="H592">
        <v>16</v>
      </c>
      <c r="I592" s="20">
        <v>2005361</v>
      </c>
    </row>
    <row r="593" spans="1:9" x14ac:dyDescent="0.3">
      <c r="A593" t="s">
        <v>662</v>
      </c>
      <c r="B593" s="5">
        <v>27200000</v>
      </c>
      <c r="C593">
        <v>15674968836</v>
      </c>
      <c r="D593">
        <v>10611</v>
      </c>
      <c r="E593" t="s">
        <v>904</v>
      </c>
      <c r="F593" t="s">
        <v>41</v>
      </c>
      <c r="G593">
        <v>2016</v>
      </c>
      <c r="H593">
        <v>8</v>
      </c>
      <c r="I593" s="20">
        <v>1477238</v>
      </c>
    </row>
    <row r="594" spans="1:9" x14ac:dyDescent="0.3">
      <c r="A594" t="s">
        <v>663</v>
      </c>
      <c r="B594" s="5">
        <v>20800000</v>
      </c>
      <c r="C594">
        <v>15736232537</v>
      </c>
      <c r="D594">
        <v>35090</v>
      </c>
      <c r="E594" t="s">
        <v>869</v>
      </c>
      <c r="F594" t="s">
        <v>15</v>
      </c>
      <c r="G594">
        <v>2006</v>
      </c>
      <c r="H594">
        <v>18</v>
      </c>
      <c r="I594" s="20">
        <v>448453</v>
      </c>
    </row>
    <row r="595" spans="1:9" x14ac:dyDescent="0.3">
      <c r="A595" t="s">
        <v>664</v>
      </c>
      <c r="B595" s="5">
        <v>19200000</v>
      </c>
      <c r="C595">
        <v>15791097648</v>
      </c>
      <c r="D595">
        <v>829</v>
      </c>
      <c r="E595" t="s">
        <v>860</v>
      </c>
      <c r="F595" t="s">
        <v>12</v>
      </c>
      <c r="G595">
        <v>2014</v>
      </c>
      <c r="H595">
        <v>10</v>
      </c>
      <c r="I595" s="20">
        <v>19048369</v>
      </c>
    </row>
    <row r="596" spans="1:9" x14ac:dyDescent="0.3">
      <c r="A596" t="s">
        <v>665</v>
      </c>
      <c r="B596" s="5">
        <v>24100000</v>
      </c>
      <c r="C596">
        <v>15811863285</v>
      </c>
      <c r="D596">
        <v>1124</v>
      </c>
      <c r="E596" t="s">
        <v>868</v>
      </c>
      <c r="F596" t="s">
        <v>24</v>
      </c>
      <c r="G596">
        <v>2014</v>
      </c>
      <c r="H596">
        <v>10</v>
      </c>
      <c r="I596" s="20">
        <v>14067494</v>
      </c>
    </row>
    <row r="597" spans="1:9" x14ac:dyDescent="0.3">
      <c r="A597" t="s">
        <v>666</v>
      </c>
      <c r="B597" s="5">
        <v>15800000</v>
      </c>
      <c r="C597">
        <v>15825404501</v>
      </c>
      <c r="D597">
        <v>348</v>
      </c>
      <c r="E597" t="s">
        <v>881</v>
      </c>
      <c r="F597" t="s">
        <v>9</v>
      </c>
      <c r="G597">
        <v>2009</v>
      </c>
      <c r="H597">
        <v>15</v>
      </c>
      <c r="I597" s="20">
        <v>45475300</v>
      </c>
    </row>
    <row r="598" spans="1:9" x14ac:dyDescent="0.3">
      <c r="A598" t="s">
        <v>667</v>
      </c>
      <c r="B598" s="5">
        <v>21700000</v>
      </c>
      <c r="C598">
        <v>15837771200</v>
      </c>
      <c r="D598">
        <v>20493</v>
      </c>
      <c r="E598" t="s">
        <v>860</v>
      </c>
      <c r="F598" t="s">
        <v>44</v>
      </c>
      <c r="G598">
        <v>2013</v>
      </c>
      <c r="H598">
        <v>11</v>
      </c>
      <c r="I598" s="20">
        <v>772838</v>
      </c>
    </row>
    <row r="599" spans="1:9" x14ac:dyDescent="0.3">
      <c r="A599" t="s">
        <v>668</v>
      </c>
      <c r="B599" s="5">
        <v>25900000</v>
      </c>
      <c r="C599">
        <v>15864100771</v>
      </c>
      <c r="D599">
        <v>1847</v>
      </c>
      <c r="E599" t="s">
        <v>863</v>
      </c>
      <c r="F599" t="s">
        <v>34</v>
      </c>
      <c r="G599">
        <v>2011</v>
      </c>
      <c r="H599">
        <v>13</v>
      </c>
      <c r="I599" s="20">
        <v>8589118</v>
      </c>
    </row>
    <row r="600" spans="1:9" x14ac:dyDescent="0.3">
      <c r="A600" t="s">
        <v>669</v>
      </c>
      <c r="B600" s="5">
        <v>27900000</v>
      </c>
      <c r="C600">
        <v>15985250872</v>
      </c>
      <c r="D600">
        <v>937</v>
      </c>
      <c r="E600" t="s">
        <v>862</v>
      </c>
      <c r="F600" t="s">
        <v>24</v>
      </c>
      <c r="G600">
        <v>2021</v>
      </c>
      <c r="H600">
        <v>3</v>
      </c>
      <c r="I600" s="20">
        <v>17060033</v>
      </c>
    </row>
    <row r="601" spans="1:9" x14ac:dyDescent="0.3">
      <c r="A601" t="s">
        <v>670</v>
      </c>
      <c r="B601" s="5">
        <v>17200000</v>
      </c>
      <c r="C601">
        <v>15902263861</v>
      </c>
      <c r="D601">
        <v>263815</v>
      </c>
      <c r="E601" t="s">
        <v>888</v>
      </c>
      <c r="F601" t="s">
        <v>41</v>
      </c>
      <c r="G601">
        <v>2010</v>
      </c>
      <c r="H601">
        <v>14</v>
      </c>
      <c r="I601" s="20">
        <v>60278</v>
      </c>
    </row>
    <row r="602" spans="1:9" x14ac:dyDescent="0.3">
      <c r="A602" t="s">
        <v>671</v>
      </c>
      <c r="B602" s="5">
        <v>11000000</v>
      </c>
      <c r="C602">
        <v>15945429197</v>
      </c>
      <c r="D602">
        <v>100799</v>
      </c>
      <c r="E602" t="s">
        <v>860</v>
      </c>
      <c r="F602" t="s">
        <v>41</v>
      </c>
      <c r="G602">
        <v>2006</v>
      </c>
      <c r="H602">
        <v>18</v>
      </c>
      <c r="I602" s="20">
        <v>158190</v>
      </c>
    </row>
    <row r="603" spans="1:9" x14ac:dyDescent="0.3">
      <c r="A603" t="s">
        <v>672</v>
      </c>
      <c r="B603" s="5">
        <v>28900000</v>
      </c>
      <c r="C603">
        <v>15957993664</v>
      </c>
      <c r="D603">
        <v>996</v>
      </c>
      <c r="E603" t="s">
        <v>860</v>
      </c>
      <c r="F603" t="s">
        <v>24</v>
      </c>
      <c r="G603">
        <v>2018</v>
      </c>
      <c r="H603">
        <v>6</v>
      </c>
      <c r="I603" s="20">
        <v>16022082</v>
      </c>
    </row>
    <row r="604" spans="1:9" x14ac:dyDescent="0.3">
      <c r="A604" t="s">
        <v>673</v>
      </c>
      <c r="B604" s="5">
        <v>35100000</v>
      </c>
      <c r="C604">
        <v>15982797357</v>
      </c>
      <c r="D604">
        <v>4218</v>
      </c>
      <c r="E604" t="s">
        <v>862</v>
      </c>
      <c r="F604" t="s">
        <v>9</v>
      </c>
      <c r="G604">
        <v>2006</v>
      </c>
      <c r="H604">
        <v>18</v>
      </c>
      <c r="I604" s="20">
        <v>3789189</v>
      </c>
    </row>
    <row r="605" spans="1:9" x14ac:dyDescent="0.3">
      <c r="A605" t="s">
        <v>674</v>
      </c>
      <c r="B605" s="5">
        <v>27100000</v>
      </c>
      <c r="C605">
        <v>16003620080</v>
      </c>
      <c r="D605">
        <v>2416</v>
      </c>
      <c r="E605" t="s">
        <v>860</v>
      </c>
      <c r="F605" t="s">
        <v>15</v>
      </c>
      <c r="G605">
        <v>2014</v>
      </c>
      <c r="H605">
        <v>10</v>
      </c>
      <c r="I605" s="20">
        <v>6624015</v>
      </c>
    </row>
    <row r="606" spans="1:9" x14ac:dyDescent="0.3">
      <c r="A606" t="s">
        <v>675</v>
      </c>
      <c r="B606" s="5">
        <v>26100000</v>
      </c>
      <c r="C606">
        <v>16168692731</v>
      </c>
      <c r="D606">
        <v>151</v>
      </c>
      <c r="E606" t="s">
        <v>900</v>
      </c>
      <c r="F606" t="s">
        <v>9</v>
      </c>
      <c r="G606">
        <v>2016</v>
      </c>
      <c r="H606">
        <v>8</v>
      </c>
      <c r="I606" s="20">
        <v>107077435</v>
      </c>
    </row>
    <row r="607" spans="1:9" x14ac:dyDescent="0.3">
      <c r="A607" t="s">
        <v>676</v>
      </c>
      <c r="B607" s="5">
        <v>27800000</v>
      </c>
      <c r="C607">
        <v>16261042406</v>
      </c>
      <c r="D607">
        <v>1134</v>
      </c>
      <c r="E607" t="s">
        <v>862</v>
      </c>
      <c r="F607" t="s">
        <v>24</v>
      </c>
      <c r="G607">
        <v>2016</v>
      </c>
      <c r="H607">
        <v>8</v>
      </c>
      <c r="I607" s="20">
        <v>14339544</v>
      </c>
    </row>
    <row r="608" spans="1:9" x14ac:dyDescent="0.3">
      <c r="A608" t="s">
        <v>677</v>
      </c>
      <c r="B608" s="5">
        <v>30600000</v>
      </c>
      <c r="C608">
        <v>16269324314</v>
      </c>
      <c r="D608">
        <v>559</v>
      </c>
      <c r="E608" t="s">
        <v>862</v>
      </c>
      <c r="F608" t="s">
        <v>12</v>
      </c>
      <c r="G608">
        <v>2014</v>
      </c>
      <c r="H608">
        <v>10</v>
      </c>
      <c r="I608" s="20">
        <v>29104337</v>
      </c>
    </row>
    <row r="609" spans="1:9" x14ac:dyDescent="0.3">
      <c r="A609" t="s">
        <v>678</v>
      </c>
      <c r="B609" s="5">
        <v>22500000</v>
      </c>
      <c r="C609">
        <v>16262597125</v>
      </c>
      <c r="D609">
        <v>46847</v>
      </c>
      <c r="E609" t="s">
        <v>867</v>
      </c>
      <c r="F609" t="s">
        <v>41</v>
      </c>
      <c r="G609">
        <v>2013</v>
      </c>
      <c r="H609">
        <v>11</v>
      </c>
      <c r="I609" s="20">
        <v>347143</v>
      </c>
    </row>
    <row r="610" spans="1:9" x14ac:dyDescent="0.3">
      <c r="A610" t="s">
        <v>679</v>
      </c>
      <c r="B610" s="5">
        <v>32700000</v>
      </c>
      <c r="C610">
        <v>16242459456</v>
      </c>
      <c r="D610">
        <v>1687</v>
      </c>
      <c r="E610" t="s">
        <v>860</v>
      </c>
      <c r="F610" t="s">
        <v>15</v>
      </c>
      <c r="G610">
        <v>2015</v>
      </c>
      <c r="H610">
        <v>9</v>
      </c>
      <c r="I610" s="20">
        <v>9628014</v>
      </c>
    </row>
    <row r="611" spans="1:9" x14ac:dyDescent="0.3">
      <c r="A611" t="s">
        <v>680</v>
      </c>
      <c r="B611" s="5">
        <v>23700000</v>
      </c>
      <c r="C611">
        <v>16248377808</v>
      </c>
      <c r="D611">
        <v>440</v>
      </c>
      <c r="E611" t="s">
        <v>860</v>
      </c>
      <c r="F611" t="s">
        <v>9</v>
      </c>
      <c r="G611">
        <v>2012</v>
      </c>
      <c r="H611">
        <v>12</v>
      </c>
      <c r="I611" s="20">
        <v>36928131</v>
      </c>
    </row>
    <row r="612" spans="1:9" x14ac:dyDescent="0.3">
      <c r="A612" t="s">
        <v>681</v>
      </c>
      <c r="B612" s="5">
        <v>17800000</v>
      </c>
      <c r="C612">
        <v>16340166776</v>
      </c>
      <c r="D612">
        <v>1500</v>
      </c>
      <c r="E612" t="s">
        <v>860</v>
      </c>
      <c r="F612" t="s">
        <v>44</v>
      </c>
      <c r="G612">
        <v>2009</v>
      </c>
      <c r="H612">
        <v>15</v>
      </c>
      <c r="I612" s="20">
        <v>10893445</v>
      </c>
    </row>
    <row r="613" spans="1:9" x14ac:dyDescent="0.3">
      <c r="A613" t="s">
        <v>682</v>
      </c>
      <c r="B613" s="5">
        <v>21700000</v>
      </c>
      <c r="C613">
        <v>16354112570</v>
      </c>
      <c r="D613">
        <v>2553</v>
      </c>
      <c r="E613" t="s">
        <v>882</v>
      </c>
      <c r="F613" t="s">
        <v>9</v>
      </c>
      <c r="G613">
        <v>2013</v>
      </c>
      <c r="H613">
        <v>11</v>
      </c>
      <c r="I613" s="20">
        <v>6405841</v>
      </c>
    </row>
    <row r="614" spans="1:9" x14ac:dyDescent="0.3">
      <c r="A614" t="s">
        <v>683</v>
      </c>
      <c r="B614" s="5">
        <v>30600000</v>
      </c>
      <c r="C614">
        <v>16588877193</v>
      </c>
      <c r="D614">
        <v>5179</v>
      </c>
      <c r="E614" t="s">
        <v>910</v>
      </c>
      <c r="F614" t="s">
        <v>34</v>
      </c>
      <c r="G614">
        <v>2007</v>
      </c>
      <c r="H614">
        <v>17</v>
      </c>
      <c r="I614" s="20">
        <v>3203104</v>
      </c>
    </row>
    <row r="615" spans="1:9" x14ac:dyDescent="0.3">
      <c r="A615" t="s">
        <v>685</v>
      </c>
      <c r="B615" s="5">
        <v>10100000</v>
      </c>
      <c r="C615">
        <v>16634951274</v>
      </c>
      <c r="D615">
        <v>124407</v>
      </c>
      <c r="E615" t="s">
        <v>862</v>
      </c>
      <c r="F615" t="s">
        <v>15</v>
      </c>
      <c r="G615">
        <v>2008</v>
      </c>
      <c r="H615">
        <v>16</v>
      </c>
      <c r="I615" s="20">
        <v>133714</v>
      </c>
    </row>
    <row r="616" spans="1:9" x14ac:dyDescent="0.3">
      <c r="A616" t="s">
        <v>686</v>
      </c>
      <c r="B616" s="5">
        <v>25200000</v>
      </c>
      <c r="C616">
        <v>16621632544</v>
      </c>
      <c r="D616">
        <v>26104</v>
      </c>
      <c r="E616" t="s">
        <v>863</v>
      </c>
      <c r="F616" t="s">
        <v>9</v>
      </c>
      <c r="G616">
        <v>2007</v>
      </c>
      <c r="H616">
        <v>17</v>
      </c>
      <c r="I616" s="20">
        <v>636747</v>
      </c>
    </row>
    <row r="617" spans="1:9" x14ac:dyDescent="0.3">
      <c r="A617" t="s">
        <v>687</v>
      </c>
      <c r="B617" s="5">
        <v>28500000</v>
      </c>
      <c r="C617">
        <v>16659333716</v>
      </c>
      <c r="D617">
        <v>736</v>
      </c>
      <c r="E617" t="s">
        <v>873</v>
      </c>
      <c r="F617" t="s">
        <v>9</v>
      </c>
      <c r="G617">
        <v>2009</v>
      </c>
      <c r="H617">
        <v>15</v>
      </c>
      <c r="I617" s="20">
        <v>22634964</v>
      </c>
    </row>
    <row r="618" spans="1:9" x14ac:dyDescent="0.3">
      <c r="A618" t="s">
        <v>688</v>
      </c>
      <c r="B618" s="5">
        <v>37500000</v>
      </c>
      <c r="C618">
        <v>16694311146</v>
      </c>
      <c r="D618">
        <v>229</v>
      </c>
      <c r="E618" t="s">
        <v>862</v>
      </c>
      <c r="F618" t="s">
        <v>22</v>
      </c>
      <c r="G618">
        <v>2017</v>
      </c>
      <c r="H618">
        <v>7</v>
      </c>
      <c r="I618" s="20">
        <v>72900922</v>
      </c>
    </row>
    <row r="619" spans="1:9" x14ac:dyDescent="0.3">
      <c r="A619" t="s">
        <v>689</v>
      </c>
      <c r="B619" s="5">
        <v>25500000</v>
      </c>
      <c r="C619">
        <v>16872655407</v>
      </c>
      <c r="D619">
        <v>517</v>
      </c>
      <c r="E619" t="s">
        <v>880</v>
      </c>
      <c r="F619" t="s">
        <v>15</v>
      </c>
      <c r="G619">
        <v>2019</v>
      </c>
      <c r="H619">
        <v>5</v>
      </c>
      <c r="I619" s="20">
        <v>32635697</v>
      </c>
    </row>
    <row r="620" spans="1:9" x14ac:dyDescent="0.3">
      <c r="A620" t="s">
        <v>690</v>
      </c>
      <c r="B620" s="5">
        <v>17900000</v>
      </c>
      <c r="C620">
        <v>16915170266</v>
      </c>
      <c r="D620">
        <v>159529</v>
      </c>
      <c r="E620" t="s">
        <v>860</v>
      </c>
      <c r="F620" t="s">
        <v>34</v>
      </c>
      <c r="G620">
        <v>2006</v>
      </c>
      <c r="H620">
        <v>18</v>
      </c>
      <c r="I620" s="20">
        <v>106032</v>
      </c>
    </row>
    <row r="621" spans="1:9" x14ac:dyDescent="0.3">
      <c r="A621" t="s">
        <v>691</v>
      </c>
      <c r="B621" s="5">
        <v>20200000</v>
      </c>
      <c r="C621">
        <v>16954342896</v>
      </c>
      <c r="D621">
        <v>4107</v>
      </c>
      <c r="E621" t="s">
        <v>860</v>
      </c>
      <c r="F621" t="s">
        <v>15</v>
      </c>
      <c r="G621">
        <v>2017</v>
      </c>
      <c r="H621">
        <v>7</v>
      </c>
      <c r="I621" s="20">
        <v>4128158</v>
      </c>
    </row>
    <row r="622" spans="1:9" x14ac:dyDescent="0.3">
      <c r="A622" t="s">
        <v>692</v>
      </c>
      <c r="B622" s="5">
        <v>60000000</v>
      </c>
      <c r="C622">
        <v>16955516001</v>
      </c>
      <c r="D622">
        <v>419</v>
      </c>
      <c r="E622" t="s">
        <v>860</v>
      </c>
      <c r="F622" t="s">
        <v>56</v>
      </c>
      <c r="G622">
        <v>2009</v>
      </c>
      <c r="H622">
        <v>15</v>
      </c>
      <c r="I622" s="20">
        <v>40466625</v>
      </c>
    </row>
    <row r="623" spans="1:9" x14ac:dyDescent="0.3">
      <c r="A623" t="s">
        <v>693</v>
      </c>
      <c r="B623" s="5">
        <v>31400000</v>
      </c>
      <c r="C623">
        <v>16998532076</v>
      </c>
      <c r="D623">
        <v>9478</v>
      </c>
      <c r="E623" t="s">
        <v>860</v>
      </c>
      <c r="F623" t="s">
        <v>22</v>
      </c>
      <c r="G623">
        <v>2006</v>
      </c>
      <c r="H623">
        <v>18</v>
      </c>
      <c r="I623" s="20">
        <v>1793472</v>
      </c>
    </row>
    <row r="624" spans="1:9" x14ac:dyDescent="0.3">
      <c r="A624" t="s">
        <v>694</v>
      </c>
      <c r="B624" s="5">
        <v>19500000</v>
      </c>
      <c r="C624">
        <v>16995474901</v>
      </c>
      <c r="D624">
        <v>4186</v>
      </c>
      <c r="E624" t="s">
        <v>860</v>
      </c>
      <c r="F624" t="s">
        <v>24</v>
      </c>
      <c r="G624">
        <v>2021</v>
      </c>
      <c r="H624">
        <v>3</v>
      </c>
      <c r="I624" s="20">
        <v>4060075</v>
      </c>
    </row>
    <row r="625" spans="1:9" x14ac:dyDescent="0.3">
      <c r="A625" t="s">
        <v>695</v>
      </c>
      <c r="B625" s="5">
        <v>14300000</v>
      </c>
      <c r="C625">
        <v>17176381723</v>
      </c>
      <c r="D625">
        <v>837</v>
      </c>
      <c r="E625" t="s">
        <v>868</v>
      </c>
      <c r="F625" t="s">
        <v>22</v>
      </c>
      <c r="G625">
        <v>2021</v>
      </c>
      <c r="H625">
        <v>3</v>
      </c>
      <c r="I625" s="20">
        <v>20521364</v>
      </c>
    </row>
    <row r="626" spans="1:9" x14ac:dyDescent="0.3">
      <c r="A626" t="s">
        <v>696</v>
      </c>
      <c r="B626" s="5">
        <v>30000000</v>
      </c>
      <c r="C626">
        <v>17155083671</v>
      </c>
      <c r="D626">
        <v>4980</v>
      </c>
      <c r="E626" t="s">
        <v>860</v>
      </c>
      <c r="F626" t="s">
        <v>9</v>
      </c>
      <c r="G626">
        <v>2006</v>
      </c>
      <c r="H626">
        <v>18</v>
      </c>
      <c r="I626" s="20">
        <v>3444796</v>
      </c>
    </row>
    <row r="627" spans="1:9" x14ac:dyDescent="0.3">
      <c r="A627" t="s">
        <v>697</v>
      </c>
      <c r="B627" s="5">
        <v>8510000</v>
      </c>
      <c r="C627">
        <v>17225191655</v>
      </c>
      <c r="D627">
        <v>55786</v>
      </c>
      <c r="E627" t="s">
        <v>862</v>
      </c>
      <c r="F627" t="s">
        <v>15</v>
      </c>
      <c r="G627">
        <v>2012</v>
      </c>
      <c r="H627">
        <v>12</v>
      </c>
      <c r="I627" s="20">
        <v>308773</v>
      </c>
    </row>
    <row r="628" spans="1:9" x14ac:dyDescent="0.3">
      <c r="A628" t="s">
        <v>698</v>
      </c>
      <c r="B628" s="5">
        <v>33200000</v>
      </c>
      <c r="C628">
        <v>17274416245</v>
      </c>
      <c r="D628">
        <v>6894</v>
      </c>
      <c r="E628" t="s">
        <v>862</v>
      </c>
      <c r="F628" t="s">
        <v>9</v>
      </c>
      <c r="G628">
        <v>2012</v>
      </c>
      <c r="H628">
        <v>12</v>
      </c>
      <c r="I628" s="20">
        <v>2505717</v>
      </c>
    </row>
    <row r="629" spans="1:9" x14ac:dyDescent="0.3">
      <c r="A629" t="s">
        <v>699</v>
      </c>
      <c r="B629" s="5">
        <v>46100000</v>
      </c>
      <c r="C629">
        <v>17293750856</v>
      </c>
      <c r="D629">
        <v>4596</v>
      </c>
      <c r="E629" t="s">
        <v>881</v>
      </c>
      <c r="F629" t="s">
        <v>15</v>
      </c>
      <c r="G629">
        <v>2006</v>
      </c>
      <c r="H629">
        <v>18</v>
      </c>
      <c r="I629" s="20">
        <v>3762783</v>
      </c>
    </row>
    <row r="630" spans="1:9" x14ac:dyDescent="0.3">
      <c r="A630" t="s">
        <v>700</v>
      </c>
      <c r="B630" s="5">
        <v>30300000</v>
      </c>
      <c r="C630">
        <v>17455144444</v>
      </c>
      <c r="D630">
        <v>1119</v>
      </c>
      <c r="E630" t="s">
        <v>881</v>
      </c>
      <c r="F630" t="s">
        <v>22</v>
      </c>
      <c r="G630">
        <v>2020</v>
      </c>
      <c r="H630">
        <v>4</v>
      </c>
      <c r="I630" s="20">
        <v>15598878</v>
      </c>
    </row>
    <row r="631" spans="1:9" x14ac:dyDescent="0.3">
      <c r="A631" t="s">
        <v>701</v>
      </c>
      <c r="B631" s="5">
        <v>9000000</v>
      </c>
      <c r="C631">
        <v>17327315832</v>
      </c>
      <c r="D631">
        <v>101405</v>
      </c>
      <c r="E631" t="s">
        <v>869</v>
      </c>
      <c r="F631" t="s">
        <v>15</v>
      </c>
      <c r="G631">
        <v>2009</v>
      </c>
      <c r="H631">
        <v>15</v>
      </c>
      <c r="I631" s="20">
        <v>170872</v>
      </c>
    </row>
    <row r="632" spans="1:9" x14ac:dyDescent="0.3">
      <c r="A632" t="s">
        <v>702</v>
      </c>
      <c r="B632" s="5">
        <v>38000000</v>
      </c>
      <c r="C632">
        <v>17362065173</v>
      </c>
      <c r="D632">
        <v>285226</v>
      </c>
      <c r="E632" t="s">
        <v>862</v>
      </c>
      <c r="F632" t="s">
        <v>41</v>
      </c>
      <c r="G632">
        <v>2006</v>
      </c>
      <c r="H632">
        <v>18</v>
      </c>
      <c r="I632" s="20">
        <v>60871</v>
      </c>
    </row>
    <row r="633" spans="1:9" x14ac:dyDescent="0.3">
      <c r="A633" t="s">
        <v>703</v>
      </c>
      <c r="B633" s="5">
        <v>16500000</v>
      </c>
      <c r="C633">
        <v>17360522683</v>
      </c>
      <c r="D633">
        <v>1460</v>
      </c>
      <c r="E633" t="s">
        <v>860</v>
      </c>
      <c r="F633" t="s">
        <v>24</v>
      </c>
      <c r="G633">
        <v>2021</v>
      </c>
      <c r="H633">
        <v>3</v>
      </c>
      <c r="I633" s="20">
        <v>11890769</v>
      </c>
    </row>
    <row r="634" spans="1:9" x14ac:dyDescent="0.3">
      <c r="A634" t="s">
        <v>704</v>
      </c>
      <c r="B634" s="5">
        <v>24200000</v>
      </c>
      <c r="C634">
        <v>17492027032</v>
      </c>
      <c r="D634">
        <v>1214</v>
      </c>
      <c r="E634" t="s">
        <v>902</v>
      </c>
      <c r="F634" t="s">
        <v>9</v>
      </c>
      <c r="G634">
        <v>2012</v>
      </c>
      <c r="H634">
        <v>12</v>
      </c>
      <c r="I634" s="20">
        <v>14408589</v>
      </c>
    </row>
    <row r="635" spans="1:9" x14ac:dyDescent="0.3">
      <c r="A635" t="s">
        <v>705</v>
      </c>
      <c r="B635" s="5">
        <v>17900000</v>
      </c>
      <c r="C635">
        <v>17493141596</v>
      </c>
      <c r="D635">
        <v>4510</v>
      </c>
      <c r="E635" t="s">
        <v>860</v>
      </c>
      <c r="F635" t="s">
        <v>15</v>
      </c>
      <c r="G635">
        <v>2008</v>
      </c>
      <c r="H635">
        <v>16</v>
      </c>
      <c r="I635" s="20">
        <v>3878745</v>
      </c>
    </row>
    <row r="636" spans="1:9" x14ac:dyDescent="0.3">
      <c r="A636" t="s">
        <v>706</v>
      </c>
      <c r="B636" s="5">
        <v>13000000</v>
      </c>
      <c r="C636">
        <v>17506508070</v>
      </c>
      <c r="D636">
        <v>254</v>
      </c>
      <c r="E636" t="s">
        <v>881</v>
      </c>
      <c r="F636" t="s">
        <v>9</v>
      </c>
      <c r="G636">
        <v>2011</v>
      </c>
      <c r="H636">
        <v>13</v>
      </c>
      <c r="I636" s="20">
        <v>68923260</v>
      </c>
    </row>
    <row r="637" spans="1:9" x14ac:dyDescent="0.3">
      <c r="A637" t="s">
        <v>707</v>
      </c>
      <c r="B637" s="5">
        <v>8360000</v>
      </c>
      <c r="C637">
        <v>17543217386</v>
      </c>
      <c r="D637">
        <v>3475</v>
      </c>
      <c r="E637" t="s">
        <v>887</v>
      </c>
      <c r="F637" t="s">
        <v>15</v>
      </c>
      <c r="G637">
        <v>2012</v>
      </c>
      <c r="H637">
        <v>12</v>
      </c>
      <c r="I637" s="20">
        <v>5048408</v>
      </c>
    </row>
    <row r="638" spans="1:9" x14ac:dyDescent="0.3">
      <c r="A638" t="s">
        <v>708</v>
      </c>
      <c r="B638" s="5">
        <v>26900000</v>
      </c>
      <c r="C638">
        <v>18040547495</v>
      </c>
      <c r="D638">
        <v>2464</v>
      </c>
      <c r="E638" t="s">
        <v>860</v>
      </c>
      <c r="F638" t="s">
        <v>9</v>
      </c>
      <c r="G638">
        <v>2008</v>
      </c>
      <c r="H638">
        <v>16</v>
      </c>
      <c r="I638" s="20">
        <v>7321651</v>
      </c>
    </row>
    <row r="639" spans="1:9" x14ac:dyDescent="0.3">
      <c r="A639" t="s">
        <v>709</v>
      </c>
      <c r="B639" s="5">
        <v>46900000</v>
      </c>
      <c r="C639">
        <v>17640243278</v>
      </c>
      <c r="D639">
        <v>1982</v>
      </c>
      <c r="E639" t="s">
        <v>871</v>
      </c>
      <c r="F639" t="s">
        <v>34</v>
      </c>
      <c r="G639">
        <v>2015</v>
      </c>
      <c r="H639">
        <v>9</v>
      </c>
      <c r="I639" s="20">
        <v>8900224</v>
      </c>
    </row>
    <row r="640" spans="1:9" x14ac:dyDescent="0.3">
      <c r="A640" t="s">
        <v>710</v>
      </c>
      <c r="B640" s="5">
        <v>34400000</v>
      </c>
      <c r="C640">
        <v>17783161029</v>
      </c>
      <c r="D640">
        <v>5734</v>
      </c>
      <c r="E640" t="s">
        <v>862</v>
      </c>
      <c r="F640" t="s">
        <v>60</v>
      </c>
      <c r="G640">
        <v>2015</v>
      </c>
      <c r="H640">
        <v>9</v>
      </c>
      <c r="I640" s="20">
        <v>3101354</v>
      </c>
    </row>
    <row r="641" spans="1:9" x14ac:dyDescent="0.3">
      <c r="A641" t="s">
        <v>711</v>
      </c>
      <c r="B641" s="5">
        <v>40500000</v>
      </c>
      <c r="C641">
        <v>17945137383</v>
      </c>
      <c r="D641">
        <v>3672</v>
      </c>
      <c r="E641" t="s">
        <v>862</v>
      </c>
      <c r="F641" t="s">
        <v>9</v>
      </c>
      <c r="G641">
        <v>2015</v>
      </c>
      <c r="H641">
        <v>9</v>
      </c>
      <c r="I641" s="20">
        <v>4887020</v>
      </c>
    </row>
    <row r="642" spans="1:9" x14ac:dyDescent="0.3">
      <c r="A642" t="s">
        <v>712</v>
      </c>
      <c r="B642" s="5">
        <v>22900000</v>
      </c>
      <c r="C642">
        <v>17935004735</v>
      </c>
      <c r="D642">
        <v>1209</v>
      </c>
      <c r="E642" t="s">
        <v>865</v>
      </c>
      <c r="F642" t="s">
        <v>24</v>
      </c>
      <c r="G642">
        <v>2010</v>
      </c>
      <c r="H642">
        <v>14</v>
      </c>
      <c r="I642" s="20">
        <v>14834578</v>
      </c>
    </row>
    <row r="643" spans="1:9" x14ac:dyDescent="0.3">
      <c r="A643" t="s">
        <v>713</v>
      </c>
      <c r="B643" s="5">
        <v>18400000</v>
      </c>
      <c r="C643">
        <v>18249547574</v>
      </c>
      <c r="D643">
        <v>3408</v>
      </c>
      <c r="E643" t="s">
        <v>860</v>
      </c>
      <c r="F643" t="s">
        <v>24</v>
      </c>
      <c r="G643">
        <v>2020</v>
      </c>
      <c r="H643">
        <v>4</v>
      </c>
      <c r="I643" s="20">
        <v>5354914</v>
      </c>
    </row>
    <row r="644" spans="1:9" x14ac:dyDescent="0.3">
      <c r="A644" t="s">
        <v>714</v>
      </c>
      <c r="B644" s="5">
        <v>19600000</v>
      </c>
      <c r="C644">
        <v>18293453509</v>
      </c>
      <c r="D644">
        <v>3325</v>
      </c>
      <c r="E644" t="s">
        <v>868</v>
      </c>
      <c r="F644" t="s">
        <v>15</v>
      </c>
      <c r="G644">
        <v>2020</v>
      </c>
      <c r="H644">
        <v>4</v>
      </c>
      <c r="I644" s="20">
        <v>5501791</v>
      </c>
    </row>
    <row r="645" spans="1:9" x14ac:dyDescent="0.3">
      <c r="A645" t="s">
        <v>715</v>
      </c>
      <c r="B645" s="5">
        <v>27500000</v>
      </c>
      <c r="C645">
        <v>18299336249</v>
      </c>
      <c r="D645">
        <v>26142</v>
      </c>
      <c r="E645" t="s">
        <v>862</v>
      </c>
      <c r="F645" t="s">
        <v>15</v>
      </c>
      <c r="G645">
        <v>2017</v>
      </c>
      <c r="H645">
        <v>7</v>
      </c>
      <c r="I645" s="20">
        <v>699998</v>
      </c>
    </row>
    <row r="646" spans="1:9" x14ac:dyDescent="0.3">
      <c r="A646" t="s">
        <v>716</v>
      </c>
      <c r="B646" s="5">
        <v>24300000</v>
      </c>
      <c r="C646">
        <v>18311075057</v>
      </c>
      <c r="D646">
        <v>478</v>
      </c>
      <c r="E646" t="s">
        <v>871</v>
      </c>
      <c r="F646" t="s">
        <v>9</v>
      </c>
      <c r="G646">
        <v>2007</v>
      </c>
      <c r="H646">
        <v>17</v>
      </c>
      <c r="I646" s="20">
        <v>38307688</v>
      </c>
    </row>
    <row r="647" spans="1:9" x14ac:dyDescent="0.3">
      <c r="A647" t="s">
        <v>717</v>
      </c>
      <c r="B647" s="5">
        <v>21300000</v>
      </c>
      <c r="C647">
        <v>18332466598</v>
      </c>
      <c r="D647">
        <v>56</v>
      </c>
      <c r="E647" t="s">
        <v>860</v>
      </c>
      <c r="F647" t="s">
        <v>9</v>
      </c>
      <c r="G647">
        <v>2005</v>
      </c>
      <c r="H647">
        <v>19</v>
      </c>
      <c r="I647" s="20">
        <v>327365475</v>
      </c>
    </row>
    <row r="648" spans="1:9" x14ac:dyDescent="0.3">
      <c r="A648" t="s">
        <v>718</v>
      </c>
      <c r="B648" s="5">
        <v>26300000</v>
      </c>
      <c r="C648">
        <v>18344826241</v>
      </c>
      <c r="D648">
        <v>1659</v>
      </c>
      <c r="E648" t="s">
        <v>860</v>
      </c>
      <c r="F648" t="s">
        <v>15</v>
      </c>
      <c r="G648">
        <v>2015</v>
      </c>
      <c r="H648">
        <v>9</v>
      </c>
      <c r="I648" s="20">
        <v>11057761</v>
      </c>
    </row>
    <row r="649" spans="1:9" x14ac:dyDescent="0.3">
      <c r="A649" t="s">
        <v>719</v>
      </c>
      <c r="B649" s="5">
        <v>31700000</v>
      </c>
      <c r="C649">
        <v>18694411114</v>
      </c>
      <c r="D649">
        <v>579</v>
      </c>
      <c r="E649" t="s">
        <v>860</v>
      </c>
      <c r="F649" t="s">
        <v>15</v>
      </c>
      <c r="G649">
        <v>2018</v>
      </c>
      <c r="H649">
        <v>6</v>
      </c>
      <c r="I649" s="20">
        <v>32287411</v>
      </c>
    </row>
    <row r="650" spans="1:9" x14ac:dyDescent="0.3">
      <c r="A650" t="s">
        <v>720</v>
      </c>
      <c r="B650" s="5">
        <v>17400000</v>
      </c>
      <c r="C650">
        <v>18790052702</v>
      </c>
      <c r="D650">
        <v>99303</v>
      </c>
      <c r="E650" t="s">
        <v>862</v>
      </c>
      <c r="F650" t="s">
        <v>15</v>
      </c>
      <c r="G650">
        <v>2011</v>
      </c>
      <c r="H650">
        <v>13</v>
      </c>
      <c r="I650" s="20">
        <v>189219</v>
      </c>
    </row>
    <row r="651" spans="1:9" x14ac:dyDescent="0.3">
      <c r="A651" t="s">
        <v>721</v>
      </c>
      <c r="B651" s="5">
        <v>20700000</v>
      </c>
      <c r="C651">
        <v>18946360745</v>
      </c>
      <c r="D651">
        <v>2732</v>
      </c>
      <c r="E651" t="s">
        <v>860</v>
      </c>
      <c r="F651" t="s">
        <v>15</v>
      </c>
      <c r="G651">
        <v>2021</v>
      </c>
      <c r="H651">
        <v>3</v>
      </c>
      <c r="I651" s="20">
        <v>6934978</v>
      </c>
    </row>
    <row r="652" spans="1:9" x14ac:dyDescent="0.3">
      <c r="A652" t="s">
        <v>722</v>
      </c>
      <c r="B652" s="5">
        <v>42900000</v>
      </c>
      <c r="C652">
        <v>18951691451</v>
      </c>
      <c r="D652">
        <v>17091</v>
      </c>
      <c r="E652" t="s">
        <v>880</v>
      </c>
      <c r="F652" t="s">
        <v>24</v>
      </c>
      <c r="G652">
        <v>2020</v>
      </c>
      <c r="H652">
        <v>4</v>
      </c>
      <c r="I652" s="20">
        <v>1108870</v>
      </c>
    </row>
    <row r="653" spans="1:9" x14ac:dyDescent="0.3">
      <c r="A653" t="s">
        <v>723</v>
      </c>
      <c r="B653" s="5">
        <v>30500000</v>
      </c>
      <c r="C653">
        <v>18974921191</v>
      </c>
      <c r="D653">
        <v>609</v>
      </c>
      <c r="E653" t="s">
        <v>862</v>
      </c>
      <c r="F653" t="s">
        <v>12</v>
      </c>
      <c r="G653">
        <v>2014</v>
      </c>
      <c r="H653">
        <v>10</v>
      </c>
      <c r="I653" s="20">
        <v>31157506</v>
      </c>
    </row>
    <row r="654" spans="1:9" x14ac:dyDescent="0.3">
      <c r="A654" t="s">
        <v>724</v>
      </c>
      <c r="B654" s="5">
        <v>33700000</v>
      </c>
      <c r="C654">
        <v>18957033639</v>
      </c>
      <c r="D654">
        <v>153631</v>
      </c>
      <c r="E654" t="s">
        <v>862</v>
      </c>
      <c r="F654" t="s">
        <v>41</v>
      </c>
      <c r="G654">
        <v>2007</v>
      </c>
      <c r="H654">
        <v>17</v>
      </c>
      <c r="I654" s="20">
        <v>123393</v>
      </c>
    </row>
    <row r="655" spans="1:9" x14ac:dyDescent="0.3">
      <c r="A655" t="s">
        <v>725</v>
      </c>
      <c r="B655" s="5">
        <v>11900000</v>
      </c>
      <c r="C655">
        <v>19055290287</v>
      </c>
      <c r="D655">
        <v>2487</v>
      </c>
      <c r="E655" t="s">
        <v>860</v>
      </c>
      <c r="F655" t="s">
        <v>56</v>
      </c>
      <c r="G655">
        <v>2007</v>
      </c>
      <c r="H655">
        <v>17</v>
      </c>
      <c r="I655" s="20">
        <v>7661958</v>
      </c>
    </row>
    <row r="656" spans="1:9" x14ac:dyDescent="0.3">
      <c r="A656" t="s">
        <v>726</v>
      </c>
      <c r="B656" s="5">
        <v>43600000</v>
      </c>
      <c r="C656">
        <v>19111250153</v>
      </c>
      <c r="D656">
        <v>4533</v>
      </c>
      <c r="E656" t="s">
        <v>860</v>
      </c>
      <c r="F656" t="s">
        <v>659</v>
      </c>
      <c r="G656">
        <v>2005</v>
      </c>
      <c r="H656">
        <v>19</v>
      </c>
      <c r="I656" s="20">
        <v>4216027</v>
      </c>
    </row>
    <row r="657" spans="1:9" x14ac:dyDescent="0.3">
      <c r="A657" t="s">
        <v>727</v>
      </c>
      <c r="B657" s="5">
        <v>15300000</v>
      </c>
      <c r="C657">
        <v>19157462460</v>
      </c>
      <c r="D657">
        <v>4649</v>
      </c>
      <c r="E657" t="s">
        <v>860</v>
      </c>
      <c r="F657" t="s">
        <v>56</v>
      </c>
      <c r="G657">
        <v>2009</v>
      </c>
      <c r="H657">
        <v>15</v>
      </c>
      <c r="I657" s="20">
        <v>4120771</v>
      </c>
    </row>
    <row r="658" spans="1:9" x14ac:dyDescent="0.3">
      <c r="A658" t="s">
        <v>728</v>
      </c>
      <c r="B658" s="5">
        <v>39400000</v>
      </c>
      <c r="C658">
        <v>19288326739</v>
      </c>
      <c r="D658">
        <v>802</v>
      </c>
      <c r="E658" t="s">
        <v>868</v>
      </c>
      <c r="F658" t="s">
        <v>15</v>
      </c>
      <c r="G658">
        <v>2017</v>
      </c>
      <c r="H658">
        <v>7</v>
      </c>
      <c r="I658" s="20">
        <v>24050283</v>
      </c>
    </row>
    <row r="659" spans="1:9" x14ac:dyDescent="0.3">
      <c r="A659" t="s">
        <v>729</v>
      </c>
      <c r="B659" s="5">
        <v>14900000</v>
      </c>
      <c r="C659">
        <v>19291592081</v>
      </c>
      <c r="D659">
        <v>111814</v>
      </c>
      <c r="E659" t="s">
        <v>862</v>
      </c>
      <c r="F659" t="s">
        <v>15</v>
      </c>
      <c r="G659">
        <v>2018</v>
      </c>
      <c r="H659">
        <v>6</v>
      </c>
      <c r="I659" s="20">
        <v>172533</v>
      </c>
    </row>
    <row r="660" spans="1:9" x14ac:dyDescent="0.3">
      <c r="A660" t="s">
        <v>730</v>
      </c>
      <c r="B660" s="5">
        <v>26300000</v>
      </c>
      <c r="C660">
        <v>19320057043</v>
      </c>
      <c r="D660">
        <v>148</v>
      </c>
      <c r="E660" t="s">
        <v>881</v>
      </c>
      <c r="F660" t="s">
        <v>9</v>
      </c>
      <c r="G660">
        <v>2013</v>
      </c>
      <c r="H660">
        <v>11</v>
      </c>
      <c r="I660" s="20">
        <v>130540926</v>
      </c>
    </row>
    <row r="661" spans="1:9" x14ac:dyDescent="0.3">
      <c r="A661" t="s">
        <v>731</v>
      </c>
      <c r="B661" s="5">
        <v>47200000</v>
      </c>
      <c r="C661">
        <v>19616107261</v>
      </c>
      <c r="D661">
        <v>20433</v>
      </c>
      <c r="E661" t="s">
        <v>867</v>
      </c>
      <c r="F661" t="s">
        <v>15</v>
      </c>
      <c r="G661">
        <v>2014</v>
      </c>
      <c r="H661">
        <v>10</v>
      </c>
      <c r="I661" s="20">
        <v>960021</v>
      </c>
    </row>
    <row r="662" spans="1:9" x14ac:dyDescent="0.3">
      <c r="A662" t="s">
        <v>732</v>
      </c>
      <c r="B662" s="5">
        <v>28500000</v>
      </c>
      <c r="C662">
        <v>19699986759</v>
      </c>
      <c r="D662">
        <v>3703</v>
      </c>
      <c r="E662" t="s">
        <v>861</v>
      </c>
      <c r="F662" t="s">
        <v>34</v>
      </c>
      <c r="G662">
        <v>2012</v>
      </c>
      <c r="H662">
        <v>12</v>
      </c>
      <c r="I662" s="20">
        <v>5320007</v>
      </c>
    </row>
    <row r="663" spans="1:9" x14ac:dyDescent="0.3">
      <c r="A663" t="s">
        <v>733</v>
      </c>
      <c r="B663" s="5">
        <v>21500000</v>
      </c>
      <c r="C663">
        <v>19769104588</v>
      </c>
      <c r="D663">
        <v>2609</v>
      </c>
      <c r="E663" t="s">
        <v>875</v>
      </c>
      <c r="F663" t="s">
        <v>24</v>
      </c>
      <c r="G663">
        <v>2016</v>
      </c>
      <c r="H663">
        <v>8</v>
      </c>
      <c r="I663" s="20">
        <v>7577273</v>
      </c>
    </row>
    <row r="664" spans="1:9" x14ac:dyDescent="0.3">
      <c r="A664" t="s">
        <v>734</v>
      </c>
      <c r="B664" s="5">
        <v>10300000</v>
      </c>
      <c r="C664">
        <v>19966155644</v>
      </c>
      <c r="D664">
        <v>1773</v>
      </c>
      <c r="E664" t="s">
        <v>860</v>
      </c>
      <c r="F664" t="s">
        <v>15</v>
      </c>
      <c r="G664">
        <v>2010</v>
      </c>
      <c r="H664">
        <v>14</v>
      </c>
      <c r="I664" s="20">
        <v>11261227</v>
      </c>
    </row>
    <row r="665" spans="1:9" x14ac:dyDescent="0.3">
      <c r="A665" t="s">
        <v>735</v>
      </c>
      <c r="B665" s="5">
        <v>42800000</v>
      </c>
      <c r="C665">
        <v>20042055610</v>
      </c>
      <c r="D665">
        <v>668</v>
      </c>
      <c r="E665" t="s">
        <v>860</v>
      </c>
      <c r="F665" t="s">
        <v>15</v>
      </c>
      <c r="G665">
        <v>2017</v>
      </c>
      <c r="H665">
        <v>7</v>
      </c>
      <c r="I665" s="20">
        <v>30003077</v>
      </c>
    </row>
    <row r="666" spans="1:9" x14ac:dyDescent="0.3">
      <c r="A666" t="s">
        <v>736</v>
      </c>
      <c r="B666" s="5">
        <v>25000000</v>
      </c>
      <c r="C666">
        <v>20051319852</v>
      </c>
      <c r="D666">
        <v>118</v>
      </c>
      <c r="E666" t="s">
        <v>911</v>
      </c>
      <c r="F666" t="s">
        <v>9</v>
      </c>
      <c r="G666">
        <v>2009</v>
      </c>
      <c r="H666">
        <v>15</v>
      </c>
      <c r="I666" s="20">
        <v>169926439</v>
      </c>
    </row>
    <row r="667" spans="1:9" x14ac:dyDescent="0.3">
      <c r="A667" t="s">
        <v>738</v>
      </c>
      <c r="B667" s="5">
        <v>23800000</v>
      </c>
      <c r="C667">
        <v>20128335962</v>
      </c>
      <c r="D667">
        <v>1538</v>
      </c>
      <c r="E667" t="s">
        <v>860</v>
      </c>
      <c r="F667" t="s">
        <v>52</v>
      </c>
      <c r="G667">
        <v>2017</v>
      </c>
      <c r="H667">
        <v>7</v>
      </c>
      <c r="I667" s="20">
        <v>13087345</v>
      </c>
    </row>
    <row r="668" spans="1:9" x14ac:dyDescent="0.3">
      <c r="A668" t="s">
        <v>739</v>
      </c>
      <c r="B668" s="5">
        <v>33300000</v>
      </c>
      <c r="C668">
        <v>20265980932</v>
      </c>
      <c r="D668">
        <v>8079</v>
      </c>
      <c r="E668" t="s">
        <v>887</v>
      </c>
      <c r="F668" t="s">
        <v>15</v>
      </c>
      <c r="G668">
        <v>2020</v>
      </c>
      <c r="H668">
        <v>4</v>
      </c>
      <c r="I668" s="20">
        <v>2508476</v>
      </c>
    </row>
    <row r="669" spans="1:9" x14ac:dyDescent="0.3">
      <c r="A669" t="s">
        <v>740</v>
      </c>
      <c r="B669" s="5">
        <v>19900000</v>
      </c>
      <c r="C669">
        <v>20396169282</v>
      </c>
      <c r="D669">
        <v>1522</v>
      </c>
      <c r="E669" t="s">
        <v>866</v>
      </c>
      <c r="F669" t="s">
        <v>60</v>
      </c>
      <c r="G669">
        <v>2013</v>
      </c>
      <c r="H669">
        <v>11</v>
      </c>
      <c r="I669" s="20">
        <v>13400900</v>
      </c>
    </row>
    <row r="670" spans="1:9" x14ac:dyDescent="0.3">
      <c r="A670" t="s">
        <v>741</v>
      </c>
      <c r="B670" s="5">
        <v>19200000</v>
      </c>
      <c r="C670">
        <v>20313901510</v>
      </c>
      <c r="D670">
        <v>4708</v>
      </c>
      <c r="E670" t="s">
        <v>860</v>
      </c>
      <c r="F670" t="s">
        <v>34</v>
      </c>
      <c r="G670">
        <v>2012</v>
      </c>
      <c r="H670">
        <v>12</v>
      </c>
      <c r="I670" s="20">
        <v>4314762</v>
      </c>
    </row>
    <row r="671" spans="1:9" x14ac:dyDescent="0.3">
      <c r="A671" t="s">
        <v>742</v>
      </c>
      <c r="B671" s="5">
        <v>38600000</v>
      </c>
      <c r="C671">
        <v>20337934831</v>
      </c>
      <c r="D671">
        <v>7365</v>
      </c>
      <c r="E671" t="s">
        <v>860</v>
      </c>
      <c r="F671" t="s">
        <v>60</v>
      </c>
      <c r="G671">
        <v>2014</v>
      </c>
      <c r="H671">
        <v>10</v>
      </c>
      <c r="I671" s="20">
        <v>2761430</v>
      </c>
    </row>
    <row r="672" spans="1:9" x14ac:dyDescent="0.3">
      <c r="A672" t="s">
        <v>743</v>
      </c>
      <c r="B672" s="5">
        <v>14400000</v>
      </c>
      <c r="C672">
        <v>20631491869</v>
      </c>
      <c r="D672">
        <v>148</v>
      </c>
      <c r="E672" t="s">
        <v>860</v>
      </c>
      <c r="F672" t="s">
        <v>9</v>
      </c>
      <c r="G672">
        <v>2009</v>
      </c>
      <c r="H672">
        <v>15</v>
      </c>
      <c r="I672" s="20">
        <v>139401972</v>
      </c>
    </row>
    <row r="673" spans="1:9" x14ac:dyDescent="0.3">
      <c r="A673" t="s">
        <v>744</v>
      </c>
      <c r="B673" s="5">
        <v>17600000</v>
      </c>
      <c r="C673">
        <v>20797903142</v>
      </c>
      <c r="D673">
        <v>186</v>
      </c>
      <c r="E673" t="s">
        <v>860</v>
      </c>
      <c r="F673" t="s">
        <v>9</v>
      </c>
      <c r="G673">
        <v>2010</v>
      </c>
      <c r="H673">
        <v>14</v>
      </c>
      <c r="I673" s="20">
        <v>111816684</v>
      </c>
    </row>
    <row r="674" spans="1:9" x14ac:dyDescent="0.3">
      <c r="A674" t="s">
        <v>745</v>
      </c>
      <c r="B674" s="5">
        <v>22100000</v>
      </c>
      <c r="C674">
        <v>21005558284</v>
      </c>
      <c r="D674">
        <v>2322</v>
      </c>
      <c r="E674" t="s">
        <v>887</v>
      </c>
      <c r="F674" t="s">
        <v>22</v>
      </c>
      <c r="G674">
        <v>2014</v>
      </c>
      <c r="H674">
        <v>10</v>
      </c>
      <c r="I674" s="20">
        <v>9046321</v>
      </c>
    </row>
    <row r="675" spans="1:9" x14ac:dyDescent="0.3">
      <c r="A675" t="s">
        <v>746</v>
      </c>
      <c r="B675" s="5">
        <v>20800000</v>
      </c>
      <c r="C675">
        <v>20969770139</v>
      </c>
      <c r="D675">
        <v>2894</v>
      </c>
      <c r="E675" t="s">
        <v>860</v>
      </c>
      <c r="F675" t="s">
        <v>24</v>
      </c>
      <c r="G675">
        <v>2021</v>
      </c>
      <c r="H675">
        <v>3</v>
      </c>
      <c r="I675" s="20">
        <v>7245947</v>
      </c>
    </row>
    <row r="676" spans="1:9" x14ac:dyDescent="0.3">
      <c r="A676" t="s">
        <v>747</v>
      </c>
      <c r="B676" s="5">
        <v>36200000</v>
      </c>
      <c r="C676">
        <v>21030136663</v>
      </c>
      <c r="D676">
        <v>5557</v>
      </c>
      <c r="E676" t="s">
        <v>860</v>
      </c>
      <c r="F676" t="s">
        <v>34</v>
      </c>
      <c r="G676">
        <v>2012</v>
      </c>
      <c r="H676">
        <v>12</v>
      </c>
      <c r="I676" s="20">
        <v>3784441</v>
      </c>
    </row>
    <row r="677" spans="1:9" x14ac:dyDescent="0.3">
      <c r="A677" t="s">
        <v>748</v>
      </c>
      <c r="B677" s="5">
        <v>22900000</v>
      </c>
      <c r="C677">
        <v>21189852412</v>
      </c>
      <c r="D677">
        <v>8564</v>
      </c>
      <c r="E677" t="s">
        <v>865</v>
      </c>
      <c r="F677" t="s">
        <v>9</v>
      </c>
      <c r="G677">
        <v>2012</v>
      </c>
      <c r="H677">
        <v>12</v>
      </c>
      <c r="I677" s="20">
        <v>2474294</v>
      </c>
    </row>
    <row r="678" spans="1:9" x14ac:dyDescent="0.3">
      <c r="A678" t="s">
        <v>749</v>
      </c>
      <c r="B678" s="5">
        <v>13200000</v>
      </c>
      <c r="C678">
        <v>21238450608</v>
      </c>
      <c r="D678">
        <v>239</v>
      </c>
      <c r="E678" t="s">
        <v>873</v>
      </c>
      <c r="F678" t="s">
        <v>9</v>
      </c>
      <c r="G678">
        <v>2010</v>
      </c>
      <c r="H678">
        <v>14</v>
      </c>
      <c r="I678" s="20">
        <v>88863810</v>
      </c>
    </row>
    <row r="679" spans="1:9" x14ac:dyDescent="0.3">
      <c r="A679" t="s">
        <v>750</v>
      </c>
      <c r="B679" s="5">
        <v>19300000</v>
      </c>
      <c r="C679">
        <v>21316405097</v>
      </c>
      <c r="D679">
        <v>6722</v>
      </c>
      <c r="E679" t="s">
        <v>888</v>
      </c>
      <c r="F679" t="s">
        <v>9</v>
      </c>
      <c r="G679">
        <v>2014</v>
      </c>
      <c r="H679">
        <v>10</v>
      </c>
      <c r="I679" s="20">
        <v>3171140</v>
      </c>
    </row>
    <row r="680" spans="1:9" x14ac:dyDescent="0.3">
      <c r="A680" t="s">
        <v>751</v>
      </c>
      <c r="B680" s="5">
        <v>24600000</v>
      </c>
      <c r="C680">
        <v>21386506291</v>
      </c>
      <c r="D680">
        <v>104</v>
      </c>
      <c r="E680" t="s">
        <v>860</v>
      </c>
      <c r="F680" t="s">
        <v>9</v>
      </c>
      <c r="G680">
        <v>2009</v>
      </c>
      <c r="H680">
        <v>15</v>
      </c>
      <c r="I680" s="20">
        <v>205639484</v>
      </c>
    </row>
    <row r="681" spans="1:9" x14ac:dyDescent="0.3">
      <c r="A681" t="s">
        <v>752</v>
      </c>
      <c r="B681" s="5">
        <v>22800000</v>
      </c>
      <c r="C681">
        <v>21476371796</v>
      </c>
      <c r="D681">
        <v>8194</v>
      </c>
      <c r="E681" t="s">
        <v>866</v>
      </c>
      <c r="F681" t="s">
        <v>15</v>
      </c>
      <c r="G681">
        <v>2007</v>
      </c>
      <c r="H681">
        <v>17</v>
      </c>
      <c r="I681" s="20">
        <v>2620988</v>
      </c>
    </row>
    <row r="682" spans="1:9" x14ac:dyDescent="0.3">
      <c r="A682" t="s">
        <v>753</v>
      </c>
      <c r="B682" s="5">
        <v>28600000</v>
      </c>
      <c r="C682">
        <v>21529280593</v>
      </c>
      <c r="D682">
        <v>2007</v>
      </c>
      <c r="E682" t="s">
        <v>869</v>
      </c>
      <c r="F682" t="s">
        <v>9</v>
      </c>
      <c r="G682">
        <v>2008</v>
      </c>
      <c r="H682">
        <v>16</v>
      </c>
      <c r="I682" s="20">
        <v>10727095</v>
      </c>
    </row>
    <row r="683" spans="1:9" x14ac:dyDescent="0.3">
      <c r="A683" t="s">
        <v>754</v>
      </c>
      <c r="B683" s="5">
        <v>17200000</v>
      </c>
      <c r="C683">
        <v>21525587337</v>
      </c>
      <c r="D683">
        <v>34834</v>
      </c>
      <c r="E683" t="s">
        <v>912</v>
      </c>
      <c r="F683" t="s">
        <v>15</v>
      </c>
      <c r="G683">
        <v>2005</v>
      </c>
      <c r="H683">
        <v>19</v>
      </c>
      <c r="I683" s="20">
        <v>617948</v>
      </c>
    </row>
    <row r="684" spans="1:9" x14ac:dyDescent="0.3">
      <c r="A684" t="s">
        <v>756</v>
      </c>
      <c r="B684" s="5">
        <v>28600000</v>
      </c>
      <c r="C684">
        <v>21646515331</v>
      </c>
      <c r="D684">
        <v>338</v>
      </c>
      <c r="E684" t="s">
        <v>897</v>
      </c>
      <c r="F684" t="s">
        <v>9</v>
      </c>
      <c r="G684">
        <v>2013</v>
      </c>
      <c r="H684">
        <v>11</v>
      </c>
      <c r="I684" s="20">
        <v>64042945</v>
      </c>
    </row>
    <row r="685" spans="1:9" x14ac:dyDescent="0.3">
      <c r="A685" t="s">
        <v>757</v>
      </c>
      <c r="B685" s="5">
        <v>32100000</v>
      </c>
      <c r="C685">
        <v>21768257856</v>
      </c>
      <c r="D685">
        <v>169</v>
      </c>
      <c r="E685" t="s">
        <v>860</v>
      </c>
      <c r="F685" t="s">
        <v>15</v>
      </c>
      <c r="G685">
        <v>2018</v>
      </c>
      <c r="H685">
        <v>6</v>
      </c>
      <c r="I685" s="20">
        <v>128806260</v>
      </c>
    </row>
    <row r="686" spans="1:9" x14ac:dyDescent="0.3">
      <c r="A686" t="s">
        <v>758</v>
      </c>
      <c r="B686" s="5">
        <v>33900000</v>
      </c>
      <c r="C686">
        <v>21790062603</v>
      </c>
      <c r="D686">
        <v>153</v>
      </c>
      <c r="E686" t="s">
        <v>873</v>
      </c>
      <c r="F686" t="s">
        <v>9</v>
      </c>
      <c r="G686">
        <v>2013</v>
      </c>
      <c r="H686">
        <v>11</v>
      </c>
      <c r="I686" s="20">
        <v>142418710</v>
      </c>
    </row>
    <row r="687" spans="1:9" x14ac:dyDescent="0.3">
      <c r="A687" t="s">
        <v>759</v>
      </c>
      <c r="B687" s="5">
        <v>36800000</v>
      </c>
      <c r="C687">
        <v>22147293748</v>
      </c>
      <c r="D687">
        <v>1046</v>
      </c>
      <c r="E687" t="s">
        <v>862</v>
      </c>
      <c r="F687" t="s">
        <v>15</v>
      </c>
      <c r="G687">
        <v>2015</v>
      </c>
      <c r="H687">
        <v>9</v>
      </c>
      <c r="I687" s="20">
        <v>21173321</v>
      </c>
    </row>
    <row r="688" spans="1:9" x14ac:dyDescent="0.3">
      <c r="A688" t="s">
        <v>760</v>
      </c>
      <c r="B688" s="5">
        <v>36300000</v>
      </c>
      <c r="C688">
        <v>22193761462</v>
      </c>
      <c r="D688">
        <v>1072</v>
      </c>
      <c r="E688" t="s">
        <v>860</v>
      </c>
      <c r="F688" t="s">
        <v>15</v>
      </c>
      <c r="G688">
        <v>2020</v>
      </c>
      <c r="H688">
        <v>4</v>
      </c>
      <c r="I688" s="20">
        <v>20703136</v>
      </c>
    </row>
    <row r="689" spans="1:9" x14ac:dyDescent="0.3">
      <c r="A689" t="s">
        <v>761</v>
      </c>
      <c r="B689" s="5">
        <v>28000000</v>
      </c>
      <c r="C689">
        <v>22648403625</v>
      </c>
      <c r="D689">
        <v>7507</v>
      </c>
      <c r="E689" t="s">
        <v>887</v>
      </c>
      <c r="F689" t="s">
        <v>15</v>
      </c>
      <c r="G689">
        <v>2021</v>
      </c>
      <c r="H689">
        <v>3</v>
      </c>
      <c r="I689" s="20">
        <v>3016971</v>
      </c>
    </row>
    <row r="690" spans="1:9" x14ac:dyDescent="0.3">
      <c r="A690" t="s">
        <v>762</v>
      </c>
      <c r="B690" s="5">
        <v>35700000</v>
      </c>
      <c r="C690">
        <v>22599133850</v>
      </c>
      <c r="D690">
        <v>8101</v>
      </c>
      <c r="E690" t="s">
        <v>862</v>
      </c>
      <c r="F690" t="s">
        <v>9</v>
      </c>
      <c r="G690">
        <v>2011</v>
      </c>
      <c r="H690">
        <v>13</v>
      </c>
      <c r="I690" s="20">
        <v>2789672</v>
      </c>
    </row>
    <row r="691" spans="1:9" x14ac:dyDescent="0.3">
      <c r="A691" t="s">
        <v>763</v>
      </c>
      <c r="B691" s="5">
        <v>16200000</v>
      </c>
      <c r="C691">
        <v>22844517625</v>
      </c>
      <c r="D691">
        <v>1645</v>
      </c>
      <c r="E691" t="s">
        <v>872</v>
      </c>
      <c r="F691" t="s">
        <v>15</v>
      </c>
      <c r="G691">
        <v>2021</v>
      </c>
      <c r="H691">
        <v>3</v>
      </c>
      <c r="I691" s="20">
        <v>13887245</v>
      </c>
    </row>
    <row r="692" spans="1:9" x14ac:dyDescent="0.3">
      <c r="A692" t="s">
        <v>764</v>
      </c>
      <c r="B692" s="5">
        <v>38200000</v>
      </c>
      <c r="C692">
        <v>22991199354</v>
      </c>
      <c r="D692">
        <v>16322</v>
      </c>
      <c r="E692" t="s">
        <v>860</v>
      </c>
      <c r="F692" t="s">
        <v>15</v>
      </c>
      <c r="G692">
        <v>2006</v>
      </c>
      <c r="H692">
        <v>18</v>
      </c>
      <c r="I692" s="20">
        <v>1408602</v>
      </c>
    </row>
    <row r="693" spans="1:9" x14ac:dyDescent="0.3">
      <c r="A693" t="s">
        <v>765</v>
      </c>
      <c r="B693" s="5">
        <v>28600000</v>
      </c>
      <c r="C693">
        <v>23053111916</v>
      </c>
      <c r="D693">
        <v>5343</v>
      </c>
      <c r="E693" t="s">
        <v>877</v>
      </c>
      <c r="F693" t="s">
        <v>60</v>
      </c>
      <c r="G693">
        <v>2012</v>
      </c>
      <c r="H693">
        <v>12</v>
      </c>
      <c r="I693" s="20">
        <v>4314638</v>
      </c>
    </row>
    <row r="694" spans="1:9" x14ac:dyDescent="0.3">
      <c r="A694" t="s">
        <v>766</v>
      </c>
      <c r="B694" s="5">
        <v>40400000</v>
      </c>
      <c r="C694">
        <v>23270001181</v>
      </c>
      <c r="D694">
        <v>1066</v>
      </c>
      <c r="E694" t="s">
        <v>880</v>
      </c>
      <c r="F694" t="s">
        <v>24</v>
      </c>
      <c r="G694">
        <v>2015</v>
      </c>
      <c r="H694">
        <v>9</v>
      </c>
      <c r="I694" s="20">
        <v>21829269</v>
      </c>
    </row>
    <row r="695" spans="1:9" x14ac:dyDescent="0.3">
      <c r="A695" t="s">
        <v>767</v>
      </c>
      <c r="B695" s="5">
        <v>12800000</v>
      </c>
      <c r="C695">
        <v>23198582685</v>
      </c>
      <c r="D695">
        <v>33044</v>
      </c>
      <c r="E695" t="s">
        <v>860</v>
      </c>
      <c r="F695" t="s">
        <v>41</v>
      </c>
      <c r="G695">
        <v>2012</v>
      </c>
      <c r="H695">
        <v>12</v>
      </c>
      <c r="I695" s="20">
        <v>702051</v>
      </c>
    </row>
    <row r="696" spans="1:9" x14ac:dyDescent="0.3">
      <c r="A696" t="s">
        <v>768</v>
      </c>
      <c r="B696" s="5">
        <v>28300000</v>
      </c>
      <c r="C696">
        <v>23237687653</v>
      </c>
      <c r="D696">
        <v>2027</v>
      </c>
      <c r="E696" t="s">
        <v>860</v>
      </c>
      <c r="F696" t="s">
        <v>15</v>
      </c>
      <c r="G696">
        <v>2017</v>
      </c>
      <c r="H696">
        <v>7</v>
      </c>
      <c r="I696" s="20">
        <v>11464079</v>
      </c>
    </row>
    <row r="697" spans="1:9" x14ac:dyDescent="0.3">
      <c r="A697" t="s">
        <v>769</v>
      </c>
      <c r="B697" s="5">
        <v>23600000</v>
      </c>
      <c r="C697">
        <v>23266624662</v>
      </c>
      <c r="D697">
        <v>3661</v>
      </c>
      <c r="E697" t="s">
        <v>860</v>
      </c>
      <c r="F697" t="s">
        <v>15</v>
      </c>
      <c r="G697">
        <v>2006</v>
      </c>
      <c r="H697">
        <v>18</v>
      </c>
      <c r="I697" s="20">
        <v>6355265</v>
      </c>
    </row>
    <row r="698" spans="1:9" x14ac:dyDescent="0.3">
      <c r="A698" t="s">
        <v>770</v>
      </c>
      <c r="B698" s="5">
        <v>36800000</v>
      </c>
      <c r="C698">
        <v>23385326594</v>
      </c>
      <c r="D698">
        <v>176</v>
      </c>
      <c r="E698" t="s">
        <v>860</v>
      </c>
      <c r="F698" t="s">
        <v>9</v>
      </c>
      <c r="G698">
        <v>2006</v>
      </c>
      <c r="H698">
        <v>18</v>
      </c>
      <c r="I698" s="20">
        <v>132871174</v>
      </c>
    </row>
    <row r="699" spans="1:9" x14ac:dyDescent="0.3">
      <c r="A699" t="s">
        <v>771</v>
      </c>
      <c r="B699" s="5">
        <v>31000000</v>
      </c>
      <c r="C699">
        <v>23393703193</v>
      </c>
      <c r="D699">
        <v>1420</v>
      </c>
      <c r="E699" t="s">
        <v>863</v>
      </c>
      <c r="F699" t="s">
        <v>12</v>
      </c>
      <c r="G699">
        <v>2015</v>
      </c>
      <c r="H699">
        <v>9</v>
      </c>
      <c r="I699" s="20">
        <v>16474439</v>
      </c>
    </row>
    <row r="700" spans="1:9" x14ac:dyDescent="0.3">
      <c r="A700" t="s">
        <v>772</v>
      </c>
      <c r="B700" s="5">
        <v>34200000</v>
      </c>
      <c r="C700">
        <v>23521247266</v>
      </c>
      <c r="D700">
        <v>167</v>
      </c>
      <c r="E700" t="s">
        <v>873</v>
      </c>
      <c r="F700" t="s">
        <v>9</v>
      </c>
      <c r="G700">
        <v>2011</v>
      </c>
      <c r="H700">
        <v>13</v>
      </c>
      <c r="I700" s="20">
        <v>140845792</v>
      </c>
    </row>
    <row r="701" spans="1:9" x14ac:dyDescent="0.3">
      <c r="A701" t="s">
        <v>773</v>
      </c>
      <c r="B701" s="5">
        <v>34900000</v>
      </c>
      <c r="C701">
        <v>23702783838</v>
      </c>
      <c r="D701">
        <v>547</v>
      </c>
      <c r="E701" t="s">
        <v>862</v>
      </c>
      <c r="F701" t="s">
        <v>22</v>
      </c>
      <c r="G701">
        <v>2021</v>
      </c>
      <c r="H701">
        <v>3</v>
      </c>
      <c r="I701" s="20">
        <v>43332329</v>
      </c>
    </row>
    <row r="702" spans="1:9" x14ac:dyDescent="0.3">
      <c r="A702" t="s">
        <v>774</v>
      </c>
      <c r="B702" s="5">
        <v>38500000</v>
      </c>
      <c r="C702">
        <v>23645039650</v>
      </c>
      <c r="D702">
        <v>542</v>
      </c>
      <c r="E702" t="s">
        <v>900</v>
      </c>
      <c r="F702" t="s">
        <v>9</v>
      </c>
      <c r="G702">
        <v>2011</v>
      </c>
      <c r="H702">
        <v>13</v>
      </c>
      <c r="I702" s="20">
        <v>43625534</v>
      </c>
    </row>
    <row r="703" spans="1:9" x14ac:dyDescent="0.3">
      <c r="A703" t="s">
        <v>775</v>
      </c>
      <c r="B703" s="5">
        <v>26800000</v>
      </c>
      <c r="C703">
        <v>23697748578</v>
      </c>
      <c r="D703">
        <v>821</v>
      </c>
      <c r="E703" t="s">
        <v>860</v>
      </c>
      <c r="F703" t="s">
        <v>15</v>
      </c>
      <c r="G703">
        <v>2020</v>
      </c>
      <c r="H703">
        <v>4</v>
      </c>
      <c r="I703" s="20">
        <v>28864493</v>
      </c>
    </row>
    <row r="704" spans="1:9" x14ac:dyDescent="0.3">
      <c r="A704" t="s">
        <v>776</v>
      </c>
      <c r="B704" s="5">
        <v>41500000</v>
      </c>
      <c r="C704">
        <v>23861364574</v>
      </c>
      <c r="D704">
        <v>2522</v>
      </c>
      <c r="E704" t="s">
        <v>881</v>
      </c>
      <c r="F704" t="s">
        <v>24</v>
      </c>
      <c r="G704">
        <v>2014</v>
      </c>
      <c r="H704">
        <v>10</v>
      </c>
      <c r="I704" s="20">
        <v>9461287</v>
      </c>
    </row>
    <row r="705" spans="1:9" x14ac:dyDescent="0.3">
      <c r="A705" t="s">
        <v>777</v>
      </c>
      <c r="B705" s="5">
        <v>51200000</v>
      </c>
      <c r="C705">
        <v>23872173260</v>
      </c>
      <c r="D705">
        <v>11589</v>
      </c>
      <c r="E705" t="s">
        <v>862</v>
      </c>
      <c r="F705" t="s">
        <v>15</v>
      </c>
      <c r="G705">
        <v>2007</v>
      </c>
      <c r="H705">
        <v>17</v>
      </c>
      <c r="I705" s="20">
        <v>2059899</v>
      </c>
    </row>
    <row r="706" spans="1:9" x14ac:dyDescent="0.3">
      <c r="A706" t="s">
        <v>778</v>
      </c>
      <c r="B706" s="5">
        <v>28500000</v>
      </c>
      <c r="C706">
        <v>23929119462</v>
      </c>
      <c r="D706">
        <v>859</v>
      </c>
      <c r="E706" t="s">
        <v>860</v>
      </c>
      <c r="F706" t="s">
        <v>205</v>
      </c>
      <c r="G706">
        <v>2020</v>
      </c>
      <c r="H706">
        <v>4</v>
      </c>
      <c r="I706" s="20">
        <v>27856949</v>
      </c>
    </row>
    <row r="707" spans="1:9" x14ac:dyDescent="0.3">
      <c r="A707" t="s">
        <v>779</v>
      </c>
      <c r="B707" s="5">
        <v>36600000</v>
      </c>
      <c r="C707">
        <v>24216600793</v>
      </c>
      <c r="D707">
        <v>225</v>
      </c>
      <c r="E707" t="s">
        <v>900</v>
      </c>
      <c r="F707" t="s">
        <v>9</v>
      </c>
      <c r="G707">
        <v>2016</v>
      </c>
      <c r="H707">
        <v>8</v>
      </c>
      <c r="I707" s="20">
        <v>107629337</v>
      </c>
    </row>
    <row r="708" spans="1:9" x14ac:dyDescent="0.3">
      <c r="A708" t="s">
        <v>780</v>
      </c>
      <c r="B708" s="5">
        <v>24600000</v>
      </c>
      <c r="C708">
        <v>24269046877</v>
      </c>
      <c r="D708">
        <v>175</v>
      </c>
      <c r="E708" t="s">
        <v>860</v>
      </c>
      <c r="F708" t="s">
        <v>9</v>
      </c>
      <c r="G708">
        <v>2009</v>
      </c>
      <c r="H708">
        <v>15</v>
      </c>
      <c r="I708" s="20">
        <v>138680268</v>
      </c>
    </row>
    <row r="709" spans="1:9" x14ac:dyDescent="0.3">
      <c r="A709" t="s">
        <v>781</v>
      </c>
      <c r="B709" s="5">
        <v>27900000</v>
      </c>
      <c r="C709">
        <v>24283398457</v>
      </c>
      <c r="D709">
        <v>938</v>
      </c>
      <c r="E709" t="s">
        <v>860</v>
      </c>
      <c r="F709" t="s">
        <v>22</v>
      </c>
      <c r="G709">
        <v>2021</v>
      </c>
      <c r="H709">
        <v>3</v>
      </c>
      <c r="I709" s="20">
        <v>25888484</v>
      </c>
    </row>
    <row r="710" spans="1:9" x14ac:dyDescent="0.3">
      <c r="A710" t="s">
        <v>782</v>
      </c>
      <c r="B710" s="5">
        <v>23800000</v>
      </c>
      <c r="C710">
        <v>24331111279</v>
      </c>
      <c r="D710">
        <v>4634</v>
      </c>
      <c r="E710" t="s">
        <v>860</v>
      </c>
      <c r="F710" t="s">
        <v>24</v>
      </c>
      <c r="G710">
        <v>2021</v>
      </c>
      <c r="H710">
        <v>3</v>
      </c>
      <c r="I710" s="20">
        <v>5250564</v>
      </c>
    </row>
    <row r="711" spans="1:9" x14ac:dyDescent="0.3">
      <c r="A711" t="s">
        <v>783</v>
      </c>
      <c r="B711" s="5">
        <v>20900000</v>
      </c>
      <c r="C711">
        <v>24400682289</v>
      </c>
      <c r="D711">
        <v>3886</v>
      </c>
      <c r="E711" t="s">
        <v>860</v>
      </c>
      <c r="F711" t="s">
        <v>15</v>
      </c>
      <c r="G711">
        <v>2013</v>
      </c>
      <c r="H711">
        <v>11</v>
      </c>
      <c r="I711" s="20">
        <v>6279126</v>
      </c>
    </row>
    <row r="712" spans="1:9" x14ac:dyDescent="0.3">
      <c r="A712" t="s">
        <v>784</v>
      </c>
      <c r="B712" s="5">
        <v>33500000</v>
      </c>
      <c r="C712">
        <v>24450280102</v>
      </c>
      <c r="D712">
        <v>5058</v>
      </c>
      <c r="E712" t="s">
        <v>861</v>
      </c>
      <c r="F712" t="s">
        <v>60</v>
      </c>
      <c r="G712">
        <v>2013</v>
      </c>
      <c r="H712">
        <v>11</v>
      </c>
      <c r="I712" s="20">
        <v>4833982</v>
      </c>
    </row>
    <row r="713" spans="1:9" x14ac:dyDescent="0.3">
      <c r="A713" t="s">
        <v>785</v>
      </c>
      <c r="B713" s="5">
        <v>34300000</v>
      </c>
      <c r="C713">
        <v>24473362703</v>
      </c>
      <c r="D713">
        <v>3483</v>
      </c>
      <c r="E713" t="s">
        <v>861</v>
      </c>
      <c r="F713" t="s">
        <v>34</v>
      </c>
      <c r="G713">
        <v>2013</v>
      </c>
      <c r="H713">
        <v>11</v>
      </c>
      <c r="I713" s="20">
        <v>7026518</v>
      </c>
    </row>
    <row r="714" spans="1:9" x14ac:dyDescent="0.3">
      <c r="A714" t="s">
        <v>786</v>
      </c>
      <c r="B714" s="5">
        <v>20200000</v>
      </c>
      <c r="C714">
        <v>24514186660</v>
      </c>
      <c r="D714">
        <v>134618</v>
      </c>
      <c r="E714" t="s">
        <v>862</v>
      </c>
      <c r="F714" t="s">
        <v>15</v>
      </c>
      <c r="G714">
        <v>2010</v>
      </c>
      <c r="H714">
        <v>14</v>
      </c>
      <c r="I714" s="20">
        <v>182102</v>
      </c>
    </row>
    <row r="715" spans="1:9" x14ac:dyDescent="0.3">
      <c r="A715" t="s">
        <v>787</v>
      </c>
      <c r="B715" s="5">
        <v>22900000</v>
      </c>
      <c r="C715">
        <v>24592539358</v>
      </c>
      <c r="D715">
        <v>1785</v>
      </c>
      <c r="E715" t="s">
        <v>860</v>
      </c>
      <c r="F715" t="s">
        <v>34</v>
      </c>
      <c r="G715">
        <v>2013</v>
      </c>
      <c r="H715">
        <v>11</v>
      </c>
      <c r="I715" s="20">
        <v>13777333</v>
      </c>
    </row>
    <row r="716" spans="1:9" x14ac:dyDescent="0.3">
      <c r="A716" t="s">
        <v>788</v>
      </c>
      <c r="B716" s="5">
        <v>38400000</v>
      </c>
      <c r="C716">
        <v>24784568343</v>
      </c>
      <c r="D716">
        <v>2025</v>
      </c>
      <c r="E716" t="s">
        <v>862</v>
      </c>
      <c r="F716" t="s">
        <v>9</v>
      </c>
      <c r="G716">
        <v>2012</v>
      </c>
      <c r="H716">
        <v>12</v>
      </c>
      <c r="I716" s="20">
        <v>12239293</v>
      </c>
    </row>
    <row r="717" spans="1:9" x14ac:dyDescent="0.3">
      <c r="A717" t="s">
        <v>789</v>
      </c>
      <c r="B717" s="5">
        <v>53400000</v>
      </c>
      <c r="C717">
        <v>24920455037</v>
      </c>
      <c r="D717">
        <v>159</v>
      </c>
      <c r="E717" t="s">
        <v>860</v>
      </c>
      <c r="F717" t="s">
        <v>9</v>
      </c>
      <c r="G717">
        <v>2007</v>
      </c>
      <c r="H717">
        <v>17</v>
      </c>
      <c r="I717" s="20">
        <v>156732422</v>
      </c>
    </row>
    <row r="718" spans="1:9" x14ac:dyDescent="0.3">
      <c r="A718" t="s">
        <v>790</v>
      </c>
      <c r="B718" s="5">
        <v>39900000</v>
      </c>
      <c r="C718">
        <v>25017392862</v>
      </c>
      <c r="D718">
        <v>563</v>
      </c>
      <c r="E718" t="s">
        <v>860</v>
      </c>
      <c r="F718" t="s">
        <v>15</v>
      </c>
      <c r="G718">
        <v>2018</v>
      </c>
      <c r="H718">
        <v>6</v>
      </c>
      <c r="I718" s="20">
        <v>44435867</v>
      </c>
    </row>
    <row r="719" spans="1:9" x14ac:dyDescent="0.3">
      <c r="A719" t="s">
        <v>791</v>
      </c>
      <c r="B719" s="5">
        <v>34000000</v>
      </c>
      <c r="C719">
        <v>25300696864</v>
      </c>
      <c r="D719">
        <v>120538</v>
      </c>
      <c r="E719" t="s">
        <v>904</v>
      </c>
      <c r="F719" t="s">
        <v>15</v>
      </c>
      <c r="G719">
        <v>2006</v>
      </c>
      <c r="H719">
        <v>18</v>
      </c>
      <c r="I719" s="20">
        <v>209898</v>
      </c>
    </row>
    <row r="720" spans="1:9" x14ac:dyDescent="0.3">
      <c r="A720" t="s">
        <v>792</v>
      </c>
      <c r="B720" s="5">
        <v>43700000</v>
      </c>
      <c r="C720">
        <v>25908150525</v>
      </c>
      <c r="D720">
        <v>3796</v>
      </c>
      <c r="E720" t="s">
        <v>875</v>
      </c>
      <c r="F720" t="s">
        <v>34</v>
      </c>
      <c r="G720">
        <v>2012</v>
      </c>
      <c r="H720">
        <v>12</v>
      </c>
      <c r="I720" s="20">
        <v>6825119</v>
      </c>
    </row>
    <row r="721" spans="1:9" x14ac:dyDescent="0.3">
      <c r="A721" t="s">
        <v>793</v>
      </c>
      <c r="B721" s="5">
        <v>39100000</v>
      </c>
      <c r="C721">
        <v>25922590629</v>
      </c>
      <c r="D721">
        <v>781</v>
      </c>
      <c r="E721" t="s">
        <v>881</v>
      </c>
      <c r="F721" t="s">
        <v>24</v>
      </c>
      <c r="G721">
        <v>2015</v>
      </c>
      <c r="H721">
        <v>9</v>
      </c>
      <c r="I721" s="20">
        <v>33191537</v>
      </c>
    </row>
    <row r="722" spans="1:9" x14ac:dyDescent="0.3">
      <c r="A722" t="s">
        <v>794</v>
      </c>
      <c r="B722" s="5">
        <v>50100000</v>
      </c>
      <c r="C722">
        <v>25968706375</v>
      </c>
      <c r="D722">
        <v>852</v>
      </c>
      <c r="E722" t="s">
        <v>860</v>
      </c>
      <c r="F722" t="s">
        <v>34</v>
      </c>
      <c r="G722">
        <v>2014</v>
      </c>
      <c r="H722">
        <v>10</v>
      </c>
      <c r="I722" s="20">
        <v>30479702</v>
      </c>
    </row>
    <row r="723" spans="1:9" x14ac:dyDescent="0.3">
      <c r="A723" t="s">
        <v>795</v>
      </c>
      <c r="B723" s="5">
        <v>25400000</v>
      </c>
      <c r="C723">
        <v>25969412066</v>
      </c>
      <c r="D723">
        <v>2476</v>
      </c>
      <c r="E723" t="s">
        <v>913</v>
      </c>
      <c r="F723" t="s">
        <v>22</v>
      </c>
      <c r="G723">
        <v>2020</v>
      </c>
      <c r="H723">
        <v>4</v>
      </c>
      <c r="I723" s="20">
        <v>10488454</v>
      </c>
    </row>
    <row r="724" spans="1:9" x14ac:dyDescent="0.3">
      <c r="A724" t="s">
        <v>797</v>
      </c>
      <c r="B724" s="5">
        <v>44700000</v>
      </c>
      <c r="C724">
        <v>26004363145</v>
      </c>
      <c r="D724">
        <v>135</v>
      </c>
      <c r="E724" t="s">
        <v>860</v>
      </c>
      <c r="F724" t="s">
        <v>9</v>
      </c>
      <c r="G724">
        <v>2008</v>
      </c>
      <c r="H724">
        <v>16</v>
      </c>
      <c r="I724" s="20">
        <v>192624912</v>
      </c>
    </row>
    <row r="725" spans="1:9" x14ac:dyDescent="0.3">
      <c r="A725" t="s">
        <v>798</v>
      </c>
      <c r="B725" s="5">
        <v>20900000</v>
      </c>
      <c r="C725">
        <v>26154560602</v>
      </c>
      <c r="D725">
        <v>44554</v>
      </c>
      <c r="E725" t="s">
        <v>860</v>
      </c>
      <c r="F725" t="s">
        <v>24</v>
      </c>
      <c r="G725">
        <v>2014</v>
      </c>
      <c r="H725">
        <v>10</v>
      </c>
      <c r="I725" s="20">
        <v>587031</v>
      </c>
    </row>
    <row r="726" spans="1:9" x14ac:dyDescent="0.3">
      <c r="A726" t="s">
        <v>799</v>
      </c>
      <c r="B726" s="5">
        <v>26100000</v>
      </c>
      <c r="C726">
        <v>26226696668</v>
      </c>
      <c r="D726">
        <v>77159</v>
      </c>
      <c r="E726" t="s">
        <v>862</v>
      </c>
      <c r="F726" t="s">
        <v>24</v>
      </c>
      <c r="G726">
        <v>2016</v>
      </c>
      <c r="H726">
        <v>8</v>
      </c>
      <c r="I726" s="20">
        <v>339905</v>
      </c>
    </row>
    <row r="727" spans="1:9" x14ac:dyDescent="0.3">
      <c r="A727" t="s">
        <v>800</v>
      </c>
      <c r="B727" s="5">
        <v>23700000</v>
      </c>
      <c r="C727">
        <v>26479707300</v>
      </c>
      <c r="D727">
        <v>16421</v>
      </c>
      <c r="E727" t="s">
        <v>888</v>
      </c>
      <c r="F727" t="s">
        <v>9</v>
      </c>
      <c r="G727">
        <v>2010</v>
      </c>
      <c r="H727">
        <v>14</v>
      </c>
      <c r="I727" s="20">
        <v>1612551</v>
      </c>
    </row>
    <row r="728" spans="1:9" x14ac:dyDescent="0.3">
      <c r="A728" t="s">
        <v>801</v>
      </c>
      <c r="B728" s="5">
        <v>39100000</v>
      </c>
      <c r="C728">
        <v>26639883516</v>
      </c>
      <c r="D728">
        <v>130405</v>
      </c>
      <c r="E728" t="s">
        <v>888</v>
      </c>
      <c r="F728" t="s">
        <v>15</v>
      </c>
      <c r="G728">
        <v>2013</v>
      </c>
      <c r="H728">
        <v>11</v>
      </c>
      <c r="I728" s="20">
        <v>204286</v>
      </c>
    </row>
    <row r="729" spans="1:9" x14ac:dyDescent="0.3">
      <c r="A729" t="s">
        <v>802</v>
      </c>
      <c r="B729" s="5">
        <v>18400000</v>
      </c>
      <c r="C729">
        <v>26717601179</v>
      </c>
      <c r="D729">
        <v>204</v>
      </c>
      <c r="E729" t="s">
        <v>873</v>
      </c>
      <c r="F729" t="s">
        <v>9</v>
      </c>
      <c r="G729">
        <v>2009</v>
      </c>
      <c r="H729">
        <v>15</v>
      </c>
      <c r="I729" s="20">
        <v>130968633</v>
      </c>
    </row>
    <row r="730" spans="1:9" x14ac:dyDescent="0.3">
      <c r="A730" t="s">
        <v>803</v>
      </c>
      <c r="B730" s="5">
        <v>39900000</v>
      </c>
      <c r="C730">
        <v>26810733877</v>
      </c>
      <c r="D730">
        <v>3202</v>
      </c>
      <c r="E730" t="s">
        <v>881</v>
      </c>
      <c r="F730" t="s">
        <v>9</v>
      </c>
      <c r="G730">
        <v>2014</v>
      </c>
      <c r="H730">
        <v>10</v>
      </c>
      <c r="I730" s="20">
        <v>8373121</v>
      </c>
    </row>
    <row r="731" spans="1:9" x14ac:dyDescent="0.3">
      <c r="A731" t="s">
        <v>804</v>
      </c>
      <c r="B731" s="5">
        <v>80500000</v>
      </c>
      <c r="C731">
        <v>26921727747</v>
      </c>
      <c r="D731">
        <v>6809</v>
      </c>
      <c r="E731" t="s">
        <v>875</v>
      </c>
      <c r="F731" t="s">
        <v>25</v>
      </c>
      <c r="G731">
        <v>2016</v>
      </c>
      <c r="H731">
        <v>8</v>
      </c>
      <c r="I731" s="20">
        <v>3953845</v>
      </c>
    </row>
    <row r="732" spans="1:9" x14ac:dyDescent="0.3">
      <c r="A732" t="s">
        <v>805</v>
      </c>
      <c r="B732" s="5">
        <v>25600000</v>
      </c>
      <c r="C732">
        <v>27340708078</v>
      </c>
      <c r="D732">
        <v>307</v>
      </c>
      <c r="E732" t="s">
        <v>860</v>
      </c>
      <c r="F732" t="s">
        <v>9</v>
      </c>
      <c r="G732">
        <v>2009</v>
      </c>
      <c r="H732">
        <v>15</v>
      </c>
      <c r="I732" s="20">
        <v>89057681</v>
      </c>
    </row>
    <row r="733" spans="1:9" x14ac:dyDescent="0.3">
      <c r="A733" t="s">
        <v>806</v>
      </c>
      <c r="B733" s="5">
        <v>34300000</v>
      </c>
      <c r="C733">
        <v>27473643705</v>
      </c>
      <c r="D733">
        <v>2318</v>
      </c>
      <c r="E733" t="s">
        <v>860</v>
      </c>
      <c r="F733" t="s">
        <v>12</v>
      </c>
      <c r="G733">
        <v>2016</v>
      </c>
      <c r="H733">
        <v>8</v>
      </c>
      <c r="I733" s="20">
        <v>11852305</v>
      </c>
    </row>
    <row r="734" spans="1:9" x14ac:dyDescent="0.3">
      <c r="A734" t="s">
        <v>807</v>
      </c>
      <c r="B734" s="5">
        <v>93400000</v>
      </c>
      <c r="C734">
        <v>27543626566</v>
      </c>
      <c r="D734">
        <v>7470</v>
      </c>
      <c r="E734" t="s">
        <v>862</v>
      </c>
      <c r="F734" t="s">
        <v>60</v>
      </c>
      <c r="G734">
        <v>2012</v>
      </c>
      <c r="H734">
        <v>12</v>
      </c>
      <c r="I734" s="20">
        <v>3687232</v>
      </c>
    </row>
    <row r="735" spans="1:9" x14ac:dyDescent="0.3">
      <c r="A735" t="s">
        <v>808</v>
      </c>
      <c r="B735" s="5">
        <v>30300000</v>
      </c>
      <c r="C735">
        <v>27802819265</v>
      </c>
      <c r="D735">
        <v>22419</v>
      </c>
      <c r="E735" t="s">
        <v>862</v>
      </c>
      <c r="F735" t="s">
        <v>9</v>
      </c>
      <c r="G735">
        <v>2008</v>
      </c>
      <c r="H735">
        <v>16</v>
      </c>
      <c r="I735" s="20">
        <v>1240145</v>
      </c>
    </row>
    <row r="736" spans="1:9" x14ac:dyDescent="0.3">
      <c r="A736" t="s">
        <v>809</v>
      </c>
      <c r="B736" s="5">
        <v>43200000</v>
      </c>
      <c r="C736">
        <v>27850668419</v>
      </c>
      <c r="D736">
        <v>11213</v>
      </c>
      <c r="E736" t="s">
        <v>862</v>
      </c>
      <c r="F736" t="s">
        <v>9</v>
      </c>
      <c r="G736">
        <v>2012</v>
      </c>
      <c r="H736">
        <v>12</v>
      </c>
      <c r="I736" s="20">
        <v>2483784</v>
      </c>
    </row>
    <row r="737" spans="1:9" x14ac:dyDescent="0.3">
      <c r="A737" t="s">
        <v>810</v>
      </c>
      <c r="B737" s="5">
        <v>37900000</v>
      </c>
      <c r="C737">
        <v>28125176834</v>
      </c>
      <c r="D737">
        <v>627</v>
      </c>
      <c r="E737" t="s">
        <v>860</v>
      </c>
      <c r="F737" t="s">
        <v>12</v>
      </c>
      <c r="G737">
        <v>2016</v>
      </c>
      <c r="H737">
        <v>8</v>
      </c>
      <c r="I737" s="20">
        <v>44856741</v>
      </c>
    </row>
    <row r="738" spans="1:9" x14ac:dyDescent="0.3">
      <c r="A738" t="s">
        <v>811</v>
      </c>
      <c r="B738" s="5">
        <v>61200000</v>
      </c>
      <c r="C738">
        <v>28219765942</v>
      </c>
      <c r="D738">
        <v>328501</v>
      </c>
      <c r="E738" t="s">
        <v>862</v>
      </c>
      <c r="F738" t="s">
        <v>41</v>
      </c>
      <c r="G738">
        <v>2009</v>
      </c>
      <c r="H738">
        <v>15</v>
      </c>
      <c r="I738" s="20">
        <v>85905</v>
      </c>
    </row>
    <row r="739" spans="1:9" x14ac:dyDescent="0.3">
      <c r="A739" t="s">
        <v>812</v>
      </c>
      <c r="B739" s="5">
        <v>33900000</v>
      </c>
      <c r="C739">
        <v>28768247154</v>
      </c>
      <c r="D739">
        <v>123885</v>
      </c>
      <c r="E739" t="s">
        <v>890</v>
      </c>
      <c r="F739" t="s">
        <v>15</v>
      </c>
      <c r="G739">
        <v>2011</v>
      </c>
      <c r="H739">
        <v>13</v>
      </c>
      <c r="I739" s="20">
        <v>232217</v>
      </c>
    </row>
    <row r="740" spans="1:9" x14ac:dyDescent="0.3">
      <c r="A740" t="s">
        <v>813</v>
      </c>
      <c r="B740" s="5">
        <v>45300000</v>
      </c>
      <c r="C740">
        <v>29153079577</v>
      </c>
      <c r="D740">
        <v>342</v>
      </c>
      <c r="E740" t="s">
        <v>873</v>
      </c>
      <c r="F740" t="s">
        <v>24</v>
      </c>
      <c r="G740">
        <v>2005</v>
      </c>
      <c r="H740">
        <v>19</v>
      </c>
      <c r="I740" s="20">
        <v>85242923</v>
      </c>
    </row>
    <row r="741" spans="1:9" x14ac:dyDescent="0.3">
      <c r="A741" t="s">
        <v>814</v>
      </c>
      <c r="B741" s="5">
        <v>111000000</v>
      </c>
      <c r="C741">
        <v>29207327600</v>
      </c>
      <c r="D741">
        <v>4747</v>
      </c>
      <c r="E741" t="s">
        <v>861</v>
      </c>
      <c r="F741" t="s">
        <v>34</v>
      </c>
      <c r="G741">
        <v>2010</v>
      </c>
      <c r="H741">
        <v>14</v>
      </c>
      <c r="I741" s="20">
        <v>6152797</v>
      </c>
    </row>
    <row r="742" spans="1:9" x14ac:dyDescent="0.3">
      <c r="A742" t="s">
        <v>815</v>
      </c>
      <c r="B742" s="5">
        <v>38100000</v>
      </c>
      <c r="C742">
        <v>29307500010</v>
      </c>
      <c r="D742">
        <v>692</v>
      </c>
      <c r="E742" t="s">
        <v>866</v>
      </c>
      <c r="F742" t="s">
        <v>9</v>
      </c>
      <c r="G742">
        <v>2013</v>
      </c>
      <c r="H742">
        <v>11</v>
      </c>
      <c r="I742" s="20">
        <v>42351879</v>
      </c>
    </row>
    <row r="743" spans="1:9" x14ac:dyDescent="0.3">
      <c r="A743" t="s">
        <v>816</v>
      </c>
      <c r="B743" s="5">
        <v>38000000</v>
      </c>
      <c r="C743">
        <v>29614883767</v>
      </c>
      <c r="D743">
        <v>2231</v>
      </c>
      <c r="E743" t="s">
        <v>862</v>
      </c>
      <c r="F743" t="s">
        <v>15</v>
      </c>
      <c r="G743">
        <v>2020</v>
      </c>
      <c r="H743">
        <v>4</v>
      </c>
      <c r="I743" s="20">
        <v>13274264</v>
      </c>
    </row>
    <row r="744" spans="1:9" x14ac:dyDescent="0.3">
      <c r="A744" t="s">
        <v>817</v>
      </c>
      <c r="B744" s="5">
        <v>34500000</v>
      </c>
      <c r="C744">
        <v>30440704755</v>
      </c>
      <c r="D744">
        <v>99034</v>
      </c>
      <c r="E744" t="s">
        <v>888</v>
      </c>
      <c r="F744" t="s">
        <v>15</v>
      </c>
      <c r="G744">
        <v>2014</v>
      </c>
      <c r="H744">
        <v>10</v>
      </c>
      <c r="I744" s="20">
        <v>307376</v>
      </c>
    </row>
    <row r="745" spans="1:9" x14ac:dyDescent="0.3">
      <c r="A745" t="s">
        <v>818</v>
      </c>
      <c r="B745" s="5">
        <v>59100000</v>
      </c>
      <c r="C745">
        <v>30562215993</v>
      </c>
      <c r="D745">
        <v>4309</v>
      </c>
      <c r="E745" t="s">
        <v>862</v>
      </c>
      <c r="F745" t="s">
        <v>9</v>
      </c>
      <c r="G745">
        <v>2009</v>
      </c>
      <c r="H745">
        <v>15</v>
      </c>
      <c r="I745" s="20">
        <v>7092647</v>
      </c>
    </row>
    <row r="746" spans="1:9" x14ac:dyDescent="0.3">
      <c r="A746" t="s">
        <v>819</v>
      </c>
      <c r="B746" s="5">
        <v>30700000</v>
      </c>
      <c r="C746">
        <v>31298826092</v>
      </c>
      <c r="D746">
        <v>2441</v>
      </c>
      <c r="E746" t="s">
        <v>869</v>
      </c>
      <c r="F746" t="s">
        <v>24</v>
      </c>
      <c r="G746">
        <v>2017</v>
      </c>
      <c r="H746">
        <v>7</v>
      </c>
      <c r="I746" s="20">
        <v>12822133</v>
      </c>
    </row>
    <row r="747" spans="1:9" x14ac:dyDescent="0.3">
      <c r="A747" t="s">
        <v>820</v>
      </c>
      <c r="B747" s="5">
        <v>49200000</v>
      </c>
      <c r="C747">
        <v>31852211912</v>
      </c>
      <c r="D747">
        <v>3374</v>
      </c>
      <c r="E747" t="s">
        <v>868</v>
      </c>
      <c r="F747" t="s">
        <v>15</v>
      </c>
      <c r="G747">
        <v>2006</v>
      </c>
      <c r="H747">
        <v>18</v>
      </c>
      <c r="I747" s="20">
        <v>9440490</v>
      </c>
    </row>
    <row r="748" spans="1:9" x14ac:dyDescent="0.3">
      <c r="A748" t="s">
        <v>821</v>
      </c>
      <c r="B748" s="5">
        <v>65400000</v>
      </c>
      <c r="C748">
        <v>32331076622</v>
      </c>
      <c r="D748">
        <v>27106</v>
      </c>
      <c r="E748" t="s">
        <v>862</v>
      </c>
      <c r="F748" t="s">
        <v>9</v>
      </c>
      <c r="G748">
        <v>2011</v>
      </c>
      <c r="H748">
        <v>13</v>
      </c>
      <c r="I748" s="20">
        <v>1192765</v>
      </c>
    </row>
    <row r="749" spans="1:9" x14ac:dyDescent="0.3">
      <c r="A749" t="s">
        <v>822</v>
      </c>
      <c r="B749" s="5">
        <v>47400000</v>
      </c>
      <c r="C749">
        <v>33291156252</v>
      </c>
      <c r="D749">
        <v>154</v>
      </c>
      <c r="E749" t="s">
        <v>900</v>
      </c>
      <c r="F749" t="s">
        <v>9</v>
      </c>
      <c r="G749">
        <v>2014</v>
      </c>
      <c r="H749">
        <v>10</v>
      </c>
      <c r="I749" s="20">
        <v>216176339</v>
      </c>
    </row>
    <row r="750" spans="1:9" x14ac:dyDescent="0.3">
      <c r="A750" t="s">
        <v>823</v>
      </c>
      <c r="B750" s="5">
        <v>36200000</v>
      </c>
      <c r="C750">
        <v>33517606416</v>
      </c>
      <c r="D750">
        <v>1063</v>
      </c>
      <c r="E750" t="s">
        <v>860</v>
      </c>
      <c r="F750" t="s">
        <v>22</v>
      </c>
      <c r="G750">
        <v>2020</v>
      </c>
      <c r="H750">
        <v>4</v>
      </c>
      <c r="I750" s="20">
        <v>31531144</v>
      </c>
    </row>
    <row r="751" spans="1:9" x14ac:dyDescent="0.3">
      <c r="A751" t="s">
        <v>824</v>
      </c>
      <c r="B751" s="5">
        <v>55900000</v>
      </c>
      <c r="C751">
        <v>33768271660</v>
      </c>
      <c r="D751">
        <v>774</v>
      </c>
      <c r="E751" t="s">
        <v>860</v>
      </c>
      <c r="F751" t="s">
        <v>9</v>
      </c>
      <c r="G751">
        <v>2014</v>
      </c>
      <c r="H751">
        <v>10</v>
      </c>
      <c r="I751" s="20">
        <v>43628258</v>
      </c>
    </row>
    <row r="752" spans="1:9" x14ac:dyDescent="0.3">
      <c r="A752" t="s">
        <v>825</v>
      </c>
      <c r="B752" s="5">
        <v>58500000</v>
      </c>
      <c r="C752">
        <v>33821565836</v>
      </c>
      <c r="D752">
        <v>629</v>
      </c>
      <c r="E752" t="s">
        <v>862</v>
      </c>
      <c r="F752" t="s">
        <v>12</v>
      </c>
      <c r="G752">
        <v>2014</v>
      </c>
      <c r="H752">
        <v>10</v>
      </c>
      <c r="I752" s="20">
        <v>53770375</v>
      </c>
    </row>
    <row r="753" spans="1:9" x14ac:dyDescent="0.3">
      <c r="A753" t="s">
        <v>826</v>
      </c>
      <c r="B753" s="5">
        <v>31200000</v>
      </c>
      <c r="C753">
        <v>34149923816</v>
      </c>
      <c r="D753">
        <v>2851</v>
      </c>
      <c r="E753" t="s">
        <v>860</v>
      </c>
      <c r="F753" t="s">
        <v>24</v>
      </c>
      <c r="G753">
        <v>2021</v>
      </c>
      <c r="H753">
        <v>3</v>
      </c>
      <c r="I753" s="20">
        <v>11978227</v>
      </c>
    </row>
    <row r="754" spans="1:9" x14ac:dyDescent="0.3">
      <c r="A754" t="s">
        <v>827</v>
      </c>
      <c r="B754" s="5">
        <v>27200000</v>
      </c>
      <c r="C754">
        <v>35164968180</v>
      </c>
      <c r="D754">
        <v>3553</v>
      </c>
      <c r="E754" t="s">
        <v>879</v>
      </c>
      <c r="F754" t="s">
        <v>15</v>
      </c>
      <c r="G754">
        <v>2019</v>
      </c>
      <c r="H754">
        <v>5</v>
      </c>
      <c r="I754" s="20">
        <v>9897261</v>
      </c>
    </row>
    <row r="755" spans="1:9" x14ac:dyDescent="0.3">
      <c r="A755" t="s">
        <v>828</v>
      </c>
      <c r="B755" s="5">
        <v>22600000</v>
      </c>
      <c r="C755">
        <v>35523881437</v>
      </c>
      <c r="D755">
        <v>62043</v>
      </c>
      <c r="E755" t="s">
        <v>862</v>
      </c>
      <c r="F755" t="s">
        <v>15</v>
      </c>
      <c r="G755">
        <v>2007</v>
      </c>
      <c r="H755">
        <v>17</v>
      </c>
      <c r="I755" s="20">
        <v>572569</v>
      </c>
    </row>
    <row r="756" spans="1:9" x14ac:dyDescent="0.3">
      <c r="A756" t="s">
        <v>829</v>
      </c>
      <c r="B756" s="5">
        <v>28400000</v>
      </c>
      <c r="C756">
        <v>35853153669</v>
      </c>
      <c r="D756">
        <v>935</v>
      </c>
      <c r="E756" t="s">
        <v>860</v>
      </c>
      <c r="F756" t="s">
        <v>15</v>
      </c>
      <c r="G756">
        <v>2019</v>
      </c>
      <c r="H756">
        <v>5</v>
      </c>
      <c r="I756" s="20">
        <v>38345619</v>
      </c>
    </row>
    <row r="757" spans="1:9" x14ac:dyDescent="0.3">
      <c r="A757" t="s">
        <v>830</v>
      </c>
      <c r="B757" s="5">
        <v>63200000</v>
      </c>
      <c r="C757">
        <v>36275470474</v>
      </c>
      <c r="D757">
        <v>5339</v>
      </c>
      <c r="E757" t="s">
        <v>862</v>
      </c>
      <c r="F757" t="s">
        <v>9</v>
      </c>
      <c r="G757">
        <v>2007</v>
      </c>
      <c r="H757">
        <v>17</v>
      </c>
      <c r="I757" s="20">
        <v>6794432</v>
      </c>
    </row>
    <row r="758" spans="1:9" x14ac:dyDescent="0.3">
      <c r="A758" t="s">
        <v>831</v>
      </c>
      <c r="B758" s="5">
        <v>66800000</v>
      </c>
      <c r="C758">
        <v>37790773506</v>
      </c>
      <c r="D758">
        <v>2715</v>
      </c>
      <c r="E758" t="s">
        <v>881</v>
      </c>
      <c r="F758" t="s">
        <v>9</v>
      </c>
      <c r="G758">
        <v>2012</v>
      </c>
      <c r="H758">
        <v>12</v>
      </c>
      <c r="I758" s="20">
        <v>13919254</v>
      </c>
    </row>
    <row r="759" spans="1:9" x14ac:dyDescent="0.3">
      <c r="A759" t="s">
        <v>832</v>
      </c>
      <c r="B759" s="5">
        <v>46200000</v>
      </c>
      <c r="C759">
        <v>38708467325</v>
      </c>
      <c r="D759">
        <v>1666</v>
      </c>
      <c r="E759" t="s">
        <v>868</v>
      </c>
      <c r="F759" t="s">
        <v>60</v>
      </c>
      <c r="G759">
        <v>2011</v>
      </c>
      <c r="H759">
        <v>13</v>
      </c>
      <c r="I759" s="20">
        <v>23234374</v>
      </c>
    </row>
    <row r="760" spans="1:9" x14ac:dyDescent="0.3">
      <c r="A760" t="s">
        <v>833</v>
      </c>
      <c r="B760" s="5">
        <v>58000000</v>
      </c>
      <c r="C760">
        <v>38804898945</v>
      </c>
      <c r="D760">
        <v>3932</v>
      </c>
      <c r="E760" t="s">
        <v>862</v>
      </c>
      <c r="F760" t="s">
        <v>60</v>
      </c>
      <c r="G760">
        <v>2006</v>
      </c>
      <c r="H760">
        <v>18</v>
      </c>
      <c r="I760" s="20">
        <v>9868998</v>
      </c>
    </row>
    <row r="761" spans="1:9" x14ac:dyDescent="0.3">
      <c r="A761" t="s">
        <v>834</v>
      </c>
      <c r="B761" s="5">
        <v>32000000</v>
      </c>
      <c r="C761">
        <v>39406939165</v>
      </c>
      <c r="D761">
        <v>10467</v>
      </c>
      <c r="E761" t="s">
        <v>860</v>
      </c>
      <c r="F761" t="s">
        <v>22</v>
      </c>
      <c r="G761">
        <v>2016</v>
      </c>
      <c r="H761">
        <v>8</v>
      </c>
      <c r="I761" s="20">
        <v>3764874</v>
      </c>
    </row>
    <row r="762" spans="1:9" x14ac:dyDescent="0.3">
      <c r="A762" t="s">
        <v>835</v>
      </c>
      <c r="B762" s="5">
        <v>40900000</v>
      </c>
      <c r="C762">
        <v>40109590274</v>
      </c>
      <c r="D762">
        <v>2539</v>
      </c>
      <c r="E762" t="s">
        <v>861</v>
      </c>
      <c r="F762" t="s">
        <v>12</v>
      </c>
      <c r="G762">
        <v>2011</v>
      </c>
      <c r="H762">
        <v>13</v>
      </c>
      <c r="I762" s="20">
        <v>15797397</v>
      </c>
    </row>
    <row r="763" spans="1:9" x14ac:dyDescent="0.3">
      <c r="A763" t="s">
        <v>836</v>
      </c>
      <c r="B763" s="5">
        <v>229000000</v>
      </c>
      <c r="C763">
        <v>40974623400</v>
      </c>
      <c r="D763">
        <v>773</v>
      </c>
      <c r="E763" t="s">
        <v>860</v>
      </c>
      <c r="F763" t="s">
        <v>15</v>
      </c>
      <c r="G763">
        <v>2012</v>
      </c>
      <c r="H763">
        <v>12</v>
      </c>
      <c r="I763" s="20">
        <v>53007275</v>
      </c>
    </row>
    <row r="764" spans="1:9" x14ac:dyDescent="0.3">
      <c r="A764" t="s">
        <v>837</v>
      </c>
      <c r="B764" s="5">
        <v>72100000</v>
      </c>
      <c r="C764">
        <v>41522679912</v>
      </c>
      <c r="D764">
        <v>3137</v>
      </c>
      <c r="E764" t="s">
        <v>860</v>
      </c>
      <c r="F764" t="s">
        <v>12</v>
      </c>
      <c r="G764">
        <v>2011</v>
      </c>
      <c r="H764">
        <v>13</v>
      </c>
      <c r="I764" s="20">
        <v>13236430</v>
      </c>
    </row>
    <row r="765" spans="1:9" x14ac:dyDescent="0.3">
      <c r="A765" t="s">
        <v>838</v>
      </c>
      <c r="B765" s="5">
        <v>60200000</v>
      </c>
      <c r="C765">
        <v>41772760393</v>
      </c>
      <c r="D765">
        <v>19831</v>
      </c>
      <c r="E765" t="s">
        <v>862</v>
      </c>
      <c r="F765" t="s">
        <v>9</v>
      </c>
      <c r="G765">
        <v>2014</v>
      </c>
      <c r="H765">
        <v>10</v>
      </c>
      <c r="I765" s="20">
        <v>2106437</v>
      </c>
    </row>
    <row r="766" spans="1:9" x14ac:dyDescent="0.3">
      <c r="A766" t="s">
        <v>839</v>
      </c>
      <c r="B766" s="5">
        <v>40800000</v>
      </c>
      <c r="C766">
        <v>48380029667</v>
      </c>
      <c r="D766">
        <v>775</v>
      </c>
      <c r="E766" t="s">
        <v>863</v>
      </c>
      <c r="F766" t="s">
        <v>12</v>
      </c>
      <c r="G766">
        <v>2006</v>
      </c>
      <c r="H766">
        <v>18</v>
      </c>
      <c r="I766" s="20">
        <v>62425845</v>
      </c>
    </row>
    <row r="767" spans="1:9" x14ac:dyDescent="0.3">
      <c r="A767" t="s">
        <v>840</v>
      </c>
      <c r="B767" s="5">
        <v>69500000</v>
      </c>
      <c r="C767">
        <v>49054172876</v>
      </c>
      <c r="D767">
        <v>759</v>
      </c>
      <c r="E767" t="s">
        <v>862</v>
      </c>
      <c r="F767" t="s">
        <v>12</v>
      </c>
      <c r="G767">
        <v>2013</v>
      </c>
      <c r="H767">
        <v>11</v>
      </c>
      <c r="I767" s="20">
        <v>64630004</v>
      </c>
    </row>
    <row r="768" spans="1:9" x14ac:dyDescent="0.3">
      <c r="A768" t="s">
        <v>841</v>
      </c>
      <c r="B768" s="5">
        <v>46500000</v>
      </c>
      <c r="C768">
        <v>51687205254</v>
      </c>
      <c r="D768">
        <v>208307</v>
      </c>
      <c r="E768" t="s">
        <v>904</v>
      </c>
      <c r="F768" t="s">
        <v>24</v>
      </c>
      <c r="G768">
        <v>2008</v>
      </c>
      <c r="H768">
        <v>16</v>
      </c>
      <c r="I768" s="20">
        <v>248130</v>
      </c>
    </row>
    <row r="769" spans="1:9" x14ac:dyDescent="0.3">
      <c r="A769" t="s">
        <v>842</v>
      </c>
      <c r="B769" s="5">
        <v>36100000</v>
      </c>
      <c r="C769">
        <v>56537548158</v>
      </c>
      <c r="D769">
        <v>2624</v>
      </c>
      <c r="E769" t="s">
        <v>860</v>
      </c>
      <c r="F769" t="s">
        <v>15</v>
      </c>
      <c r="G769">
        <v>2015</v>
      </c>
      <c r="H769">
        <v>9</v>
      </c>
      <c r="I769" s="20">
        <v>21546322</v>
      </c>
    </row>
    <row r="770" spans="1:9" x14ac:dyDescent="0.3">
      <c r="A770" t="s">
        <v>843</v>
      </c>
      <c r="B770" s="5">
        <v>62100000</v>
      </c>
      <c r="C770">
        <v>57089974241</v>
      </c>
      <c r="D770">
        <v>1371</v>
      </c>
      <c r="E770" t="s">
        <v>866</v>
      </c>
      <c r="F770" t="s">
        <v>9</v>
      </c>
      <c r="G770">
        <v>2011</v>
      </c>
      <c r="H770">
        <v>13</v>
      </c>
      <c r="I770" s="20">
        <v>41641119</v>
      </c>
    </row>
    <row r="771" spans="1:9" x14ac:dyDescent="0.3">
      <c r="A771" t="s">
        <v>844</v>
      </c>
      <c r="B771" s="5">
        <v>50700000</v>
      </c>
      <c r="C771">
        <v>57636114044</v>
      </c>
      <c r="D771">
        <v>1138</v>
      </c>
      <c r="E771" t="s">
        <v>860</v>
      </c>
      <c r="F771" t="s">
        <v>15</v>
      </c>
      <c r="G771">
        <v>2016</v>
      </c>
      <c r="H771">
        <v>8</v>
      </c>
      <c r="I771" s="20">
        <v>50646849</v>
      </c>
    </row>
    <row r="772" spans="1:9" x14ac:dyDescent="0.3">
      <c r="A772" t="s">
        <v>845</v>
      </c>
      <c r="B772" s="5">
        <v>60400000</v>
      </c>
      <c r="C772">
        <v>60681580066</v>
      </c>
      <c r="D772">
        <v>39937</v>
      </c>
      <c r="E772" t="s">
        <v>860</v>
      </c>
      <c r="F772" t="s">
        <v>60</v>
      </c>
      <c r="G772">
        <v>2006</v>
      </c>
      <c r="H772">
        <v>18</v>
      </c>
      <c r="I772" s="20">
        <v>1519433</v>
      </c>
    </row>
    <row r="773" spans="1:9" x14ac:dyDescent="0.3">
      <c r="A773" t="s">
        <v>846</v>
      </c>
      <c r="B773" s="5">
        <v>103000000</v>
      </c>
      <c r="C773">
        <v>63212827539</v>
      </c>
      <c r="D773">
        <v>9834</v>
      </c>
      <c r="E773" t="s">
        <v>862</v>
      </c>
      <c r="F773" t="s">
        <v>9</v>
      </c>
      <c r="G773">
        <v>2014</v>
      </c>
      <c r="H773">
        <v>10</v>
      </c>
      <c r="I773" s="20">
        <v>6427987</v>
      </c>
    </row>
    <row r="774" spans="1:9" x14ac:dyDescent="0.3">
      <c r="A774" t="s">
        <v>847</v>
      </c>
      <c r="B774" s="5">
        <v>69800000</v>
      </c>
      <c r="C774">
        <v>67245978783</v>
      </c>
      <c r="D774">
        <v>128661</v>
      </c>
      <c r="E774" t="s">
        <v>862</v>
      </c>
      <c r="F774" t="s">
        <v>44</v>
      </c>
      <c r="G774">
        <v>2008</v>
      </c>
      <c r="H774">
        <v>16</v>
      </c>
      <c r="I774" s="20">
        <v>522660</v>
      </c>
    </row>
    <row r="775" spans="1:9" x14ac:dyDescent="0.3">
      <c r="A775" t="s">
        <v>848</v>
      </c>
      <c r="B775" s="5">
        <v>98900000</v>
      </c>
      <c r="C775">
        <v>80938759069</v>
      </c>
      <c r="D775">
        <v>73331</v>
      </c>
      <c r="E775" t="s">
        <v>860</v>
      </c>
      <c r="F775" t="s">
        <v>56</v>
      </c>
      <c r="G775">
        <v>2007</v>
      </c>
      <c r="H775">
        <v>17</v>
      </c>
      <c r="I775" s="20">
        <v>1103745</v>
      </c>
    </row>
    <row r="776" spans="1:9" x14ac:dyDescent="0.3">
      <c r="A776" t="s">
        <v>849</v>
      </c>
      <c r="B776" s="5">
        <v>118000000</v>
      </c>
      <c r="C776">
        <v>99014394989</v>
      </c>
      <c r="D776">
        <v>1151</v>
      </c>
      <c r="E776" t="s">
        <v>860</v>
      </c>
      <c r="F776" t="s">
        <v>24</v>
      </c>
      <c r="G776">
        <v>2015</v>
      </c>
      <c r="H776">
        <v>9</v>
      </c>
      <c r="I776" s="20">
        <v>86024670</v>
      </c>
    </row>
    <row r="777" spans="1:9" x14ac:dyDescent="0.3">
      <c r="A777" t="s">
        <v>850</v>
      </c>
      <c r="B777" s="5">
        <v>88500000</v>
      </c>
      <c r="C777">
        <v>109043975597</v>
      </c>
      <c r="D777">
        <v>78012</v>
      </c>
      <c r="E777" t="s">
        <v>862</v>
      </c>
      <c r="F777" t="s">
        <v>44</v>
      </c>
      <c r="G777">
        <v>2007</v>
      </c>
      <c r="H777">
        <v>17</v>
      </c>
      <c r="I777" s="20">
        <v>1397785</v>
      </c>
    </row>
    <row r="778" spans="1:9" x14ac:dyDescent="0.3">
      <c r="A778" t="s">
        <v>851</v>
      </c>
      <c r="B778" s="5">
        <v>167000000</v>
      </c>
      <c r="C778">
        <v>156261852102</v>
      </c>
      <c r="D778">
        <v>125680</v>
      </c>
      <c r="E778" t="s">
        <v>862</v>
      </c>
      <c r="F778" t="s">
        <v>44</v>
      </c>
      <c r="G778">
        <v>2006</v>
      </c>
      <c r="H778">
        <v>18</v>
      </c>
      <c r="I778" s="20">
        <v>1243331</v>
      </c>
    </row>
    <row r="779" spans="1:9" x14ac:dyDescent="0.3">
      <c r="A779" t="s">
        <v>852</v>
      </c>
      <c r="B779" s="5">
        <v>170000000</v>
      </c>
      <c r="C779">
        <v>173901691000</v>
      </c>
      <c r="D779">
        <v>1060</v>
      </c>
      <c r="E779" t="s">
        <v>860</v>
      </c>
      <c r="F779" t="s">
        <v>12</v>
      </c>
      <c r="G779">
        <v>2006</v>
      </c>
      <c r="H779">
        <v>18</v>
      </c>
      <c r="I779" s="20">
        <v>164058199</v>
      </c>
    </row>
    <row r="780" spans="1:9" x14ac:dyDescent="0.3">
      <c r="A780" t="s">
        <v>853</v>
      </c>
      <c r="B780" s="5">
        <v>257000000</v>
      </c>
      <c r="C780">
        <v>243593645256</v>
      </c>
      <c r="D780">
        <v>20104</v>
      </c>
      <c r="E780" t="s">
        <v>862</v>
      </c>
      <c r="F780" t="s">
        <v>9</v>
      </c>
      <c r="G780">
        <v>2006</v>
      </c>
      <c r="H780">
        <v>18</v>
      </c>
      <c r="I780" s="20">
        <v>12116676</v>
      </c>
    </row>
  </sheetData>
  <mergeCells count="3">
    <mergeCell ref="K8:M8"/>
    <mergeCell ref="K2:R2"/>
    <mergeCell ref="K6:R6"/>
  </mergeCells>
  <conditionalFormatting sqref="B1:B1048576">
    <cfRule type="cellIs" dxfId="2" priority="1" operator="between">
      <formula>"8M"</formula>
      <formula>"38M"</formula>
    </cfRule>
    <cfRule type="cellIs" dxfId="1" priority="3" operator="between">
      <formula>$L$5</formula>
      <formula>$L$4</formula>
    </cfRule>
  </conditionalFormatting>
  <conditionalFormatting sqref="I1:I1048576">
    <cfRule type="cellIs" dxfId="0" priority="2" operator="between">
      <formula>2015</formula>
      <formula>2024</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37855-D915-414B-9FCE-8E41EF9169FB}">
  <dimension ref="A1:S778"/>
  <sheetViews>
    <sheetView topLeftCell="E1" zoomScale="86" workbookViewId="0">
      <selection activeCell="O10" sqref="O10"/>
    </sheetView>
  </sheetViews>
  <sheetFormatPr defaultRowHeight="14.4" x14ac:dyDescent="0.3"/>
  <cols>
    <col min="1" max="1" width="80.88671875" bestFit="1" customWidth="1"/>
    <col min="2" max="2" width="12.77734375" style="5" bestFit="1" customWidth="1"/>
    <col min="3" max="3" width="12" bestFit="1" customWidth="1"/>
    <col min="4" max="4" width="13.77734375" bestFit="1" customWidth="1"/>
    <col min="5" max="5" width="28.33203125" bestFit="1" customWidth="1"/>
    <col min="6" max="6" width="18.88671875" bestFit="1" customWidth="1"/>
    <col min="7" max="7" width="16.33203125" bestFit="1" customWidth="1"/>
    <col min="8" max="8" width="13.88671875" bestFit="1" customWidth="1"/>
    <col min="9" max="9" width="17.44140625" bestFit="1" customWidth="1"/>
    <col min="10" max="10" width="21.44140625" bestFit="1" customWidth="1"/>
    <col min="13" max="13" width="14.33203125" bestFit="1" customWidth="1"/>
    <col min="14" max="14" width="7" bestFit="1" customWidth="1"/>
  </cols>
  <sheetData>
    <row r="1" spans="1:19" x14ac:dyDescent="0.3">
      <c r="A1" t="s">
        <v>0</v>
      </c>
      <c r="B1" s="5" t="s">
        <v>1</v>
      </c>
      <c r="C1" t="s">
        <v>2</v>
      </c>
      <c r="D1" t="s">
        <v>3</v>
      </c>
      <c r="E1" t="s">
        <v>859</v>
      </c>
      <c r="F1" t="s">
        <v>5</v>
      </c>
      <c r="G1" t="s">
        <v>6</v>
      </c>
      <c r="H1" t="s">
        <v>919</v>
      </c>
      <c r="I1" t="s">
        <v>921</v>
      </c>
      <c r="J1" t="s">
        <v>931</v>
      </c>
      <c r="M1" s="57" t="s">
        <v>957</v>
      </c>
      <c r="N1" s="58"/>
      <c r="O1" s="58"/>
      <c r="P1" s="58"/>
      <c r="Q1" s="58"/>
      <c r="R1" s="58"/>
      <c r="S1" s="58"/>
    </row>
    <row r="2" spans="1:19" x14ac:dyDescent="0.3">
      <c r="A2" t="s">
        <v>7</v>
      </c>
      <c r="B2" s="5">
        <v>13600000</v>
      </c>
      <c r="C2">
        <v>6853661703</v>
      </c>
      <c r="D2">
        <v>51</v>
      </c>
      <c r="E2" t="s">
        <v>860</v>
      </c>
      <c r="F2" t="s">
        <v>9</v>
      </c>
      <c r="G2">
        <v>2005</v>
      </c>
      <c r="H2">
        <v>19</v>
      </c>
      <c r="I2">
        <v>134385524</v>
      </c>
      <c r="J2" s="18">
        <v>266667</v>
      </c>
      <c r="M2" s="58"/>
      <c r="N2" s="58"/>
      <c r="O2" s="58"/>
      <c r="P2" s="58"/>
      <c r="Q2" s="58"/>
      <c r="R2" s="58"/>
      <c r="S2" s="58"/>
    </row>
    <row r="3" spans="1:19" x14ac:dyDescent="0.3">
      <c r="A3" t="s">
        <v>10</v>
      </c>
      <c r="B3" s="5">
        <v>14800000</v>
      </c>
      <c r="C3">
        <v>6854831885</v>
      </c>
      <c r="D3">
        <v>1740</v>
      </c>
      <c r="E3" t="s">
        <v>861</v>
      </c>
      <c r="F3" t="s">
        <v>12</v>
      </c>
      <c r="G3">
        <v>2015</v>
      </c>
      <c r="H3">
        <v>9</v>
      </c>
      <c r="I3">
        <v>3939559</v>
      </c>
      <c r="J3" s="18">
        <v>8506</v>
      </c>
      <c r="O3" t="s">
        <v>933</v>
      </c>
    </row>
    <row r="4" spans="1:19" x14ac:dyDescent="0.3">
      <c r="A4" t="s">
        <v>13</v>
      </c>
      <c r="B4" s="5">
        <v>10700000</v>
      </c>
      <c r="C4">
        <v>6883810864</v>
      </c>
      <c r="D4">
        <v>1633</v>
      </c>
      <c r="E4" t="s">
        <v>862</v>
      </c>
      <c r="F4" t="s">
        <v>15</v>
      </c>
      <c r="G4">
        <v>2019</v>
      </c>
      <c r="H4">
        <v>5</v>
      </c>
      <c r="I4">
        <v>4215438</v>
      </c>
      <c r="J4" s="18">
        <v>6552</v>
      </c>
      <c r="M4" s="22" t="s">
        <v>932</v>
      </c>
      <c r="N4" s="16">
        <f>MAX(finaldata[subscriber_per_video])</f>
        <v>740000</v>
      </c>
    </row>
    <row r="5" spans="1:19" x14ac:dyDescent="0.3">
      <c r="A5" t="s">
        <v>16</v>
      </c>
      <c r="B5" s="5">
        <v>5670000</v>
      </c>
      <c r="C5">
        <v>6868125791</v>
      </c>
      <c r="D5">
        <v>128</v>
      </c>
      <c r="E5" t="s">
        <v>860</v>
      </c>
      <c r="F5" t="s">
        <v>9</v>
      </c>
      <c r="G5">
        <v>2015</v>
      </c>
      <c r="H5">
        <v>9</v>
      </c>
      <c r="I5">
        <v>53657233</v>
      </c>
      <c r="J5" s="18">
        <v>44297</v>
      </c>
    </row>
    <row r="6" spans="1:19" x14ac:dyDescent="0.3">
      <c r="A6" t="s">
        <v>17</v>
      </c>
      <c r="B6" s="5">
        <v>7720000</v>
      </c>
      <c r="C6">
        <v>6868482040</v>
      </c>
      <c r="D6">
        <v>1532</v>
      </c>
      <c r="E6" t="s">
        <v>862</v>
      </c>
      <c r="F6" t="s">
        <v>9</v>
      </c>
      <c r="G6">
        <v>2012</v>
      </c>
      <c r="H6">
        <v>12</v>
      </c>
      <c r="I6">
        <v>4483343</v>
      </c>
      <c r="J6" s="18">
        <v>5039</v>
      </c>
    </row>
    <row r="7" spans="1:19" x14ac:dyDescent="0.3">
      <c r="A7" t="s">
        <v>18</v>
      </c>
      <c r="B7" s="5">
        <v>17800000</v>
      </c>
      <c r="C7">
        <v>6979542903</v>
      </c>
      <c r="D7">
        <v>1701</v>
      </c>
      <c r="E7" t="s">
        <v>862</v>
      </c>
      <c r="F7" t="s">
        <v>15</v>
      </c>
      <c r="G7">
        <v>2018</v>
      </c>
      <c r="H7">
        <v>6</v>
      </c>
      <c r="I7">
        <v>4103200</v>
      </c>
      <c r="J7" s="18">
        <v>10464</v>
      </c>
    </row>
    <row r="8" spans="1:19" x14ac:dyDescent="0.3">
      <c r="A8" t="s">
        <v>19</v>
      </c>
      <c r="B8" s="5">
        <v>23000000</v>
      </c>
      <c r="C8">
        <v>6873901961</v>
      </c>
      <c r="D8">
        <v>114</v>
      </c>
      <c r="E8" t="s">
        <v>863</v>
      </c>
      <c r="F8" t="s">
        <v>9</v>
      </c>
      <c r="G8">
        <v>2017</v>
      </c>
      <c r="H8">
        <v>7</v>
      </c>
      <c r="I8">
        <v>60297386</v>
      </c>
      <c r="J8" s="18">
        <v>201754</v>
      </c>
    </row>
    <row r="9" spans="1:19" x14ac:dyDescent="0.3">
      <c r="A9" t="s">
        <v>21</v>
      </c>
      <c r="B9" s="5">
        <v>14700000</v>
      </c>
      <c r="C9">
        <v>6879196607</v>
      </c>
      <c r="D9">
        <v>717</v>
      </c>
      <c r="E9" t="s">
        <v>860</v>
      </c>
      <c r="F9" t="s">
        <v>22</v>
      </c>
      <c r="G9">
        <v>2006</v>
      </c>
      <c r="H9">
        <v>18</v>
      </c>
      <c r="I9">
        <v>9594416</v>
      </c>
      <c r="J9" s="18">
        <v>20502</v>
      </c>
    </row>
    <row r="10" spans="1:19" x14ac:dyDescent="0.3">
      <c r="A10" t="s">
        <v>858</v>
      </c>
      <c r="B10" s="5">
        <v>5540000</v>
      </c>
      <c r="C10">
        <v>6953361052</v>
      </c>
      <c r="D10">
        <v>5017</v>
      </c>
      <c r="E10" t="s">
        <v>864</v>
      </c>
      <c r="F10" t="s">
        <v>24</v>
      </c>
      <c r="G10">
        <v>2020</v>
      </c>
      <c r="H10">
        <v>4</v>
      </c>
      <c r="I10">
        <v>1385960</v>
      </c>
      <c r="J10" s="18">
        <v>1104</v>
      </c>
    </row>
    <row r="11" spans="1:19" x14ac:dyDescent="0.3">
      <c r="A11" t="s">
        <v>26</v>
      </c>
      <c r="B11" s="5">
        <v>7120000</v>
      </c>
      <c r="C11">
        <v>6910554421</v>
      </c>
      <c r="D11">
        <v>171</v>
      </c>
      <c r="E11" t="s">
        <v>860</v>
      </c>
      <c r="F11" t="s">
        <v>9</v>
      </c>
      <c r="G11">
        <v>2005</v>
      </c>
      <c r="H11">
        <v>19</v>
      </c>
      <c r="I11">
        <v>40412599</v>
      </c>
      <c r="J11" s="18">
        <v>41637</v>
      </c>
    </row>
    <row r="12" spans="1:19" x14ac:dyDescent="0.3">
      <c r="A12" t="s">
        <v>27</v>
      </c>
      <c r="B12" s="5">
        <v>18400000</v>
      </c>
      <c r="C12">
        <v>6920340848</v>
      </c>
      <c r="D12">
        <v>441</v>
      </c>
      <c r="E12" t="s">
        <v>860</v>
      </c>
      <c r="F12" t="s">
        <v>15</v>
      </c>
      <c r="G12">
        <v>2006</v>
      </c>
      <c r="H12">
        <v>18</v>
      </c>
      <c r="I12">
        <v>15692383</v>
      </c>
      <c r="J12" s="18">
        <v>41723</v>
      </c>
    </row>
    <row r="13" spans="1:19" x14ac:dyDescent="0.3">
      <c r="A13" t="s">
        <v>28</v>
      </c>
      <c r="B13" s="5">
        <v>12100000</v>
      </c>
      <c r="C13">
        <v>6921395237</v>
      </c>
      <c r="D13">
        <v>631</v>
      </c>
      <c r="E13" t="s">
        <v>860</v>
      </c>
      <c r="F13" t="s">
        <v>22</v>
      </c>
      <c r="G13">
        <v>2017</v>
      </c>
      <c r="H13">
        <v>7</v>
      </c>
      <c r="I13">
        <v>10968931</v>
      </c>
      <c r="J13" s="18">
        <v>19176</v>
      </c>
    </row>
    <row r="14" spans="1:19" x14ac:dyDescent="0.3">
      <c r="A14" t="s">
        <v>29</v>
      </c>
      <c r="B14" s="5">
        <v>9640000</v>
      </c>
      <c r="C14">
        <v>6946645855</v>
      </c>
      <c r="D14">
        <v>27662</v>
      </c>
      <c r="E14" t="s">
        <v>860</v>
      </c>
      <c r="F14" t="s">
        <v>15</v>
      </c>
      <c r="G14">
        <v>2006</v>
      </c>
      <c r="H14">
        <v>18</v>
      </c>
      <c r="I14">
        <v>251126</v>
      </c>
      <c r="J14" s="18">
        <v>348</v>
      </c>
      <c r="M14" s="57" t="s">
        <v>956</v>
      </c>
      <c r="N14" s="57"/>
      <c r="O14" s="57"/>
      <c r="P14" s="57"/>
      <c r="Q14" s="57"/>
      <c r="R14" s="57"/>
      <c r="S14" s="57"/>
    </row>
    <row r="15" spans="1:19" x14ac:dyDescent="0.3">
      <c r="A15" t="s">
        <v>30</v>
      </c>
      <c r="B15" s="5">
        <v>8640000</v>
      </c>
      <c r="C15">
        <v>6936667077</v>
      </c>
      <c r="D15">
        <v>53409</v>
      </c>
      <c r="E15" t="s">
        <v>865</v>
      </c>
      <c r="F15" t="s">
        <v>15</v>
      </c>
      <c r="G15">
        <v>2015</v>
      </c>
      <c r="H15">
        <v>9</v>
      </c>
      <c r="I15">
        <v>129878</v>
      </c>
      <c r="J15" s="18">
        <v>162</v>
      </c>
      <c r="M15" s="57"/>
      <c r="N15" s="57"/>
      <c r="O15" s="57"/>
      <c r="P15" s="57"/>
      <c r="Q15" s="57"/>
      <c r="R15" s="57"/>
      <c r="S15" s="57"/>
    </row>
    <row r="16" spans="1:19" x14ac:dyDescent="0.3">
      <c r="A16" t="s">
        <v>32</v>
      </c>
      <c r="B16" s="5">
        <v>17100000</v>
      </c>
      <c r="C16">
        <v>6942269439</v>
      </c>
      <c r="D16">
        <v>5113</v>
      </c>
      <c r="E16" t="s">
        <v>866</v>
      </c>
      <c r="F16" t="s">
        <v>34</v>
      </c>
      <c r="G16">
        <v>2014</v>
      </c>
      <c r="H16">
        <v>10</v>
      </c>
      <c r="I16">
        <v>1357768</v>
      </c>
      <c r="J16" s="18">
        <v>3344</v>
      </c>
      <c r="M16" s="22" t="s">
        <v>934</v>
      </c>
    </row>
    <row r="17" spans="1:13" x14ac:dyDescent="0.3">
      <c r="A17" t="s">
        <v>35</v>
      </c>
      <c r="B17" s="5">
        <v>6460000</v>
      </c>
      <c r="C17">
        <v>6967593951</v>
      </c>
      <c r="D17">
        <v>41892</v>
      </c>
      <c r="E17" t="s">
        <v>860</v>
      </c>
      <c r="F17" t="s">
        <v>15</v>
      </c>
      <c r="G17">
        <v>2006</v>
      </c>
      <c r="H17">
        <v>18</v>
      </c>
      <c r="I17">
        <v>166323</v>
      </c>
      <c r="J17" s="18">
        <v>154</v>
      </c>
      <c r="M17" s="21">
        <f>COUNTIF(finaldata[Subscribers],"&gt;10000000")</f>
        <v>618</v>
      </c>
    </row>
    <row r="18" spans="1:13" x14ac:dyDescent="0.3">
      <c r="A18" t="s">
        <v>36</v>
      </c>
      <c r="B18" s="5">
        <v>12300000</v>
      </c>
      <c r="C18">
        <v>6958352411</v>
      </c>
      <c r="D18">
        <v>47960</v>
      </c>
      <c r="E18" t="s">
        <v>864</v>
      </c>
      <c r="F18" t="s">
        <v>15</v>
      </c>
      <c r="G18">
        <v>2012</v>
      </c>
      <c r="H18">
        <v>12</v>
      </c>
      <c r="I18">
        <v>145087</v>
      </c>
      <c r="J18" s="18">
        <v>256</v>
      </c>
    </row>
    <row r="19" spans="1:13" x14ac:dyDescent="0.3">
      <c r="A19" t="s">
        <v>37</v>
      </c>
      <c r="B19" s="5">
        <v>4910000</v>
      </c>
      <c r="C19">
        <v>6966047983</v>
      </c>
      <c r="D19">
        <v>3552</v>
      </c>
      <c r="E19" t="s">
        <v>867</v>
      </c>
      <c r="F19" t="s">
        <v>9</v>
      </c>
      <c r="G19">
        <v>2007</v>
      </c>
      <c r="H19">
        <v>17</v>
      </c>
      <c r="I19">
        <v>1961162</v>
      </c>
      <c r="J19" s="18">
        <v>1382</v>
      </c>
    </row>
    <row r="20" spans="1:13" x14ac:dyDescent="0.3">
      <c r="A20" t="s">
        <v>39</v>
      </c>
      <c r="B20" s="5">
        <v>9160000</v>
      </c>
      <c r="C20">
        <v>6972154208</v>
      </c>
      <c r="D20">
        <v>5451</v>
      </c>
      <c r="E20" t="s">
        <v>861</v>
      </c>
      <c r="F20" t="s">
        <v>15</v>
      </c>
      <c r="G20">
        <v>2007</v>
      </c>
      <c r="H20">
        <v>17</v>
      </c>
      <c r="I20">
        <v>1279060</v>
      </c>
      <c r="J20" s="18">
        <v>1680</v>
      </c>
    </row>
    <row r="21" spans="1:13" x14ac:dyDescent="0.3">
      <c r="A21" t="s">
        <v>40</v>
      </c>
      <c r="B21" s="5">
        <v>15700000</v>
      </c>
      <c r="C21">
        <v>6980022057</v>
      </c>
      <c r="D21">
        <v>106682</v>
      </c>
      <c r="E21" t="s">
        <v>862</v>
      </c>
      <c r="F21" t="s">
        <v>41</v>
      </c>
      <c r="G21">
        <v>2008</v>
      </c>
      <c r="H21">
        <v>16</v>
      </c>
      <c r="I21">
        <v>65428</v>
      </c>
      <c r="J21" s="18">
        <v>147</v>
      </c>
    </row>
    <row r="22" spans="1:13" x14ac:dyDescent="0.3">
      <c r="A22" t="s">
        <v>42</v>
      </c>
      <c r="B22" s="5">
        <v>7190000</v>
      </c>
      <c r="C22">
        <v>6972945698</v>
      </c>
      <c r="D22">
        <v>1289</v>
      </c>
      <c r="E22" t="s">
        <v>868</v>
      </c>
      <c r="F22" t="s">
        <v>44</v>
      </c>
      <c r="G22">
        <v>2011</v>
      </c>
      <c r="H22">
        <v>13</v>
      </c>
      <c r="I22">
        <v>5409578</v>
      </c>
      <c r="J22" s="18">
        <v>5578</v>
      </c>
    </row>
    <row r="23" spans="1:13" x14ac:dyDescent="0.3">
      <c r="A23" t="s">
        <v>45</v>
      </c>
      <c r="B23" s="5">
        <v>5440000</v>
      </c>
      <c r="C23">
        <v>6974099256</v>
      </c>
      <c r="D23">
        <v>7647</v>
      </c>
      <c r="E23" t="s">
        <v>860</v>
      </c>
      <c r="F23" t="s">
        <v>34</v>
      </c>
      <c r="G23">
        <v>2007</v>
      </c>
      <c r="H23">
        <v>17</v>
      </c>
      <c r="I23">
        <v>912005</v>
      </c>
      <c r="J23" s="18">
        <v>711</v>
      </c>
    </row>
    <row r="24" spans="1:13" x14ac:dyDescent="0.3">
      <c r="A24" t="s">
        <v>46</v>
      </c>
      <c r="B24" s="5">
        <v>14400000</v>
      </c>
      <c r="C24">
        <v>7001440880</v>
      </c>
      <c r="D24">
        <v>1761</v>
      </c>
      <c r="E24" t="s">
        <v>862</v>
      </c>
      <c r="F24" t="s">
        <v>44</v>
      </c>
      <c r="G24">
        <v>2014</v>
      </c>
      <c r="H24">
        <v>10</v>
      </c>
      <c r="I24">
        <v>3975832</v>
      </c>
      <c r="J24" s="18">
        <v>8177</v>
      </c>
    </row>
    <row r="25" spans="1:13" x14ac:dyDescent="0.3">
      <c r="A25" t="s">
        <v>47</v>
      </c>
      <c r="B25" s="5">
        <v>11800000</v>
      </c>
      <c r="C25">
        <v>7012376896</v>
      </c>
      <c r="D25">
        <v>8116</v>
      </c>
      <c r="E25" t="s">
        <v>867</v>
      </c>
      <c r="F25" t="s">
        <v>15</v>
      </c>
      <c r="G25">
        <v>2015</v>
      </c>
      <c r="H25">
        <v>9</v>
      </c>
      <c r="I25">
        <v>864019</v>
      </c>
      <c r="J25" s="18">
        <v>1454</v>
      </c>
    </row>
    <row r="26" spans="1:13" x14ac:dyDescent="0.3">
      <c r="A26" t="s">
        <v>48</v>
      </c>
      <c r="B26" s="5">
        <v>9620000</v>
      </c>
      <c r="C26">
        <v>6993472451</v>
      </c>
      <c r="D26">
        <v>526</v>
      </c>
      <c r="E26" t="s">
        <v>860</v>
      </c>
      <c r="F26" t="s">
        <v>15</v>
      </c>
      <c r="G26">
        <v>2007</v>
      </c>
      <c r="H26">
        <v>17</v>
      </c>
      <c r="I26">
        <v>13295575</v>
      </c>
      <c r="J26" s="18">
        <v>18289</v>
      </c>
    </row>
    <row r="27" spans="1:13" x14ac:dyDescent="0.3">
      <c r="A27" t="s">
        <v>49</v>
      </c>
      <c r="B27" s="5">
        <v>16200000</v>
      </c>
      <c r="C27">
        <v>7072843288</v>
      </c>
      <c r="D27">
        <v>443</v>
      </c>
      <c r="E27" t="s">
        <v>860</v>
      </c>
      <c r="F27" t="s">
        <v>15</v>
      </c>
      <c r="G27">
        <v>2022</v>
      </c>
      <c r="H27">
        <v>2</v>
      </c>
      <c r="I27">
        <v>15965786</v>
      </c>
      <c r="J27" s="18">
        <v>36569</v>
      </c>
    </row>
    <row r="28" spans="1:13" x14ac:dyDescent="0.3">
      <c r="A28" t="s">
        <v>50</v>
      </c>
      <c r="B28" s="5">
        <v>11400000</v>
      </c>
      <c r="C28">
        <v>7041293186</v>
      </c>
      <c r="D28">
        <v>2000</v>
      </c>
      <c r="E28" t="s">
        <v>869</v>
      </c>
      <c r="F28" t="s">
        <v>52</v>
      </c>
      <c r="G28">
        <v>2019</v>
      </c>
      <c r="H28">
        <v>5</v>
      </c>
      <c r="I28">
        <v>3520647</v>
      </c>
      <c r="J28" s="18">
        <v>5700</v>
      </c>
    </row>
    <row r="29" spans="1:13" x14ac:dyDescent="0.3">
      <c r="A29" t="s">
        <v>53</v>
      </c>
      <c r="B29" s="5">
        <v>38600000</v>
      </c>
      <c r="C29">
        <v>7014561041</v>
      </c>
      <c r="D29">
        <v>3272</v>
      </c>
      <c r="E29" t="s">
        <v>870</v>
      </c>
      <c r="F29" t="s">
        <v>15</v>
      </c>
      <c r="G29">
        <v>2015</v>
      </c>
      <c r="H29">
        <v>9</v>
      </c>
      <c r="I29">
        <v>2143814</v>
      </c>
      <c r="J29" s="18">
        <v>11797</v>
      </c>
    </row>
    <row r="30" spans="1:13" x14ac:dyDescent="0.3">
      <c r="A30" t="s">
        <v>55</v>
      </c>
      <c r="B30" s="5">
        <v>16300000</v>
      </c>
      <c r="C30">
        <v>7016479617</v>
      </c>
      <c r="D30">
        <v>177</v>
      </c>
      <c r="E30" t="s">
        <v>860</v>
      </c>
      <c r="F30" t="s">
        <v>56</v>
      </c>
      <c r="G30">
        <v>2010</v>
      </c>
      <c r="H30">
        <v>14</v>
      </c>
      <c r="I30">
        <v>39641128</v>
      </c>
      <c r="J30" s="18">
        <v>92090</v>
      </c>
    </row>
    <row r="31" spans="1:13" x14ac:dyDescent="0.3">
      <c r="A31" t="s">
        <v>57</v>
      </c>
      <c r="B31" s="5">
        <v>6590000</v>
      </c>
      <c r="C31">
        <v>7052761184</v>
      </c>
      <c r="D31">
        <v>1387</v>
      </c>
      <c r="E31" t="s">
        <v>860</v>
      </c>
      <c r="F31" t="s">
        <v>9</v>
      </c>
      <c r="G31">
        <v>2006</v>
      </c>
      <c r="H31">
        <v>18</v>
      </c>
      <c r="I31">
        <v>5084904</v>
      </c>
      <c r="J31" s="18">
        <v>4751</v>
      </c>
    </row>
    <row r="32" spans="1:13" x14ac:dyDescent="0.3">
      <c r="A32" t="s">
        <v>58</v>
      </c>
      <c r="B32" s="5">
        <v>18000000</v>
      </c>
      <c r="C32">
        <v>7033274137</v>
      </c>
      <c r="D32">
        <v>327</v>
      </c>
      <c r="E32" t="s">
        <v>860</v>
      </c>
      <c r="F32" t="s">
        <v>9</v>
      </c>
      <c r="G32">
        <v>2008</v>
      </c>
      <c r="H32">
        <v>16</v>
      </c>
      <c r="I32">
        <v>21508484</v>
      </c>
      <c r="J32" s="18">
        <v>55046</v>
      </c>
    </row>
    <row r="33" spans="1:10" x14ac:dyDescent="0.3">
      <c r="A33" t="s">
        <v>59</v>
      </c>
      <c r="B33" s="5">
        <v>25900000</v>
      </c>
      <c r="C33">
        <v>7106840501</v>
      </c>
      <c r="D33">
        <v>1681</v>
      </c>
      <c r="E33" t="s">
        <v>862</v>
      </c>
      <c r="F33" t="s">
        <v>60</v>
      </c>
      <c r="G33">
        <v>2014</v>
      </c>
      <c r="H33">
        <v>10</v>
      </c>
      <c r="I33">
        <v>4227746</v>
      </c>
      <c r="J33" s="18">
        <v>15407</v>
      </c>
    </row>
    <row r="34" spans="1:10" x14ac:dyDescent="0.3">
      <c r="A34" t="s">
        <v>61</v>
      </c>
      <c r="B34" s="5">
        <v>12500000</v>
      </c>
      <c r="C34">
        <v>7050160084</v>
      </c>
      <c r="D34">
        <v>1556</v>
      </c>
      <c r="E34" t="s">
        <v>871</v>
      </c>
      <c r="F34" t="s">
        <v>12</v>
      </c>
      <c r="G34">
        <v>2014</v>
      </c>
      <c r="H34">
        <v>10</v>
      </c>
      <c r="I34">
        <v>4530951</v>
      </c>
      <c r="J34" s="18">
        <v>8033</v>
      </c>
    </row>
    <row r="35" spans="1:10" x14ac:dyDescent="0.3">
      <c r="A35" t="s">
        <v>63</v>
      </c>
      <c r="B35" s="5">
        <v>14200000</v>
      </c>
      <c r="C35">
        <v>7054768757</v>
      </c>
      <c r="D35">
        <v>365</v>
      </c>
      <c r="E35" t="s">
        <v>863</v>
      </c>
      <c r="F35" t="s">
        <v>15</v>
      </c>
      <c r="G35">
        <v>2016</v>
      </c>
      <c r="H35">
        <v>8</v>
      </c>
      <c r="I35">
        <v>19328134</v>
      </c>
      <c r="J35" s="18">
        <v>38904</v>
      </c>
    </row>
    <row r="36" spans="1:10" x14ac:dyDescent="0.3">
      <c r="A36" t="s">
        <v>64</v>
      </c>
      <c r="B36" s="5">
        <v>15300000</v>
      </c>
      <c r="C36">
        <v>7059594809</v>
      </c>
      <c r="D36">
        <v>5338</v>
      </c>
      <c r="E36" t="s">
        <v>872</v>
      </c>
      <c r="F36" t="s">
        <v>34</v>
      </c>
      <c r="G36">
        <v>2008</v>
      </c>
      <c r="H36">
        <v>16</v>
      </c>
      <c r="I36">
        <v>1322517</v>
      </c>
      <c r="J36" s="18">
        <v>2866</v>
      </c>
    </row>
    <row r="37" spans="1:10" x14ac:dyDescent="0.3">
      <c r="A37" t="s">
        <v>66</v>
      </c>
      <c r="B37" s="5">
        <v>17100000</v>
      </c>
      <c r="C37">
        <v>7102621344</v>
      </c>
      <c r="D37">
        <v>221</v>
      </c>
      <c r="E37" t="s">
        <v>865</v>
      </c>
      <c r="F37" t="s">
        <v>9</v>
      </c>
      <c r="G37">
        <v>2010</v>
      </c>
      <c r="H37">
        <v>14</v>
      </c>
      <c r="I37">
        <v>32138558</v>
      </c>
      <c r="J37" s="18">
        <v>77376</v>
      </c>
    </row>
    <row r="38" spans="1:10" x14ac:dyDescent="0.3">
      <c r="A38" t="s">
        <v>67</v>
      </c>
      <c r="B38" s="5">
        <v>12800000</v>
      </c>
      <c r="C38">
        <v>7075812293</v>
      </c>
      <c r="D38">
        <v>3610</v>
      </c>
      <c r="E38" t="s">
        <v>860</v>
      </c>
      <c r="F38" t="s">
        <v>15</v>
      </c>
      <c r="G38">
        <v>2010</v>
      </c>
      <c r="H38">
        <v>14</v>
      </c>
      <c r="I38">
        <v>1960059</v>
      </c>
      <c r="J38" s="18">
        <v>3546</v>
      </c>
    </row>
    <row r="39" spans="1:10" x14ac:dyDescent="0.3">
      <c r="A39" t="s">
        <v>68</v>
      </c>
      <c r="B39" s="5">
        <v>15600000</v>
      </c>
      <c r="C39">
        <v>7101316055</v>
      </c>
      <c r="D39">
        <v>563</v>
      </c>
      <c r="E39" t="s">
        <v>860</v>
      </c>
      <c r="F39" t="s">
        <v>15</v>
      </c>
      <c r="G39">
        <v>2018</v>
      </c>
      <c r="H39">
        <v>6</v>
      </c>
      <c r="I39">
        <v>12613350</v>
      </c>
      <c r="J39" s="18">
        <v>27709</v>
      </c>
    </row>
    <row r="40" spans="1:10" x14ac:dyDescent="0.3">
      <c r="A40" t="s">
        <v>69</v>
      </c>
      <c r="B40" s="5">
        <v>16100000</v>
      </c>
      <c r="C40">
        <v>7153456906</v>
      </c>
      <c r="D40">
        <v>163</v>
      </c>
      <c r="E40" t="s">
        <v>873</v>
      </c>
      <c r="F40" t="s">
        <v>9</v>
      </c>
      <c r="G40">
        <v>2010</v>
      </c>
      <c r="H40">
        <v>14</v>
      </c>
      <c r="I40">
        <v>43886239</v>
      </c>
      <c r="J40" s="18">
        <v>98773</v>
      </c>
    </row>
    <row r="41" spans="1:10" x14ac:dyDescent="0.3">
      <c r="A41" t="s">
        <v>71</v>
      </c>
      <c r="B41" s="5">
        <v>18400000</v>
      </c>
      <c r="C41">
        <v>7104517216</v>
      </c>
      <c r="D41">
        <v>246</v>
      </c>
      <c r="E41" t="s">
        <v>874</v>
      </c>
      <c r="F41" t="s">
        <v>24</v>
      </c>
      <c r="G41">
        <v>2017</v>
      </c>
      <c r="H41">
        <v>7</v>
      </c>
      <c r="I41">
        <v>28880151</v>
      </c>
      <c r="J41" s="18">
        <v>74797</v>
      </c>
    </row>
    <row r="42" spans="1:10" x14ac:dyDescent="0.3">
      <c r="A42" t="s">
        <v>73</v>
      </c>
      <c r="B42" s="5">
        <v>12800000</v>
      </c>
      <c r="C42">
        <v>7091983337</v>
      </c>
      <c r="D42">
        <v>814</v>
      </c>
      <c r="E42" t="s">
        <v>860</v>
      </c>
      <c r="F42" t="s">
        <v>24</v>
      </c>
      <c r="G42">
        <v>2022</v>
      </c>
      <c r="H42">
        <v>2</v>
      </c>
      <c r="I42">
        <v>8712510</v>
      </c>
      <c r="J42" s="18">
        <v>15725</v>
      </c>
    </row>
    <row r="43" spans="1:10" x14ac:dyDescent="0.3">
      <c r="A43" t="s">
        <v>74</v>
      </c>
      <c r="B43" s="5">
        <v>42100000</v>
      </c>
      <c r="C43">
        <v>7097330051</v>
      </c>
      <c r="D43">
        <v>3692</v>
      </c>
      <c r="E43" t="s">
        <v>874</v>
      </c>
      <c r="F43" t="s">
        <v>24</v>
      </c>
      <c r="G43">
        <v>2016</v>
      </c>
      <c r="H43">
        <v>8</v>
      </c>
      <c r="I43">
        <v>1922354</v>
      </c>
      <c r="J43" s="18">
        <v>11403</v>
      </c>
    </row>
    <row r="44" spans="1:10" x14ac:dyDescent="0.3">
      <c r="A44" t="s">
        <v>75</v>
      </c>
      <c r="B44" s="5">
        <v>11300000</v>
      </c>
      <c r="C44">
        <v>7101245042</v>
      </c>
      <c r="D44">
        <v>2688</v>
      </c>
      <c r="E44" t="s">
        <v>860</v>
      </c>
      <c r="F44" t="s">
        <v>15</v>
      </c>
      <c r="G44">
        <v>2006</v>
      </c>
      <c r="H44">
        <v>18</v>
      </c>
      <c r="I44">
        <v>2641832</v>
      </c>
      <c r="J44" s="18">
        <v>4204</v>
      </c>
    </row>
    <row r="45" spans="1:10" x14ac:dyDescent="0.3">
      <c r="A45" t="s">
        <v>76</v>
      </c>
      <c r="B45" s="5">
        <v>24900000</v>
      </c>
      <c r="C45">
        <v>7083883693</v>
      </c>
      <c r="D45">
        <v>557</v>
      </c>
      <c r="E45" t="s">
        <v>860</v>
      </c>
      <c r="F45" t="s">
        <v>15</v>
      </c>
      <c r="G45">
        <v>2013</v>
      </c>
      <c r="H45">
        <v>11</v>
      </c>
      <c r="I45">
        <v>12717924</v>
      </c>
      <c r="J45" s="18">
        <v>44704</v>
      </c>
    </row>
    <row r="46" spans="1:10" x14ac:dyDescent="0.3">
      <c r="A46" t="s">
        <v>77</v>
      </c>
      <c r="B46" s="5">
        <v>12700000</v>
      </c>
      <c r="C46">
        <v>7118161807</v>
      </c>
      <c r="D46">
        <v>225</v>
      </c>
      <c r="E46" t="s">
        <v>861</v>
      </c>
      <c r="F46" t="s">
        <v>9</v>
      </c>
      <c r="G46">
        <v>2007</v>
      </c>
      <c r="H46">
        <v>17</v>
      </c>
      <c r="I46">
        <v>31636275</v>
      </c>
      <c r="J46" s="18">
        <v>56444</v>
      </c>
    </row>
    <row r="47" spans="1:10" x14ac:dyDescent="0.3">
      <c r="A47" t="s">
        <v>78</v>
      </c>
      <c r="B47" s="5">
        <v>12600000</v>
      </c>
      <c r="C47">
        <v>7131445632</v>
      </c>
      <c r="D47">
        <v>1189</v>
      </c>
      <c r="E47" t="s">
        <v>862</v>
      </c>
      <c r="F47" t="s">
        <v>24</v>
      </c>
      <c r="G47">
        <v>2021</v>
      </c>
      <c r="H47">
        <v>3</v>
      </c>
      <c r="I47">
        <v>5997852</v>
      </c>
      <c r="J47" s="18">
        <v>10597</v>
      </c>
    </row>
    <row r="48" spans="1:10" x14ac:dyDescent="0.3">
      <c r="A48" t="s">
        <v>79</v>
      </c>
      <c r="B48" s="5">
        <v>12000000</v>
      </c>
      <c r="C48">
        <v>7142221065</v>
      </c>
      <c r="D48">
        <v>3799</v>
      </c>
      <c r="E48" t="s">
        <v>862</v>
      </c>
      <c r="F48" t="s">
        <v>9</v>
      </c>
      <c r="G48">
        <v>2006</v>
      </c>
      <c r="H48">
        <v>18</v>
      </c>
      <c r="I48">
        <v>1880027</v>
      </c>
      <c r="J48" s="18">
        <v>3159</v>
      </c>
    </row>
    <row r="49" spans="1:10" x14ac:dyDescent="0.3">
      <c r="A49" t="s">
        <v>80</v>
      </c>
      <c r="B49" s="5">
        <v>14800000</v>
      </c>
      <c r="C49">
        <v>7123326599</v>
      </c>
      <c r="D49">
        <v>528</v>
      </c>
      <c r="E49" t="s">
        <v>860</v>
      </c>
      <c r="F49" t="s">
        <v>15</v>
      </c>
      <c r="G49">
        <v>2019</v>
      </c>
      <c r="H49">
        <v>5</v>
      </c>
      <c r="I49">
        <v>13491149</v>
      </c>
      <c r="J49" s="18">
        <v>28030</v>
      </c>
    </row>
    <row r="50" spans="1:10" x14ac:dyDescent="0.3">
      <c r="A50" t="s">
        <v>81</v>
      </c>
      <c r="B50" s="5">
        <v>10200000</v>
      </c>
      <c r="C50">
        <v>7125001866</v>
      </c>
      <c r="D50">
        <v>2576</v>
      </c>
      <c r="E50" t="s">
        <v>860</v>
      </c>
      <c r="F50" t="s">
        <v>34</v>
      </c>
      <c r="G50">
        <v>2019</v>
      </c>
      <c r="H50">
        <v>5</v>
      </c>
      <c r="I50">
        <v>2765917</v>
      </c>
      <c r="J50" s="18">
        <v>3960</v>
      </c>
    </row>
    <row r="51" spans="1:10" x14ac:dyDescent="0.3">
      <c r="A51" t="s">
        <v>82</v>
      </c>
      <c r="B51" s="5">
        <v>10800000</v>
      </c>
      <c r="C51">
        <v>7134413733</v>
      </c>
      <c r="D51">
        <v>623</v>
      </c>
      <c r="E51" t="s">
        <v>862</v>
      </c>
      <c r="F51" t="s">
        <v>15</v>
      </c>
      <c r="G51">
        <v>2019</v>
      </c>
      <c r="H51">
        <v>5</v>
      </c>
      <c r="I51">
        <v>11451707</v>
      </c>
      <c r="J51" s="18">
        <v>17335</v>
      </c>
    </row>
    <row r="52" spans="1:10" x14ac:dyDescent="0.3">
      <c r="A52" t="s">
        <v>83</v>
      </c>
      <c r="B52" s="5">
        <v>18100000</v>
      </c>
      <c r="C52">
        <v>7134369897</v>
      </c>
      <c r="D52">
        <v>497</v>
      </c>
      <c r="E52" t="s">
        <v>862</v>
      </c>
      <c r="F52" t="s">
        <v>24</v>
      </c>
      <c r="G52">
        <v>2017</v>
      </c>
      <c r="H52">
        <v>7</v>
      </c>
      <c r="I52">
        <v>14354869</v>
      </c>
      <c r="J52" s="18">
        <v>36419</v>
      </c>
    </row>
    <row r="53" spans="1:10" x14ac:dyDescent="0.3">
      <c r="A53" t="s">
        <v>84</v>
      </c>
      <c r="B53" s="5">
        <v>6270000</v>
      </c>
      <c r="C53">
        <v>7147717411</v>
      </c>
      <c r="D53">
        <v>5426</v>
      </c>
      <c r="E53" t="s">
        <v>860</v>
      </c>
      <c r="F53" t="s">
        <v>60</v>
      </c>
      <c r="G53">
        <v>2017</v>
      </c>
      <c r="H53">
        <v>7</v>
      </c>
      <c r="I53">
        <v>1317309</v>
      </c>
      <c r="J53" s="18">
        <v>1156</v>
      </c>
    </row>
    <row r="54" spans="1:10" x14ac:dyDescent="0.3">
      <c r="A54" t="s">
        <v>85</v>
      </c>
      <c r="B54" s="5">
        <v>6380000</v>
      </c>
      <c r="C54">
        <v>7149610913</v>
      </c>
      <c r="D54">
        <v>1171</v>
      </c>
      <c r="E54" t="s">
        <v>860</v>
      </c>
      <c r="F54" t="s">
        <v>15</v>
      </c>
      <c r="G54">
        <v>2020</v>
      </c>
      <c r="H54">
        <v>4</v>
      </c>
      <c r="I54">
        <v>6105560</v>
      </c>
      <c r="J54" s="18">
        <v>5448</v>
      </c>
    </row>
    <row r="55" spans="1:10" x14ac:dyDescent="0.3">
      <c r="A55" t="s">
        <v>86</v>
      </c>
      <c r="B55" s="5">
        <v>4310000</v>
      </c>
      <c r="C55">
        <v>7166278292</v>
      </c>
      <c r="D55">
        <v>3520</v>
      </c>
      <c r="E55" t="s">
        <v>860</v>
      </c>
      <c r="F55" t="s">
        <v>12</v>
      </c>
      <c r="G55">
        <v>2012</v>
      </c>
      <c r="H55">
        <v>12</v>
      </c>
      <c r="I55">
        <v>2035875</v>
      </c>
      <c r="J55" s="18">
        <v>1224</v>
      </c>
    </row>
    <row r="56" spans="1:10" x14ac:dyDescent="0.3">
      <c r="A56" t="s">
        <v>87</v>
      </c>
      <c r="B56" s="5">
        <v>15200000</v>
      </c>
      <c r="C56">
        <v>7185613101</v>
      </c>
      <c r="D56">
        <v>487</v>
      </c>
      <c r="E56" t="s">
        <v>862</v>
      </c>
      <c r="F56" t="s">
        <v>12</v>
      </c>
      <c r="G56">
        <v>2014</v>
      </c>
      <c r="H56">
        <v>10</v>
      </c>
      <c r="I56">
        <v>14754852</v>
      </c>
      <c r="J56" s="18">
        <v>31211</v>
      </c>
    </row>
    <row r="57" spans="1:10" x14ac:dyDescent="0.3">
      <c r="A57" t="s">
        <v>88</v>
      </c>
      <c r="B57" s="5">
        <v>11200000</v>
      </c>
      <c r="C57">
        <v>7175466712</v>
      </c>
      <c r="D57">
        <v>2017</v>
      </c>
      <c r="E57" t="s">
        <v>860</v>
      </c>
      <c r="F57" t="s">
        <v>60</v>
      </c>
      <c r="G57">
        <v>2013</v>
      </c>
      <c r="H57">
        <v>11</v>
      </c>
      <c r="I57">
        <v>3557495</v>
      </c>
      <c r="J57" s="18">
        <v>5553</v>
      </c>
    </row>
    <row r="58" spans="1:10" x14ac:dyDescent="0.3">
      <c r="A58" t="s">
        <v>89</v>
      </c>
      <c r="B58" s="5">
        <v>14300000</v>
      </c>
      <c r="C58">
        <v>7175557199</v>
      </c>
      <c r="D58">
        <v>679</v>
      </c>
      <c r="E58" t="s">
        <v>868</v>
      </c>
      <c r="F58" t="s">
        <v>24</v>
      </c>
      <c r="G58">
        <v>2015</v>
      </c>
      <c r="H58">
        <v>9</v>
      </c>
      <c r="I58">
        <v>10567831</v>
      </c>
      <c r="J58" s="18">
        <v>21060</v>
      </c>
    </row>
    <row r="59" spans="1:10" x14ac:dyDescent="0.3">
      <c r="A59" t="s">
        <v>90</v>
      </c>
      <c r="B59" s="5">
        <v>12100000</v>
      </c>
      <c r="C59">
        <v>7178410597</v>
      </c>
      <c r="D59">
        <v>633</v>
      </c>
      <c r="E59" t="s">
        <v>867</v>
      </c>
      <c r="F59" t="s">
        <v>15</v>
      </c>
      <c r="G59">
        <v>2021</v>
      </c>
      <c r="H59">
        <v>3</v>
      </c>
      <c r="I59">
        <v>11340301</v>
      </c>
      <c r="J59" s="18">
        <v>19115</v>
      </c>
    </row>
    <row r="60" spans="1:10" x14ac:dyDescent="0.3">
      <c r="A60" t="s">
        <v>91</v>
      </c>
      <c r="B60" s="5">
        <v>8300000</v>
      </c>
      <c r="C60">
        <v>7189402837</v>
      </c>
      <c r="D60">
        <v>25283</v>
      </c>
      <c r="E60" t="s">
        <v>875</v>
      </c>
      <c r="F60" t="s">
        <v>24</v>
      </c>
      <c r="G60">
        <v>2017</v>
      </c>
      <c r="H60">
        <v>7</v>
      </c>
      <c r="I60">
        <v>284357</v>
      </c>
      <c r="J60" s="18">
        <v>328</v>
      </c>
    </row>
    <row r="61" spans="1:10" x14ac:dyDescent="0.3">
      <c r="A61" t="s">
        <v>93</v>
      </c>
      <c r="B61" s="5">
        <v>12100000</v>
      </c>
      <c r="C61">
        <v>7192786779</v>
      </c>
      <c r="D61">
        <v>647</v>
      </c>
      <c r="E61" t="s">
        <v>860</v>
      </c>
      <c r="F61" t="s">
        <v>15</v>
      </c>
      <c r="G61">
        <v>2020</v>
      </c>
      <c r="H61">
        <v>4</v>
      </c>
      <c r="I61">
        <v>11117136</v>
      </c>
      <c r="J61" s="18">
        <v>18702</v>
      </c>
    </row>
    <row r="62" spans="1:10" x14ac:dyDescent="0.3">
      <c r="A62" t="s">
        <v>94</v>
      </c>
      <c r="B62" s="5">
        <v>15000000</v>
      </c>
      <c r="C62">
        <v>7202129786</v>
      </c>
      <c r="D62">
        <v>2591</v>
      </c>
      <c r="E62" t="s">
        <v>868</v>
      </c>
      <c r="F62" t="s">
        <v>25</v>
      </c>
      <c r="G62">
        <v>2015</v>
      </c>
      <c r="H62">
        <v>9</v>
      </c>
      <c r="I62">
        <v>2779672</v>
      </c>
      <c r="J62" s="18">
        <v>5789</v>
      </c>
    </row>
    <row r="63" spans="1:10" x14ac:dyDescent="0.3">
      <c r="A63" t="s">
        <v>95</v>
      </c>
      <c r="B63" s="5">
        <v>9020000</v>
      </c>
      <c r="C63">
        <v>7206878543</v>
      </c>
      <c r="D63">
        <v>3587</v>
      </c>
      <c r="E63" t="s">
        <v>876</v>
      </c>
      <c r="F63" t="s">
        <v>34</v>
      </c>
      <c r="G63">
        <v>2015</v>
      </c>
      <c r="H63">
        <v>9</v>
      </c>
      <c r="I63">
        <v>2009166</v>
      </c>
      <c r="J63" s="18">
        <v>2515</v>
      </c>
    </row>
    <row r="64" spans="1:10" x14ac:dyDescent="0.3">
      <c r="A64" t="s">
        <v>97</v>
      </c>
      <c r="B64" s="5">
        <v>15600000</v>
      </c>
      <c r="C64">
        <v>7207596237</v>
      </c>
      <c r="D64">
        <v>3891</v>
      </c>
      <c r="E64" t="s">
        <v>868</v>
      </c>
      <c r="F64" t="s">
        <v>34</v>
      </c>
      <c r="G64">
        <v>2013</v>
      </c>
      <c r="H64">
        <v>11</v>
      </c>
      <c r="I64">
        <v>1852376</v>
      </c>
      <c r="J64" s="18">
        <v>4009</v>
      </c>
    </row>
    <row r="65" spans="1:10" x14ac:dyDescent="0.3">
      <c r="A65" t="s">
        <v>98</v>
      </c>
      <c r="B65" s="5">
        <v>9560000</v>
      </c>
      <c r="C65">
        <v>7207790702</v>
      </c>
      <c r="D65">
        <v>183</v>
      </c>
      <c r="E65" t="s">
        <v>873</v>
      </c>
      <c r="F65" t="s">
        <v>9</v>
      </c>
      <c r="G65">
        <v>2016</v>
      </c>
      <c r="H65">
        <v>8</v>
      </c>
      <c r="I65">
        <v>39386834</v>
      </c>
      <c r="J65" s="18">
        <v>52240</v>
      </c>
    </row>
    <row r="66" spans="1:10" x14ac:dyDescent="0.3">
      <c r="A66" t="s">
        <v>99</v>
      </c>
      <c r="B66" s="5">
        <v>6790000</v>
      </c>
      <c r="C66">
        <v>7214771836</v>
      </c>
      <c r="D66">
        <v>3187</v>
      </c>
      <c r="E66" t="s">
        <v>861</v>
      </c>
      <c r="F66" t="s">
        <v>15</v>
      </c>
      <c r="G66">
        <v>2015</v>
      </c>
      <c r="H66">
        <v>9</v>
      </c>
      <c r="I66">
        <v>2263813</v>
      </c>
      <c r="J66" s="18">
        <v>2131</v>
      </c>
    </row>
    <row r="67" spans="1:10" x14ac:dyDescent="0.3">
      <c r="A67" t="s">
        <v>100</v>
      </c>
      <c r="B67" s="5">
        <v>17700000</v>
      </c>
      <c r="C67">
        <v>7216854909</v>
      </c>
      <c r="D67">
        <v>536</v>
      </c>
      <c r="E67" t="s">
        <v>860</v>
      </c>
      <c r="F67" t="s">
        <v>24</v>
      </c>
      <c r="G67">
        <v>2014</v>
      </c>
      <c r="H67">
        <v>10</v>
      </c>
      <c r="I67">
        <v>13464282</v>
      </c>
      <c r="J67" s="18">
        <v>33022</v>
      </c>
    </row>
    <row r="68" spans="1:10" x14ac:dyDescent="0.3">
      <c r="A68" t="s">
        <v>101</v>
      </c>
      <c r="B68" s="5">
        <v>22900000</v>
      </c>
      <c r="C68">
        <v>7221640719</v>
      </c>
      <c r="D68">
        <v>761</v>
      </c>
      <c r="E68" t="s">
        <v>860</v>
      </c>
      <c r="F68" t="s">
        <v>24</v>
      </c>
      <c r="G68">
        <v>2017</v>
      </c>
      <c r="H68">
        <v>7</v>
      </c>
      <c r="I68">
        <v>9489672</v>
      </c>
      <c r="J68" s="18">
        <v>30092</v>
      </c>
    </row>
    <row r="69" spans="1:10" x14ac:dyDescent="0.3">
      <c r="A69" t="s">
        <v>102</v>
      </c>
      <c r="B69" s="5">
        <v>5220000</v>
      </c>
      <c r="C69">
        <v>7235730139</v>
      </c>
      <c r="D69">
        <v>4411</v>
      </c>
      <c r="E69" t="s">
        <v>869</v>
      </c>
      <c r="F69" t="s">
        <v>60</v>
      </c>
      <c r="G69">
        <v>2011</v>
      </c>
      <c r="H69">
        <v>13</v>
      </c>
      <c r="I69">
        <v>1640383</v>
      </c>
      <c r="J69" s="18">
        <v>1183</v>
      </c>
    </row>
    <row r="70" spans="1:10" x14ac:dyDescent="0.3">
      <c r="A70" t="s">
        <v>103</v>
      </c>
      <c r="B70" s="5">
        <v>10300000</v>
      </c>
      <c r="C70">
        <v>7238165911</v>
      </c>
      <c r="D70">
        <v>470</v>
      </c>
      <c r="E70" t="s">
        <v>877</v>
      </c>
      <c r="F70" t="s">
        <v>9</v>
      </c>
      <c r="G70">
        <v>2012</v>
      </c>
      <c r="H70">
        <v>12</v>
      </c>
      <c r="I70">
        <v>15400353</v>
      </c>
      <c r="J70" s="18">
        <v>21915</v>
      </c>
    </row>
    <row r="71" spans="1:10" x14ac:dyDescent="0.3">
      <c r="A71" t="s">
        <v>105</v>
      </c>
      <c r="B71" s="5">
        <v>2930000</v>
      </c>
      <c r="C71">
        <v>7256699352</v>
      </c>
      <c r="D71">
        <v>199</v>
      </c>
      <c r="E71" t="s">
        <v>860</v>
      </c>
      <c r="F71" t="s">
        <v>9</v>
      </c>
      <c r="G71">
        <v>2009</v>
      </c>
      <c r="H71">
        <v>15</v>
      </c>
      <c r="I71">
        <v>36465826</v>
      </c>
      <c r="J71" s="18">
        <v>14724</v>
      </c>
    </row>
    <row r="72" spans="1:10" x14ac:dyDescent="0.3">
      <c r="A72" t="s">
        <v>106</v>
      </c>
      <c r="B72" s="5">
        <v>12800000</v>
      </c>
      <c r="C72">
        <v>7258170587</v>
      </c>
      <c r="D72">
        <v>12860</v>
      </c>
      <c r="E72" t="s">
        <v>871</v>
      </c>
      <c r="F72" t="s">
        <v>34</v>
      </c>
      <c r="G72">
        <v>2012</v>
      </c>
      <c r="H72">
        <v>12</v>
      </c>
      <c r="I72">
        <v>564399</v>
      </c>
      <c r="J72" s="18">
        <v>995</v>
      </c>
    </row>
    <row r="73" spans="1:10" x14ac:dyDescent="0.3">
      <c r="A73" t="s">
        <v>107</v>
      </c>
      <c r="B73" s="5">
        <v>9110000</v>
      </c>
      <c r="C73">
        <v>7278852412</v>
      </c>
      <c r="D73">
        <v>55678</v>
      </c>
      <c r="E73" t="s">
        <v>867</v>
      </c>
      <c r="F73" t="s">
        <v>15</v>
      </c>
      <c r="G73">
        <v>2014</v>
      </c>
      <c r="H73">
        <v>10</v>
      </c>
      <c r="I73">
        <v>130731</v>
      </c>
      <c r="J73" s="18">
        <v>164</v>
      </c>
    </row>
    <row r="74" spans="1:10" x14ac:dyDescent="0.3">
      <c r="A74" t="s">
        <v>108</v>
      </c>
      <c r="B74" s="5">
        <v>14700000</v>
      </c>
      <c r="C74">
        <v>7262813923</v>
      </c>
      <c r="D74">
        <v>4461</v>
      </c>
      <c r="E74" t="s">
        <v>860</v>
      </c>
      <c r="F74" t="s">
        <v>22</v>
      </c>
      <c r="G74">
        <v>2006</v>
      </c>
      <c r="H74">
        <v>18</v>
      </c>
      <c r="I74">
        <v>1628069</v>
      </c>
      <c r="J74" s="18">
        <v>3295</v>
      </c>
    </row>
    <row r="75" spans="1:10" x14ac:dyDescent="0.3">
      <c r="A75" t="s">
        <v>109</v>
      </c>
      <c r="B75" s="5">
        <v>8542367</v>
      </c>
      <c r="C75">
        <v>7263410223</v>
      </c>
      <c r="D75">
        <v>506</v>
      </c>
      <c r="E75" t="s">
        <v>860</v>
      </c>
      <c r="F75" t="s">
        <v>15</v>
      </c>
      <c r="G75">
        <v>2012</v>
      </c>
      <c r="H75">
        <v>12</v>
      </c>
      <c r="I75">
        <v>14354566</v>
      </c>
      <c r="J75" s="18">
        <v>16882</v>
      </c>
    </row>
    <row r="76" spans="1:10" x14ac:dyDescent="0.3">
      <c r="A76" t="s">
        <v>110</v>
      </c>
      <c r="B76" s="5">
        <v>8660000</v>
      </c>
      <c r="C76">
        <v>7232570772</v>
      </c>
      <c r="D76">
        <v>549</v>
      </c>
      <c r="E76" t="s">
        <v>860</v>
      </c>
      <c r="F76" t="s">
        <v>60</v>
      </c>
      <c r="G76">
        <v>2008</v>
      </c>
      <c r="H76">
        <v>16</v>
      </c>
      <c r="I76">
        <v>13174082</v>
      </c>
      <c r="J76" s="18">
        <v>15774</v>
      </c>
    </row>
    <row r="77" spans="1:10" x14ac:dyDescent="0.3">
      <c r="A77" t="s">
        <v>111</v>
      </c>
      <c r="B77" s="5">
        <v>13000000</v>
      </c>
      <c r="C77">
        <v>7268790304</v>
      </c>
      <c r="D77">
        <v>1301</v>
      </c>
      <c r="E77" t="s">
        <v>860</v>
      </c>
      <c r="F77" t="s">
        <v>112</v>
      </c>
      <c r="G77">
        <v>2011</v>
      </c>
      <c r="H77">
        <v>13</v>
      </c>
      <c r="I77">
        <v>5587079</v>
      </c>
      <c r="J77" s="18">
        <v>9992</v>
      </c>
    </row>
    <row r="78" spans="1:10" x14ac:dyDescent="0.3">
      <c r="A78" t="s">
        <v>113</v>
      </c>
      <c r="B78" s="5">
        <v>7820000</v>
      </c>
      <c r="C78">
        <v>7279539624</v>
      </c>
      <c r="D78">
        <v>4061</v>
      </c>
      <c r="E78" t="s">
        <v>861</v>
      </c>
      <c r="F78" t="s">
        <v>24</v>
      </c>
      <c r="G78">
        <v>2020</v>
      </c>
      <c r="H78">
        <v>4</v>
      </c>
      <c r="I78">
        <v>1792549</v>
      </c>
      <c r="J78" s="18">
        <v>1926</v>
      </c>
    </row>
    <row r="79" spans="1:10" x14ac:dyDescent="0.3">
      <c r="A79" t="s">
        <v>114</v>
      </c>
      <c r="B79" s="5">
        <v>41200000</v>
      </c>
      <c r="C79">
        <v>7295651816</v>
      </c>
      <c r="D79">
        <v>141</v>
      </c>
      <c r="E79" t="s">
        <v>860</v>
      </c>
      <c r="F79" t="s">
        <v>34</v>
      </c>
      <c r="G79">
        <v>2020</v>
      </c>
      <c r="H79">
        <v>4</v>
      </c>
      <c r="I79">
        <v>51742211</v>
      </c>
      <c r="J79" s="18">
        <v>292199</v>
      </c>
    </row>
    <row r="80" spans="1:10" x14ac:dyDescent="0.3">
      <c r="A80" t="s">
        <v>115</v>
      </c>
      <c r="B80" s="5">
        <v>11300000</v>
      </c>
      <c r="C80">
        <v>7297023832</v>
      </c>
      <c r="D80">
        <v>880</v>
      </c>
      <c r="E80" t="s">
        <v>878</v>
      </c>
      <c r="F80" t="s">
        <v>15</v>
      </c>
      <c r="G80">
        <v>2018</v>
      </c>
      <c r="H80">
        <v>6</v>
      </c>
      <c r="I80">
        <v>8292073</v>
      </c>
      <c r="J80" s="18">
        <v>12841</v>
      </c>
    </row>
    <row r="81" spans="1:10" x14ac:dyDescent="0.3">
      <c r="A81" t="s">
        <v>117</v>
      </c>
      <c r="B81" s="5">
        <v>7050000</v>
      </c>
      <c r="C81">
        <v>7298274091</v>
      </c>
      <c r="D81">
        <v>501</v>
      </c>
      <c r="E81" t="s">
        <v>860</v>
      </c>
      <c r="F81" t="s">
        <v>112</v>
      </c>
      <c r="G81">
        <v>2021</v>
      </c>
      <c r="H81">
        <v>3</v>
      </c>
      <c r="I81">
        <v>14567413</v>
      </c>
      <c r="J81" s="18">
        <v>14072</v>
      </c>
    </row>
    <row r="82" spans="1:10" x14ac:dyDescent="0.3">
      <c r="A82" t="s">
        <v>118</v>
      </c>
      <c r="B82" s="5">
        <v>7770000</v>
      </c>
      <c r="C82">
        <v>7300162674</v>
      </c>
      <c r="D82">
        <v>1249</v>
      </c>
      <c r="E82" t="s">
        <v>868</v>
      </c>
      <c r="F82" t="s">
        <v>9</v>
      </c>
      <c r="G82">
        <v>2011</v>
      </c>
      <c r="H82">
        <v>13</v>
      </c>
      <c r="I82">
        <v>5844806</v>
      </c>
      <c r="J82" s="18">
        <v>6221</v>
      </c>
    </row>
    <row r="83" spans="1:10" x14ac:dyDescent="0.3">
      <c r="A83" t="s">
        <v>119</v>
      </c>
      <c r="B83" s="5">
        <v>7660000</v>
      </c>
      <c r="C83">
        <v>7501374589</v>
      </c>
      <c r="D83">
        <v>499</v>
      </c>
      <c r="E83" t="s">
        <v>873</v>
      </c>
      <c r="F83" t="s">
        <v>9</v>
      </c>
      <c r="G83">
        <v>2011</v>
      </c>
      <c r="H83">
        <v>13</v>
      </c>
      <c r="I83">
        <v>15032815</v>
      </c>
      <c r="J83" s="18">
        <v>15351</v>
      </c>
    </row>
    <row r="84" spans="1:10" x14ac:dyDescent="0.3">
      <c r="A84" t="s">
        <v>120</v>
      </c>
      <c r="B84" s="5">
        <v>4440000</v>
      </c>
      <c r="C84">
        <v>7312293063</v>
      </c>
      <c r="D84">
        <v>8814</v>
      </c>
      <c r="E84" t="s">
        <v>879</v>
      </c>
      <c r="F84" t="s">
        <v>15</v>
      </c>
      <c r="G84">
        <v>2009</v>
      </c>
      <c r="H84">
        <v>15</v>
      </c>
      <c r="I84">
        <v>829623</v>
      </c>
      <c r="J84" s="18">
        <v>504</v>
      </c>
    </row>
    <row r="85" spans="1:10" x14ac:dyDescent="0.3">
      <c r="A85" t="s">
        <v>122</v>
      </c>
      <c r="B85" s="5">
        <v>6210000</v>
      </c>
      <c r="C85">
        <v>7313413157</v>
      </c>
      <c r="D85">
        <v>14482</v>
      </c>
      <c r="E85" t="s">
        <v>861</v>
      </c>
      <c r="F85" t="s">
        <v>15</v>
      </c>
      <c r="G85">
        <v>2011</v>
      </c>
      <c r="H85">
        <v>13</v>
      </c>
      <c r="I85">
        <v>505000</v>
      </c>
      <c r="J85" s="18">
        <v>429</v>
      </c>
    </row>
    <row r="86" spans="1:10" x14ac:dyDescent="0.3">
      <c r="A86" t="s">
        <v>123</v>
      </c>
      <c r="B86" s="5">
        <v>10900000</v>
      </c>
      <c r="C86">
        <v>7325643605</v>
      </c>
      <c r="D86">
        <v>1139</v>
      </c>
      <c r="E86" t="s">
        <v>871</v>
      </c>
      <c r="F86" t="s">
        <v>15</v>
      </c>
      <c r="G86">
        <v>2020</v>
      </c>
      <c r="H86">
        <v>4</v>
      </c>
      <c r="I86">
        <v>6431645</v>
      </c>
      <c r="J86" s="18">
        <v>9570</v>
      </c>
    </row>
    <row r="87" spans="1:10" x14ac:dyDescent="0.3">
      <c r="A87" t="s">
        <v>124</v>
      </c>
      <c r="B87" s="5">
        <v>12700000</v>
      </c>
      <c r="C87">
        <v>7329597654</v>
      </c>
      <c r="D87">
        <v>105887</v>
      </c>
      <c r="E87" t="s">
        <v>861</v>
      </c>
      <c r="F87" t="s">
        <v>41</v>
      </c>
      <c r="G87">
        <v>2013</v>
      </c>
      <c r="H87">
        <v>11</v>
      </c>
      <c r="I87">
        <v>69221</v>
      </c>
      <c r="J87" s="18">
        <v>120</v>
      </c>
    </row>
    <row r="88" spans="1:10" x14ac:dyDescent="0.3">
      <c r="A88" t="s">
        <v>125</v>
      </c>
      <c r="B88" s="5">
        <v>6710000</v>
      </c>
      <c r="C88">
        <v>7347450059</v>
      </c>
      <c r="D88">
        <v>2451</v>
      </c>
      <c r="E88" t="s">
        <v>868</v>
      </c>
      <c r="F88" t="s">
        <v>15</v>
      </c>
      <c r="G88">
        <v>2018</v>
      </c>
      <c r="H88">
        <v>6</v>
      </c>
      <c r="I88">
        <v>2997736</v>
      </c>
      <c r="J88" s="18">
        <v>2738</v>
      </c>
    </row>
    <row r="89" spans="1:10" x14ac:dyDescent="0.3">
      <c r="A89" t="s">
        <v>126</v>
      </c>
      <c r="B89" s="5">
        <v>7350000</v>
      </c>
      <c r="C89">
        <v>7340520425</v>
      </c>
      <c r="D89">
        <v>21841</v>
      </c>
      <c r="E89" t="s">
        <v>862</v>
      </c>
      <c r="F89" t="s">
        <v>44</v>
      </c>
      <c r="G89">
        <v>2011</v>
      </c>
      <c r="H89">
        <v>13</v>
      </c>
      <c r="I89">
        <v>336089</v>
      </c>
      <c r="J89" s="18">
        <v>337</v>
      </c>
    </row>
    <row r="90" spans="1:10" x14ac:dyDescent="0.3">
      <c r="A90" t="s">
        <v>127</v>
      </c>
      <c r="B90" s="5">
        <v>3280000</v>
      </c>
      <c r="C90">
        <v>7389610369</v>
      </c>
      <c r="D90">
        <v>40684</v>
      </c>
      <c r="E90" t="s">
        <v>869</v>
      </c>
      <c r="F90" t="s">
        <v>15</v>
      </c>
      <c r="G90">
        <v>2020</v>
      </c>
      <c r="H90">
        <v>4</v>
      </c>
      <c r="I90">
        <v>181634</v>
      </c>
      <c r="J90" s="18">
        <v>81</v>
      </c>
    </row>
    <row r="91" spans="1:10" x14ac:dyDescent="0.3">
      <c r="A91" t="s">
        <v>128</v>
      </c>
      <c r="B91" s="5">
        <v>12400000</v>
      </c>
      <c r="C91">
        <v>7352039782</v>
      </c>
      <c r="D91">
        <v>1018</v>
      </c>
      <c r="E91" t="s">
        <v>880</v>
      </c>
      <c r="F91" t="s">
        <v>15</v>
      </c>
      <c r="G91">
        <v>2013</v>
      </c>
      <c r="H91">
        <v>11</v>
      </c>
      <c r="I91">
        <v>7222043</v>
      </c>
      <c r="J91" s="18">
        <v>12181</v>
      </c>
    </row>
    <row r="92" spans="1:10" x14ac:dyDescent="0.3">
      <c r="A92" t="s">
        <v>130</v>
      </c>
      <c r="B92" s="5">
        <v>19800000</v>
      </c>
      <c r="C92">
        <v>7352729204</v>
      </c>
      <c r="D92">
        <v>514</v>
      </c>
      <c r="E92" t="s">
        <v>860</v>
      </c>
      <c r="F92" t="s">
        <v>15</v>
      </c>
      <c r="G92">
        <v>2019</v>
      </c>
      <c r="H92">
        <v>5</v>
      </c>
      <c r="I92">
        <v>14304921</v>
      </c>
      <c r="J92" s="18">
        <v>38521</v>
      </c>
    </row>
    <row r="93" spans="1:10" x14ac:dyDescent="0.3">
      <c r="A93" t="s">
        <v>131</v>
      </c>
      <c r="B93" s="5">
        <v>5650000</v>
      </c>
      <c r="C93">
        <v>7405088500</v>
      </c>
      <c r="D93">
        <v>6361</v>
      </c>
      <c r="E93" t="s">
        <v>869</v>
      </c>
      <c r="F93" t="s">
        <v>56</v>
      </c>
      <c r="G93">
        <v>2015</v>
      </c>
      <c r="H93">
        <v>9</v>
      </c>
      <c r="I93">
        <v>1164139</v>
      </c>
      <c r="J93" s="18">
        <v>888</v>
      </c>
    </row>
    <row r="94" spans="1:10" x14ac:dyDescent="0.3">
      <c r="A94" t="s">
        <v>132</v>
      </c>
      <c r="B94" s="5">
        <v>3110000</v>
      </c>
      <c r="C94">
        <v>7362548800</v>
      </c>
      <c r="D94">
        <v>502</v>
      </c>
      <c r="E94" t="s">
        <v>860</v>
      </c>
      <c r="F94" t="s">
        <v>9</v>
      </c>
      <c r="G94">
        <v>2009</v>
      </c>
      <c r="H94">
        <v>15</v>
      </c>
      <c r="I94">
        <v>14666432</v>
      </c>
      <c r="J94" s="18">
        <v>6195</v>
      </c>
    </row>
    <row r="95" spans="1:10" x14ac:dyDescent="0.3">
      <c r="A95" t="s">
        <v>133</v>
      </c>
      <c r="B95" s="5">
        <v>16400000</v>
      </c>
      <c r="C95">
        <v>7354543839</v>
      </c>
      <c r="D95">
        <v>5455</v>
      </c>
      <c r="E95" t="s">
        <v>881</v>
      </c>
      <c r="F95" t="s">
        <v>9</v>
      </c>
      <c r="G95">
        <v>2013</v>
      </c>
      <c r="H95">
        <v>11</v>
      </c>
      <c r="I95">
        <v>1348221</v>
      </c>
      <c r="J95" s="18">
        <v>3006</v>
      </c>
    </row>
    <row r="96" spans="1:10" x14ac:dyDescent="0.3">
      <c r="A96" t="s">
        <v>135</v>
      </c>
      <c r="B96" s="5">
        <v>3820000</v>
      </c>
      <c r="C96">
        <v>7365433444</v>
      </c>
      <c r="D96">
        <v>1289</v>
      </c>
      <c r="E96" t="s">
        <v>882</v>
      </c>
      <c r="F96" t="s">
        <v>15</v>
      </c>
      <c r="G96">
        <v>2011</v>
      </c>
      <c r="H96">
        <v>13</v>
      </c>
      <c r="I96">
        <v>5714068</v>
      </c>
      <c r="J96" s="18">
        <v>2964</v>
      </c>
    </row>
    <row r="97" spans="1:10" x14ac:dyDescent="0.3">
      <c r="A97" t="s">
        <v>137</v>
      </c>
      <c r="B97" s="5">
        <v>11500000</v>
      </c>
      <c r="C97">
        <v>7360766030</v>
      </c>
      <c r="D97">
        <v>4187</v>
      </c>
      <c r="E97" t="s">
        <v>861</v>
      </c>
      <c r="F97" t="s">
        <v>9</v>
      </c>
      <c r="G97">
        <v>2012</v>
      </c>
      <c r="H97">
        <v>12</v>
      </c>
      <c r="I97">
        <v>1758005</v>
      </c>
      <c r="J97" s="18">
        <v>2747</v>
      </c>
    </row>
    <row r="98" spans="1:10" x14ac:dyDescent="0.3">
      <c r="A98" t="s">
        <v>138</v>
      </c>
      <c r="B98" s="5">
        <v>9670000</v>
      </c>
      <c r="C98">
        <v>7371845403</v>
      </c>
      <c r="D98">
        <v>621</v>
      </c>
      <c r="E98" t="s">
        <v>877</v>
      </c>
      <c r="F98" t="s">
        <v>15</v>
      </c>
      <c r="G98">
        <v>2020</v>
      </c>
      <c r="H98">
        <v>4</v>
      </c>
      <c r="I98">
        <v>11870927</v>
      </c>
      <c r="J98" s="18">
        <v>15572</v>
      </c>
    </row>
    <row r="99" spans="1:10" x14ac:dyDescent="0.3">
      <c r="A99" t="s">
        <v>139</v>
      </c>
      <c r="B99" s="5">
        <v>6760000</v>
      </c>
      <c r="C99">
        <v>7377571267</v>
      </c>
      <c r="D99">
        <v>4471</v>
      </c>
      <c r="E99" t="s">
        <v>875</v>
      </c>
      <c r="F99" t="s">
        <v>24</v>
      </c>
      <c r="G99">
        <v>2017</v>
      </c>
      <c r="H99">
        <v>7</v>
      </c>
      <c r="I99">
        <v>1650094</v>
      </c>
      <c r="J99" s="18">
        <v>1512</v>
      </c>
    </row>
    <row r="100" spans="1:10" x14ac:dyDescent="0.3">
      <c r="A100" t="s">
        <v>140</v>
      </c>
      <c r="B100" s="5">
        <v>11400000</v>
      </c>
      <c r="C100">
        <v>7425664906</v>
      </c>
      <c r="D100">
        <v>865</v>
      </c>
      <c r="E100" t="s">
        <v>862</v>
      </c>
      <c r="F100" t="s">
        <v>24</v>
      </c>
      <c r="G100">
        <v>2021</v>
      </c>
      <c r="H100">
        <v>3</v>
      </c>
      <c r="I100">
        <v>8584584</v>
      </c>
      <c r="J100" s="18">
        <v>13179</v>
      </c>
    </row>
    <row r="101" spans="1:10" x14ac:dyDescent="0.3">
      <c r="A101" t="s">
        <v>141</v>
      </c>
      <c r="B101" s="5">
        <v>7260000</v>
      </c>
      <c r="C101">
        <v>7449304181</v>
      </c>
      <c r="D101">
        <v>326</v>
      </c>
      <c r="E101" t="s">
        <v>883</v>
      </c>
      <c r="F101" t="s">
        <v>9</v>
      </c>
      <c r="G101">
        <v>2010</v>
      </c>
      <c r="H101">
        <v>14</v>
      </c>
      <c r="I101">
        <v>22850626</v>
      </c>
      <c r="J101" s="18">
        <v>22270</v>
      </c>
    </row>
    <row r="102" spans="1:10" x14ac:dyDescent="0.3">
      <c r="A102" t="s">
        <v>143</v>
      </c>
      <c r="B102" s="5">
        <v>12000000</v>
      </c>
      <c r="C102">
        <v>7375637998</v>
      </c>
      <c r="D102">
        <v>293</v>
      </c>
      <c r="E102" t="s">
        <v>860</v>
      </c>
      <c r="F102" t="s">
        <v>9</v>
      </c>
      <c r="G102">
        <v>2015</v>
      </c>
      <c r="H102">
        <v>9</v>
      </c>
      <c r="I102">
        <v>25172826</v>
      </c>
      <c r="J102" s="18">
        <v>40956</v>
      </c>
    </row>
    <row r="103" spans="1:10" x14ac:dyDescent="0.3">
      <c r="A103" t="s">
        <v>144</v>
      </c>
      <c r="B103" s="5">
        <v>9990000</v>
      </c>
      <c r="C103">
        <v>7388974810</v>
      </c>
      <c r="D103">
        <v>49677</v>
      </c>
      <c r="E103" t="s">
        <v>862</v>
      </c>
      <c r="F103" t="s">
        <v>22</v>
      </c>
      <c r="G103">
        <v>2006</v>
      </c>
      <c r="H103">
        <v>18</v>
      </c>
      <c r="I103">
        <v>148740</v>
      </c>
      <c r="J103" s="18">
        <v>201</v>
      </c>
    </row>
    <row r="104" spans="1:10" x14ac:dyDescent="0.3">
      <c r="A104" t="s">
        <v>145</v>
      </c>
      <c r="B104" s="5">
        <v>28700000</v>
      </c>
      <c r="C104">
        <v>7390152672</v>
      </c>
      <c r="D104">
        <v>590</v>
      </c>
      <c r="E104" t="s">
        <v>860</v>
      </c>
      <c r="F104" t="s">
        <v>22</v>
      </c>
      <c r="G104">
        <v>2009</v>
      </c>
      <c r="H104">
        <v>15</v>
      </c>
      <c r="I104">
        <v>12525682</v>
      </c>
      <c r="J104" s="18">
        <v>48644</v>
      </c>
    </row>
    <row r="105" spans="1:10" x14ac:dyDescent="0.3">
      <c r="A105" t="s">
        <v>146</v>
      </c>
      <c r="B105" s="5">
        <v>7960000</v>
      </c>
      <c r="C105">
        <v>7441350247</v>
      </c>
      <c r="D105">
        <v>1093</v>
      </c>
      <c r="E105" t="s">
        <v>860</v>
      </c>
      <c r="F105" t="s">
        <v>15</v>
      </c>
      <c r="G105">
        <v>2019</v>
      </c>
      <c r="H105">
        <v>5</v>
      </c>
      <c r="I105">
        <v>6808189</v>
      </c>
      <c r="J105" s="18">
        <v>7283</v>
      </c>
    </row>
    <row r="106" spans="1:10" x14ac:dyDescent="0.3">
      <c r="A106" t="s">
        <v>147</v>
      </c>
      <c r="B106" s="5">
        <v>40300000</v>
      </c>
      <c r="C106">
        <v>7431827428</v>
      </c>
      <c r="D106">
        <v>701</v>
      </c>
      <c r="E106" t="s">
        <v>871</v>
      </c>
      <c r="F106" t="s">
        <v>34</v>
      </c>
      <c r="G106">
        <v>2011</v>
      </c>
      <c r="H106">
        <v>13</v>
      </c>
      <c r="I106">
        <v>10601751</v>
      </c>
      <c r="J106" s="18">
        <v>57489</v>
      </c>
    </row>
    <row r="107" spans="1:10" x14ac:dyDescent="0.3">
      <c r="A107" t="s">
        <v>148</v>
      </c>
      <c r="B107" s="5">
        <v>13600000</v>
      </c>
      <c r="C107">
        <v>7444508241</v>
      </c>
      <c r="D107">
        <v>801</v>
      </c>
      <c r="E107" t="s">
        <v>860</v>
      </c>
      <c r="F107" t="s">
        <v>24</v>
      </c>
      <c r="G107">
        <v>2016</v>
      </c>
      <c r="H107">
        <v>8</v>
      </c>
      <c r="I107">
        <v>9294018</v>
      </c>
      <c r="J107" s="18">
        <v>16979</v>
      </c>
    </row>
    <row r="108" spans="1:10" x14ac:dyDescent="0.3">
      <c r="A108" t="s">
        <v>149</v>
      </c>
      <c r="B108" s="5">
        <v>6410000</v>
      </c>
      <c r="C108">
        <v>7458314031</v>
      </c>
      <c r="D108">
        <v>2489</v>
      </c>
      <c r="E108" t="s">
        <v>877</v>
      </c>
      <c r="F108" t="s">
        <v>15</v>
      </c>
      <c r="G108">
        <v>2015</v>
      </c>
      <c r="H108">
        <v>9</v>
      </c>
      <c r="I108">
        <v>2996510</v>
      </c>
      <c r="J108" s="18">
        <v>2575</v>
      </c>
    </row>
    <row r="109" spans="1:10" x14ac:dyDescent="0.3">
      <c r="A109" t="s">
        <v>150</v>
      </c>
      <c r="B109" s="5">
        <v>17800000</v>
      </c>
      <c r="C109">
        <v>7472155694</v>
      </c>
      <c r="D109">
        <v>2067</v>
      </c>
      <c r="E109" t="s">
        <v>869</v>
      </c>
      <c r="F109" t="s">
        <v>15</v>
      </c>
      <c r="G109">
        <v>2012</v>
      </c>
      <c r="H109">
        <v>12</v>
      </c>
      <c r="I109">
        <v>3614976</v>
      </c>
      <c r="J109" s="18">
        <v>8612</v>
      </c>
    </row>
    <row r="110" spans="1:10" x14ac:dyDescent="0.3">
      <c r="A110" t="s">
        <v>151</v>
      </c>
      <c r="B110" s="5">
        <v>5970000</v>
      </c>
      <c r="C110">
        <v>7469432163</v>
      </c>
      <c r="D110">
        <v>1398</v>
      </c>
      <c r="E110" t="s">
        <v>884</v>
      </c>
      <c r="F110" t="s">
        <v>9</v>
      </c>
      <c r="G110">
        <v>2012</v>
      </c>
      <c r="H110">
        <v>12</v>
      </c>
      <c r="I110">
        <v>5342941</v>
      </c>
      <c r="J110" s="18">
        <v>4270</v>
      </c>
    </row>
    <row r="111" spans="1:10" x14ac:dyDescent="0.3">
      <c r="A111" t="s">
        <v>153</v>
      </c>
      <c r="B111" s="5">
        <v>20500000</v>
      </c>
      <c r="C111">
        <v>7476440392</v>
      </c>
      <c r="D111">
        <v>1216</v>
      </c>
      <c r="E111" t="s">
        <v>860</v>
      </c>
      <c r="F111" t="s">
        <v>24</v>
      </c>
      <c r="G111">
        <v>2013</v>
      </c>
      <c r="H111">
        <v>11</v>
      </c>
      <c r="I111">
        <v>6148388</v>
      </c>
      <c r="J111" s="18">
        <v>16859</v>
      </c>
    </row>
    <row r="112" spans="1:10" x14ac:dyDescent="0.3">
      <c r="A112" t="s">
        <v>154</v>
      </c>
      <c r="B112" s="5">
        <v>12900000</v>
      </c>
      <c r="C112">
        <v>7550304559</v>
      </c>
      <c r="D112">
        <v>635</v>
      </c>
      <c r="E112" t="s">
        <v>862</v>
      </c>
      <c r="F112" t="s">
        <v>34</v>
      </c>
      <c r="G112">
        <v>2017</v>
      </c>
      <c r="H112">
        <v>7</v>
      </c>
      <c r="I112">
        <v>11890243</v>
      </c>
      <c r="J112" s="18">
        <v>20315</v>
      </c>
    </row>
    <row r="113" spans="1:10" x14ac:dyDescent="0.3">
      <c r="A113" t="s">
        <v>155</v>
      </c>
      <c r="B113" s="5">
        <v>12200000</v>
      </c>
      <c r="C113">
        <v>7499156527</v>
      </c>
      <c r="D113">
        <v>12539</v>
      </c>
      <c r="E113" t="s">
        <v>862</v>
      </c>
      <c r="F113" t="s">
        <v>15</v>
      </c>
      <c r="G113">
        <v>2020</v>
      </c>
      <c r="H113">
        <v>4</v>
      </c>
      <c r="I113">
        <v>598067</v>
      </c>
      <c r="J113" s="18">
        <v>973</v>
      </c>
    </row>
    <row r="114" spans="1:10" x14ac:dyDescent="0.3">
      <c r="A114" t="s">
        <v>156</v>
      </c>
      <c r="B114" s="5">
        <v>17500000</v>
      </c>
      <c r="C114">
        <v>7519939221</v>
      </c>
      <c r="D114">
        <v>551</v>
      </c>
      <c r="E114" t="s">
        <v>874</v>
      </c>
      <c r="F114" t="s">
        <v>15</v>
      </c>
      <c r="G114">
        <v>2019</v>
      </c>
      <c r="H114">
        <v>5</v>
      </c>
      <c r="I114">
        <v>13647803</v>
      </c>
      <c r="J114" s="18">
        <v>31760</v>
      </c>
    </row>
    <row r="115" spans="1:10" x14ac:dyDescent="0.3">
      <c r="A115" t="s">
        <v>157</v>
      </c>
      <c r="B115" s="5">
        <v>4500000</v>
      </c>
      <c r="C115">
        <v>7522358723</v>
      </c>
      <c r="D115">
        <v>873</v>
      </c>
      <c r="E115" t="s">
        <v>881</v>
      </c>
      <c r="F115" t="s">
        <v>15</v>
      </c>
      <c r="G115">
        <v>2006</v>
      </c>
      <c r="H115">
        <v>18</v>
      </c>
      <c r="I115">
        <v>8616677</v>
      </c>
      <c r="J115" s="18">
        <v>5155</v>
      </c>
    </row>
    <row r="116" spans="1:10" x14ac:dyDescent="0.3">
      <c r="A116" t="s">
        <v>158</v>
      </c>
      <c r="B116" s="5">
        <v>17700000</v>
      </c>
      <c r="C116">
        <v>7522837041</v>
      </c>
      <c r="D116">
        <v>1693</v>
      </c>
      <c r="E116" t="s">
        <v>860</v>
      </c>
      <c r="F116" t="s">
        <v>34</v>
      </c>
      <c r="G116">
        <v>2009</v>
      </c>
      <c r="H116">
        <v>15</v>
      </c>
      <c r="I116">
        <v>4443495</v>
      </c>
      <c r="J116" s="18">
        <v>10455</v>
      </c>
    </row>
    <row r="117" spans="1:10" x14ac:dyDescent="0.3">
      <c r="A117" t="s">
        <v>159</v>
      </c>
      <c r="B117" s="5">
        <v>15500000</v>
      </c>
      <c r="C117">
        <v>7528512415</v>
      </c>
      <c r="D117">
        <v>6704</v>
      </c>
      <c r="E117" t="s">
        <v>863</v>
      </c>
      <c r="F117" t="s">
        <v>52</v>
      </c>
      <c r="G117">
        <v>2008</v>
      </c>
      <c r="H117">
        <v>16</v>
      </c>
      <c r="I117">
        <v>1122988</v>
      </c>
      <c r="J117" s="18">
        <v>2312</v>
      </c>
    </row>
    <row r="118" spans="1:10" x14ac:dyDescent="0.3">
      <c r="A118" t="s">
        <v>160</v>
      </c>
      <c r="B118" s="5">
        <v>4820000</v>
      </c>
      <c r="C118">
        <v>7540518229</v>
      </c>
      <c r="D118">
        <v>2650</v>
      </c>
      <c r="E118" t="s">
        <v>885</v>
      </c>
      <c r="F118" t="s">
        <v>60</v>
      </c>
      <c r="G118">
        <v>2012</v>
      </c>
      <c r="H118">
        <v>12</v>
      </c>
      <c r="I118">
        <v>2845479</v>
      </c>
      <c r="J118" s="18">
        <v>1819</v>
      </c>
    </row>
    <row r="119" spans="1:10" x14ac:dyDescent="0.3">
      <c r="A119" t="s">
        <v>162</v>
      </c>
      <c r="B119" s="5">
        <v>4860000</v>
      </c>
      <c r="C119">
        <v>7535290120</v>
      </c>
      <c r="D119">
        <v>2698</v>
      </c>
      <c r="E119" t="s">
        <v>886</v>
      </c>
      <c r="F119" t="s">
        <v>22</v>
      </c>
      <c r="G119">
        <v>2018</v>
      </c>
      <c r="H119">
        <v>6</v>
      </c>
      <c r="I119">
        <v>2792917</v>
      </c>
      <c r="J119" s="18">
        <v>1801</v>
      </c>
    </row>
    <row r="120" spans="1:10" x14ac:dyDescent="0.3">
      <c r="A120" t="s">
        <v>164</v>
      </c>
      <c r="B120" s="5">
        <v>7660000</v>
      </c>
      <c r="C120">
        <v>7538340393</v>
      </c>
      <c r="D120">
        <v>184</v>
      </c>
      <c r="E120" t="s">
        <v>860</v>
      </c>
      <c r="F120" t="s">
        <v>9</v>
      </c>
      <c r="G120">
        <v>2007</v>
      </c>
      <c r="H120">
        <v>17</v>
      </c>
      <c r="I120">
        <v>40969241</v>
      </c>
      <c r="J120" s="18">
        <v>41630</v>
      </c>
    </row>
    <row r="121" spans="1:10" x14ac:dyDescent="0.3">
      <c r="A121" t="s">
        <v>165</v>
      </c>
      <c r="B121" s="5">
        <v>16800000</v>
      </c>
      <c r="C121">
        <v>7542913216</v>
      </c>
      <c r="D121">
        <v>758</v>
      </c>
      <c r="E121" t="s">
        <v>860</v>
      </c>
      <c r="F121" t="s">
        <v>15</v>
      </c>
      <c r="G121">
        <v>2016</v>
      </c>
      <c r="H121">
        <v>8</v>
      </c>
      <c r="I121">
        <v>9951073</v>
      </c>
      <c r="J121" s="18">
        <v>22164</v>
      </c>
    </row>
    <row r="122" spans="1:10" x14ac:dyDescent="0.3">
      <c r="A122" t="s">
        <v>166</v>
      </c>
      <c r="B122" s="5">
        <v>10400000</v>
      </c>
      <c r="C122">
        <v>7554314357</v>
      </c>
      <c r="D122">
        <v>2872</v>
      </c>
      <c r="E122" t="s">
        <v>860</v>
      </c>
      <c r="F122" t="s">
        <v>60</v>
      </c>
      <c r="G122">
        <v>2005</v>
      </c>
      <c r="H122">
        <v>19</v>
      </c>
      <c r="I122">
        <v>2630332</v>
      </c>
      <c r="J122" s="18">
        <v>3621</v>
      </c>
    </row>
    <row r="123" spans="1:10" x14ac:dyDescent="0.3">
      <c r="A123" t="s">
        <v>167</v>
      </c>
      <c r="B123" s="5">
        <v>10300000</v>
      </c>
      <c r="C123">
        <v>7608692961</v>
      </c>
      <c r="D123">
        <v>703</v>
      </c>
      <c r="E123" t="s">
        <v>862</v>
      </c>
      <c r="F123" t="s">
        <v>24</v>
      </c>
      <c r="G123">
        <v>2021</v>
      </c>
      <c r="H123">
        <v>3</v>
      </c>
      <c r="I123">
        <v>10823176</v>
      </c>
      <c r="J123" s="18">
        <v>14651</v>
      </c>
    </row>
    <row r="124" spans="1:10" x14ac:dyDescent="0.3">
      <c r="A124" t="s">
        <v>168</v>
      </c>
      <c r="B124" s="5">
        <v>11000000</v>
      </c>
      <c r="C124">
        <v>7599842910</v>
      </c>
      <c r="D124">
        <v>1773</v>
      </c>
      <c r="E124" t="s">
        <v>886</v>
      </c>
      <c r="F124" t="s">
        <v>15</v>
      </c>
      <c r="G124">
        <v>2020</v>
      </c>
      <c r="H124">
        <v>4</v>
      </c>
      <c r="I124">
        <v>4286431</v>
      </c>
      <c r="J124" s="18">
        <v>6204</v>
      </c>
    </row>
    <row r="125" spans="1:10" x14ac:dyDescent="0.3">
      <c r="A125" t="s">
        <v>169</v>
      </c>
      <c r="B125" s="5">
        <v>18900000</v>
      </c>
      <c r="C125">
        <v>7653295288</v>
      </c>
      <c r="D125">
        <v>3470</v>
      </c>
      <c r="E125" t="s">
        <v>874</v>
      </c>
      <c r="F125" t="s">
        <v>15</v>
      </c>
      <c r="G125">
        <v>2016</v>
      </c>
      <c r="H125">
        <v>8</v>
      </c>
      <c r="I125">
        <v>2205561</v>
      </c>
      <c r="J125" s="18">
        <v>5447</v>
      </c>
    </row>
    <row r="126" spans="1:10" x14ac:dyDescent="0.3">
      <c r="A126" t="s">
        <v>170</v>
      </c>
      <c r="B126" s="5">
        <v>8700000</v>
      </c>
      <c r="C126">
        <v>7667456997</v>
      </c>
      <c r="D126">
        <v>13233</v>
      </c>
      <c r="E126" t="s">
        <v>862</v>
      </c>
      <c r="F126" t="s">
        <v>15</v>
      </c>
      <c r="G126">
        <v>2014</v>
      </c>
      <c r="H126">
        <v>10</v>
      </c>
      <c r="I126">
        <v>579419</v>
      </c>
      <c r="J126" s="18">
        <v>657</v>
      </c>
    </row>
    <row r="127" spans="1:10" x14ac:dyDescent="0.3">
      <c r="A127" t="s">
        <v>171</v>
      </c>
      <c r="B127" s="5">
        <v>9840000</v>
      </c>
      <c r="C127">
        <v>7642452845</v>
      </c>
      <c r="D127">
        <v>1678</v>
      </c>
      <c r="E127" t="s">
        <v>860</v>
      </c>
      <c r="F127" t="s">
        <v>15</v>
      </c>
      <c r="G127">
        <v>2017</v>
      </c>
      <c r="H127">
        <v>7</v>
      </c>
      <c r="I127">
        <v>4554501</v>
      </c>
      <c r="J127" s="18">
        <v>5864</v>
      </c>
    </row>
    <row r="128" spans="1:10" x14ac:dyDescent="0.3">
      <c r="A128" t="s">
        <v>172</v>
      </c>
      <c r="B128" s="5">
        <v>24900000</v>
      </c>
      <c r="C128">
        <v>7645405925</v>
      </c>
      <c r="D128">
        <v>1161</v>
      </c>
      <c r="E128" t="s">
        <v>860</v>
      </c>
      <c r="F128" t="s">
        <v>24</v>
      </c>
      <c r="G128">
        <v>2014</v>
      </c>
      <c r="H128">
        <v>10</v>
      </c>
      <c r="I128">
        <v>6585190</v>
      </c>
      <c r="J128" s="18">
        <v>21447</v>
      </c>
    </row>
    <row r="129" spans="1:10" x14ac:dyDescent="0.3">
      <c r="A129" t="s">
        <v>173</v>
      </c>
      <c r="B129" s="5">
        <v>11100000</v>
      </c>
      <c r="C129">
        <v>7688281918</v>
      </c>
      <c r="D129">
        <v>730</v>
      </c>
      <c r="E129" t="s">
        <v>860</v>
      </c>
      <c r="F129" t="s">
        <v>15</v>
      </c>
      <c r="G129">
        <v>2022</v>
      </c>
      <c r="H129">
        <v>2</v>
      </c>
      <c r="I129">
        <v>10531893</v>
      </c>
      <c r="J129" s="18">
        <v>15205</v>
      </c>
    </row>
    <row r="130" spans="1:10" x14ac:dyDescent="0.3">
      <c r="A130" t="s">
        <v>174</v>
      </c>
      <c r="B130" s="5">
        <v>7110000</v>
      </c>
      <c r="C130">
        <v>7652464830</v>
      </c>
      <c r="D130">
        <v>1850</v>
      </c>
      <c r="E130" t="s">
        <v>868</v>
      </c>
      <c r="F130" t="s">
        <v>15</v>
      </c>
      <c r="G130">
        <v>2021</v>
      </c>
      <c r="H130">
        <v>3</v>
      </c>
      <c r="I130">
        <v>4136467</v>
      </c>
      <c r="J130" s="18">
        <v>3843</v>
      </c>
    </row>
    <row r="131" spans="1:10" x14ac:dyDescent="0.3">
      <c r="A131" t="s">
        <v>175</v>
      </c>
      <c r="B131" s="5">
        <v>5980000</v>
      </c>
      <c r="C131">
        <v>7656876615</v>
      </c>
      <c r="D131">
        <v>2134</v>
      </c>
      <c r="E131" t="s">
        <v>887</v>
      </c>
      <c r="F131" t="s">
        <v>34</v>
      </c>
      <c r="G131">
        <v>2013</v>
      </c>
      <c r="H131">
        <v>11</v>
      </c>
      <c r="I131">
        <v>3588040</v>
      </c>
      <c r="J131" s="18">
        <v>2802</v>
      </c>
    </row>
    <row r="132" spans="1:10" x14ac:dyDescent="0.3">
      <c r="A132" t="s">
        <v>177</v>
      </c>
      <c r="B132" s="5">
        <v>5940000</v>
      </c>
      <c r="C132">
        <v>7652347218</v>
      </c>
      <c r="D132">
        <v>4467</v>
      </c>
      <c r="E132" t="s">
        <v>860</v>
      </c>
      <c r="F132" t="s">
        <v>22</v>
      </c>
      <c r="G132">
        <v>2019</v>
      </c>
      <c r="H132">
        <v>5</v>
      </c>
      <c r="I132">
        <v>1713084</v>
      </c>
      <c r="J132" s="18">
        <v>1330</v>
      </c>
    </row>
    <row r="133" spans="1:10" x14ac:dyDescent="0.3">
      <c r="A133" t="s">
        <v>178</v>
      </c>
      <c r="B133" s="5">
        <v>8580000</v>
      </c>
      <c r="C133">
        <v>7653222524</v>
      </c>
      <c r="D133">
        <v>2284</v>
      </c>
      <c r="E133" t="s">
        <v>888</v>
      </c>
      <c r="F133" t="s">
        <v>15</v>
      </c>
      <c r="G133">
        <v>2019</v>
      </c>
      <c r="H133">
        <v>5</v>
      </c>
      <c r="I133">
        <v>3350798</v>
      </c>
      <c r="J133" s="18">
        <v>3757</v>
      </c>
    </row>
    <row r="134" spans="1:10" x14ac:dyDescent="0.3">
      <c r="A134" t="s">
        <v>180</v>
      </c>
      <c r="B134" s="5">
        <v>4870000</v>
      </c>
      <c r="C134">
        <v>7978201133</v>
      </c>
      <c r="D134">
        <v>1474</v>
      </c>
      <c r="E134" t="s">
        <v>863</v>
      </c>
      <c r="F134" t="s">
        <v>22</v>
      </c>
      <c r="G134">
        <v>2008</v>
      </c>
      <c r="H134">
        <v>16</v>
      </c>
      <c r="I134">
        <v>5412619</v>
      </c>
      <c r="J134" s="18">
        <v>3304</v>
      </c>
    </row>
    <row r="135" spans="1:10" x14ac:dyDescent="0.3">
      <c r="A135" t="s">
        <v>181</v>
      </c>
      <c r="B135" s="5">
        <v>4930000</v>
      </c>
      <c r="C135">
        <v>7672577787</v>
      </c>
      <c r="D135">
        <v>8224</v>
      </c>
      <c r="E135" t="s">
        <v>889</v>
      </c>
      <c r="F135" t="s">
        <v>34</v>
      </c>
      <c r="G135">
        <v>2012</v>
      </c>
      <c r="H135">
        <v>12</v>
      </c>
      <c r="I135">
        <v>932950</v>
      </c>
      <c r="J135" s="18">
        <v>599</v>
      </c>
    </row>
    <row r="136" spans="1:10" x14ac:dyDescent="0.3">
      <c r="A136" t="s">
        <v>183</v>
      </c>
      <c r="B136" s="5">
        <v>10600000</v>
      </c>
      <c r="C136">
        <v>7687183593</v>
      </c>
      <c r="D136">
        <v>364</v>
      </c>
      <c r="E136" t="s">
        <v>860</v>
      </c>
      <c r="F136" t="s">
        <v>60</v>
      </c>
      <c r="G136">
        <v>2017</v>
      </c>
      <c r="H136">
        <v>7</v>
      </c>
      <c r="I136">
        <v>21118636</v>
      </c>
      <c r="J136" s="18">
        <v>29121</v>
      </c>
    </row>
    <row r="137" spans="1:10" x14ac:dyDescent="0.3">
      <c r="A137" t="s">
        <v>184</v>
      </c>
      <c r="B137" s="5">
        <v>16300000</v>
      </c>
      <c r="C137">
        <v>7683055057</v>
      </c>
      <c r="D137">
        <v>278</v>
      </c>
      <c r="E137" t="s">
        <v>861</v>
      </c>
      <c r="F137" t="s">
        <v>9</v>
      </c>
      <c r="G137">
        <v>2011</v>
      </c>
      <c r="H137">
        <v>13</v>
      </c>
      <c r="I137">
        <v>27636889</v>
      </c>
      <c r="J137" s="18">
        <v>58633</v>
      </c>
    </row>
    <row r="138" spans="1:10" x14ac:dyDescent="0.3">
      <c r="A138" t="s">
        <v>185</v>
      </c>
      <c r="B138" s="5">
        <v>10400000</v>
      </c>
      <c r="C138">
        <v>7696851791</v>
      </c>
      <c r="D138">
        <v>342</v>
      </c>
      <c r="E138" t="s">
        <v>871</v>
      </c>
      <c r="F138" t="s">
        <v>9</v>
      </c>
      <c r="G138">
        <v>2013</v>
      </c>
      <c r="H138">
        <v>11</v>
      </c>
      <c r="I138">
        <v>22505415</v>
      </c>
      <c r="J138" s="18">
        <v>30409</v>
      </c>
    </row>
    <row r="139" spans="1:10" x14ac:dyDescent="0.3">
      <c r="A139" t="s">
        <v>186</v>
      </c>
      <c r="B139" s="5">
        <v>26000000</v>
      </c>
      <c r="C139">
        <v>7725969922</v>
      </c>
      <c r="D139">
        <v>1018</v>
      </c>
      <c r="E139" t="s">
        <v>867</v>
      </c>
      <c r="F139" t="s">
        <v>24</v>
      </c>
      <c r="G139">
        <v>2012</v>
      </c>
      <c r="H139">
        <v>12</v>
      </c>
      <c r="I139">
        <v>7589361</v>
      </c>
      <c r="J139" s="18">
        <v>25540</v>
      </c>
    </row>
    <row r="140" spans="1:10" x14ac:dyDescent="0.3">
      <c r="A140" t="s">
        <v>187</v>
      </c>
      <c r="B140" s="5">
        <v>13600000</v>
      </c>
      <c r="C140">
        <v>7717499910</v>
      </c>
      <c r="D140">
        <v>7184</v>
      </c>
      <c r="E140" t="s">
        <v>860</v>
      </c>
      <c r="F140" t="s">
        <v>22</v>
      </c>
      <c r="G140">
        <v>2007</v>
      </c>
      <c r="H140">
        <v>17</v>
      </c>
      <c r="I140">
        <v>1074262</v>
      </c>
      <c r="J140" s="18">
        <v>1893</v>
      </c>
    </row>
    <row r="141" spans="1:10" x14ac:dyDescent="0.3">
      <c r="A141" t="s">
        <v>188</v>
      </c>
      <c r="B141" s="5">
        <v>6790000</v>
      </c>
      <c r="C141">
        <v>7851972755</v>
      </c>
      <c r="D141">
        <v>2726</v>
      </c>
      <c r="E141" t="s">
        <v>874</v>
      </c>
      <c r="F141" t="s">
        <v>15</v>
      </c>
      <c r="G141">
        <v>2015</v>
      </c>
      <c r="H141">
        <v>9</v>
      </c>
      <c r="I141">
        <v>2880401</v>
      </c>
      <c r="J141" s="18">
        <v>2491</v>
      </c>
    </row>
    <row r="142" spans="1:10" x14ac:dyDescent="0.3">
      <c r="A142" t="s">
        <v>189</v>
      </c>
      <c r="B142" s="5">
        <v>4270000</v>
      </c>
      <c r="C142">
        <v>7810447289</v>
      </c>
      <c r="D142">
        <v>950</v>
      </c>
      <c r="E142" t="s">
        <v>860</v>
      </c>
      <c r="F142" t="s">
        <v>25</v>
      </c>
      <c r="G142">
        <v>2020</v>
      </c>
      <c r="H142">
        <v>4</v>
      </c>
      <c r="I142">
        <v>8221523</v>
      </c>
      <c r="J142" s="18">
        <v>4495</v>
      </c>
    </row>
    <row r="143" spans="1:10" x14ac:dyDescent="0.3">
      <c r="A143" t="s">
        <v>190</v>
      </c>
      <c r="B143" s="5">
        <v>16800000</v>
      </c>
      <c r="C143">
        <v>7745486588</v>
      </c>
      <c r="D143">
        <v>558</v>
      </c>
      <c r="E143" t="s">
        <v>860</v>
      </c>
      <c r="F143" t="s">
        <v>15</v>
      </c>
      <c r="G143">
        <v>2019</v>
      </c>
      <c r="H143">
        <v>5</v>
      </c>
      <c r="I143">
        <v>13880800</v>
      </c>
      <c r="J143" s="18">
        <v>30108</v>
      </c>
    </row>
    <row r="144" spans="1:10" x14ac:dyDescent="0.3">
      <c r="A144" t="s">
        <v>191</v>
      </c>
      <c r="B144" s="5">
        <v>21400000</v>
      </c>
      <c r="C144">
        <v>7760412887</v>
      </c>
      <c r="D144">
        <v>240</v>
      </c>
      <c r="E144" t="s">
        <v>862</v>
      </c>
      <c r="F144" t="s">
        <v>12</v>
      </c>
      <c r="G144">
        <v>2017</v>
      </c>
      <c r="H144">
        <v>7</v>
      </c>
      <c r="I144">
        <v>32335054</v>
      </c>
      <c r="J144" s="18">
        <v>89167</v>
      </c>
    </row>
    <row r="145" spans="1:10" x14ac:dyDescent="0.3">
      <c r="A145" t="s">
        <v>192</v>
      </c>
      <c r="B145" s="5">
        <v>8950000</v>
      </c>
      <c r="C145">
        <v>7751768688</v>
      </c>
      <c r="D145">
        <v>819</v>
      </c>
      <c r="E145" t="s">
        <v>863</v>
      </c>
      <c r="F145" t="s">
        <v>22</v>
      </c>
      <c r="G145">
        <v>2011</v>
      </c>
      <c r="H145">
        <v>13</v>
      </c>
      <c r="I145">
        <v>9464919</v>
      </c>
      <c r="J145" s="18">
        <v>10928</v>
      </c>
    </row>
    <row r="146" spans="1:10" x14ac:dyDescent="0.3">
      <c r="A146" t="s">
        <v>193</v>
      </c>
      <c r="B146" s="5">
        <v>17200000</v>
      </c>
      <c r="C146">
        <v>7759708622</v>
      </c>
      <c r="D146">
        <v>1014</v>
      </c>
      <c r="E146" t="s">
        <v>880</v>
      </c>
      <c r="F146" t="s">
        <v>194</v>
      </c>
      <c r="G146">
        <v>2007</v>
      </c>
      <c r="H146">
        <v>17</v>
      </c>
      <c r="I146">
        <v>7652573</v>
      </c>
      <c r="J146" s="18">
        <v>16963</v>
      </c>
    </row>
    <row r="147" spans="1:10" x14ac:dyDescent="0.3">
      <c r="A147" t="s">
        <v>195</v>
      </c>
      <c r="B147" s="5">
        <v>11200000</v>
      </c>
      <c r="C147">
        <v>7766459978</v>
      </c>
      <c r="D147">
        <v>3404</v>
      </c>
      <c r="E147" t="s">
        <v>887</v>
      </c>
      <c r="F147" t="s">
        <v>24</v>
      </c>
      <c r="G147">
        <v>2006</v>
      </c>
      <c r="H147">
        <v>18</v>
      </c>
      <c r="I147">
        <v>2281569</v>
      </c>
      <c r="J147" s="18">
        <v>3290</v>
      </c>
    </row>
    <row r="148" spans="1:10" x14ac:dyDescent="0.3">
      <c r="A148" t="s">
        <v>196</v>
      </c>
      <c r="B148" s="5">
        <v>9290000</v>
      </c>
      <c r="C148">
        <v>7769140597</v>
      </c>
      <c r="D148">
        <v>361</v>
      </c>
      <c r="E148" t="s">
        <v>860</v>
      </c>
      <c r="F148" t="s">
        <v>24</v>
      </c>
      <c r="G148">
        <v>2022</v>
      </c>
      <c r="H148">
        <v>2</v>
      </c>
      <c r="I148">
        <v>21521165</v>
      </c>
      <c r="J148" s="18">
        <v>25734</v>
      </c>
    </row>
    <row r="149" spans="1:10" x14ac:dyDescent="0.3">
      <c r="A149" t="s">
        <v>197</v>
      </c>
      <c r="B149" s="5">
        <v>15700000</v>
      </c>
      <c r="C149">
        <v>7888718491</v>
      </c>
      <c r="D149">
        <v>1249</v>
      </c>
      <c r="E149" t="s">
        <v>890</v>
      </c>
      <c r="F149" t="s">
        <v>15</v>
      </c>
      <c r="G149">
        <v>2014</v>
      </c>
      <c r="H149">
        <v>10</v>
      </c>
      <c r="I149">
        <v>6316028</v>
      </c>
      <c r="J149" s="18">
        <v>12570</v>
      </c>
    </row>
    <row r="150" spans="1:10" x14ac:dyDescent="0.3">
      <c r="A150" t="s">
        <v>199</v>
      </c>
      <c r="B150" s="5">
        <v>17600000</v>
      </c>
      <c r="C150">
        <v>7779466722</v>
      </c>
      <c r="D150">
        <v>23811</v>
      </c>
      <c r="E150" t="s">
        <v>861</v>
      </c>
      <c r="F150" t="s">
        <v>41</v>
      </c>
      <c r="G150">
        <v>2009</v>
      </c>
      <c r="H150">
        <v>15</v>
      </c>
      <c r="I150">
        <v>326717</v>
      </c>
      <c r="J150" s="18">
        <v>739</v>
      </c>
    </row>
    <row r="151" spans="1:10" x14ac:dyDescent="0.3">
      <c r="A151" t="s">
        <v>200</v>
      </c>
      <c r="B151" s="5">
        <v>19500000</v>
      </c>
      <c r="C151">
        <v>7793517339</v>
      </c>
      <c r="D151">
        <v>8336</v>
      </c>
      <c r="E151" t="s">
        <v>862</v>
      </c>
      <c r="F151" t="s">
        <v>15</v>
      </c>
      <c r="G151">
        <v>2011</v>
      </c>
      <c r="H151">
        <v>13</v>
      </c>
      <c r="I151">
        <v>934923</v>
      </c>
      <c r="J151" s="18">
        <v>2339</v>
      </c>
    </row>
    <row r="152" spans="1:10" x14ac:dyDescent="0.3">
      <c r="A152" t="s">
        <v>201</v>
      </c>
      <c r="B152" s="5">
        <v>10900000</v>
      </c>
      <c r="C152">
        <v>7758375534</v>
      </c>
      <c r="D152">
        <v>372</v>
      </c>
      <c r="E152" t="s">
        <v>860</v>
      </c>
      <c r="F152" t="s">
        <v>9</v>
      </c>
      <c r="G152">
        <v>2009</v>
      </c>
      <c r="H152">
        <v>15</v>
      </c>
      <c r="I152">
        <v>20855848</v>
      </c>
      <c r="J152" s="18">
        <v>29301</v>
      </c>
    </row>
    <row r="153" spans="1:10" x14ac:dyDescent="0.3">
      <c r="A153" t="s">
        <v>202</v>
      </c>
      <c r="B153" s="5">
        <v>11800000</v>
      </c>
      <c r="C153">
        <v>7827100109</v>
      </c>
      <c r="D153">
        <v>3173</v>
      </c>
      <c r="E153" t="s">
        <v>862</v>
      </c>
      <c r="F153" t="s">
        <v>9</v>
      </c>
      <c r="G153">
        <v>2018</v>
      </c>
      <c r="H153">
        <v>6</v>
      </c>
      <c r="I153">
        <v>2466782</v>
      </c>
      <c r="J153" s="18">
        <v>3719</v>
      </c>
    </row>
    <row r="154" spans="1:10" x14ac:dyDescent="0.3">
      <c r="A154" t="s">
        <v>203</v>
      </c>
      <c r="B154" s="5">
        <v>9130000</v>
      </c>
      <c r="C154">
        <v>7850084804</v>
      </c>
      <c r="D154">
        <v>1681</v>
      </c>
      <c r="E154" t="s">
        <v>867</v>
      </c>
      <c r="F154" t="s">
        <v>9</v>
      </c>
      <c r="G154">
        <v>2015</v>
      </c>
      <c r="H154">
        <v>9</v>
      </c>
      <c r="I154">
        <v>4669890</v>
      </c>
      <c r="J154" s="18">
        <v>5431</v>
      </c>
    </row>
    <row r="155" spans="1:10" x14ac:dyDescent="0.3">
      <c r="A155" t="s">
        <v>204</v>
      </c>
      <c r="B155" s="5">
        <v>6300000</v>
      </c>
      <c r="C155">
        <v>7844487970</v>
      </c>
      <c r="D155">
        <v>3547</v>
      </c>
      <c r="E155" t="s">
        <v>860</v>
      </c>
      <c r="F155" t="s">
        <v>24</v>
      </c>
      <c r="G155">
        <v>2020</v>
      </c>
      <c r="H155">
        <v>4</v>
      </c>
      <c r="I155">
        <v>2211584</v>
      </c>
      <c r="J155" s="18">
        <v>1776</v>
      </c>
    </row>
    <row r="156" spans="1:10" x14ac:dyDescent="0.3">
      <c r="A156" t="s">
        <v>206</v>
      </c>
      <c r="B156" s="5">
        <v>10700000</v>
      </c>
      <c r="C156">
        <v>7871293237</v>
      </c>
      <c r="D156">
        <v>4705</v>
      </c>
      <c r="E156" t="s">
        <v>860</v>
      </c>
      <c r="F156" t="s">
        <v>15</v>
      </c>
      <c r="G156">
        <v>2005</v>
      </c>
      <c r="H156">
        <v>19</v>
      </c>
      <c r="I156">
        <v>1672963</v>
      </c>
      <c r="J156" s="18">
        <v>2274</v>
      </c>
    </row>
    <row r="157" spans="1:10" x14ac:dyDescent="0.3">
      <c r="A157" t="s">
        <v>207</v>
      </c>
      <c r="B157" s="5">
        <v>17400000</v>
      </c>
      <c r="C157">
        <v>7874018345</v>
      </c>
      <c r="D157">
        <v>120476</v>
      </c>
      <c r="E157" t="s">
        <v>862</v>
      </c>
      <c r="F157" t="s">
        <v>41</v>
      </c>
      <c r="G157">
        <v>2013</v>
      </c>
      <c r="H157">
        <v>11</v>
      </c>
      <c r="I157">
        <v>65358</v>
      </c>
      <c r="J157" s="18">
        <v>144</v>
      </c>
    </row>
    <row r="158" spans="1:10" x14ac:dyDescent="0.3">
      <c r="A158" t="s">
        <v>208</v>
      </c>
      <c r="B158" s="5">
        <v>8050000</v>
      </c>
      <c r="C158">
        <v>7860048127</v>
      </c>
      <c r="D158">
        <v>4087</v>
      </c>
      <c r="E158" t="s">
        <v>860</v>
      </c>
      <c r="F158" t="s">
        <v>15</v>
      </c>
      <c r="G158">
        <v>2014</v>
      </c>
      <c r="H158">
        <v>10</v>
      </c>
      <c r="I158">
        <v>1923183</v>
      </c>
      <c r="J158" s="18">
        <v>1970</v>
      </c>
    </row>
    <row r="159" spans="1:10" x14ac:dyDescent="0.3">
      <c r="A159" t="s">
        <v>209</v>
      </c>
      <c r="B159" s="5">
        <v>1740000</v>
      </c>
      <c r="C159">
        <v>7880685054</v>
      </c>
      <c r="D159">
        <v>132</v>
      </c>
      <c r="E159" t="s">
        <v>867</v>
      </c>
      <c r="F159" t="s">
        <v>9</v>
      </c>
      <c r="G159">
        <v>2017</v>
      </c>
      <c r="H159">
        <v>7</v>
      </c>
      <c r="I159">
        <v>59702160</v>
      </c>
      <c r="J159" s="18">
        <v>13182</v>
      </c>
    </row>
    <row r="160" spans="1:10" x14ac:dyDescent="0.3">
      <c r="A160" t="s">
        <v>210</v>
      </c>
      <c r="B160" s="5">
        <v>10800000</v>
      </c>
      <c r="C160">
        <v>7885417595</v>
      </c>
      <c r="D160">
        <v>126639</v>
      </c>
      <c r="E160" t="s">
        <v>888</v>
      </c>
      <c r="F160" t="s">
        <v>41</v>
      </c>
      <c r="G160">
        <v>2012</v>
      </c>
      <c r="H160">
        <v>12</v>
      </c>
      <c r="I160">
        <v>62267</v>
      </c>
      <c r="J160" s="18">
        <v>85</v>
      </c>
    </row>
    <row r="161" spans="1:10" x14ac:dyDescent="0.3">
      <c r="A161" t="s">
        <v>211</v>
      </c>
      <c r="B161" s="5">
        <v>4390000</v>
      </c>
      <c r="C161">
        <v>7902997714</v>
      </c>
      <c r="D161">
        <v>321</v>
      </c>
      <c r="E161" t="s">
        <v>860</v>
      </c>
      <c r="F161" t="s">
        <v>9</v>
      </c>
      <c r="G161">
        <v>2010</v>
      </c>
      <c r="H161">
        <v>14</v>
      </c>
      <c r="I161">
        <v>24619931</v>
      </c>
      <c r="J161" s="18">
        <v>13676</v>
      </c>
    </row>
    <row r="162" spans="1:10" x14ac:dyDescent="0.3">
      <c r="A162" t="s">
        <v>212</v>
      </c>
      <c r="B162" s="5">
        <v>10700000</v>
      </c>
      <c r="C162">
        <v>7921546441</v>
      </c>
      <c r="D162">
        <v>4923</v>
      </c>
      <c r="E162" t="s">
        <v>862</v>
      </c>
      <c r="F162" t="s">
        <v>24</v>
      </c>
      <c r="G162">
        <v>2017</v>
      </c>
      <c r="H162">
        <v>7</v>
      </c>
      <c r="I162">
        <v>1609089</v>
      </c>
      <c r="J162" s="18">
        <v>2173</v>
      </c>
    </row>
    <row r="163" spans="1:10" x14ac:dyDescent="0.3">
      <c r="A163" t="s">
        <v>213</v>
      </c>
      <c r="B163" s="5">
        <v>8310000</v>
      </c>
      <c r="C163">
        <v>7917013537</v>
      </c>
      <c r="D163">
        <v>2102</v>
      </c>
      <c r="E163" t="s">
        <v>860</v>
      </c>
      <c r="F163" t="s">
        <v>24</v>
      </c>
      <c r="G163">
        <v>2020</v>
      </c>
      <c r="H163">
        <v>4</v>
      </c>
      <c r="I163">
        <v>3766419</v>
      </c>
      <c r="J163" s="18">
        <v>3953</v>
      </c>
    </row>
    <row r="164" spans="1:10" x14ac:dyDescent="0.3">
      <c r="A164" t="s">
        <v>214</v>
      </c>
      <c r="B164" s="5">
        <v>10400000</v>
      </c>
      <c r="C164">
        <v>7917227030</v>
      </c>
      <c r="D164">
        <v>230</v>
      </c>
      <c r="E164" t="s">
        <v>861</v>
      </c>
      <c r="F164" t="s">
        <v>9</v>
      </c>
      <c r="G164">
        <v>2010</v>
      </c>
      <c r="H164">
        <v>14</v>
      </c>
      <c r="I164">
        <v>34422726</v>
      </c>
      <c r="J164" s="18">
        <v>45217</v>
      </c>
    </row>
    <row r="165" spans="1:10" x14ac:dyDescent="0.3">
      <c r="A165" t="s">
        <v>215</v>
      </c>
      <c r="B165" s="5">
        <v>3490000</v>
      </c>
      <c r="C165">
        <v>7936460088</v>
      </c>
      <c r="D165">
        <v>234</v>
      </c>
      <c r="E165" t="s">
        <v>867</v>
      </c>
      <c r="F165" t="s">
        <v>9</v>
      </c>
      <c r="G165">
        <v>2009</v>
      </c>
      <c r="H165">
        <v>15</v>
      </c>
      <c r="I165">
        <v>33916496</v>
      </c>
      <c r="J165" s="18">
        <v>14915</v>
      </c>
    </row>
    <row r="166" spans="1:10" x14ac:dyDescent="0.3">
      <c r="A166" t="s">
        <v>216</v>
      </c>
      <c r="B166" s="5">
        <v>11900000</v>
      </c>
      <c r="C166">
        <v>7947212070</v>
      </c>
      <c r="D166">
        <v>27130</v>
      </c>
      <c r="E166" t="s">
        <v>875</v>
      </c>
      <c r="F166" t="s">
        <v>15</v>
      </c>
      <c r="G166">
        <v>2014</v>
      </c>
      <c r="H166">
        <v>10</v>
      </c>
      <c r="I166">
        <v>292931</v>
      </c>
      <c r="J166" s="18">
        <v>439</v>
      </c>
    </row>
    <row r="167" spans="1:10" x14ac:dyDescent="0.3">
      <c r="A167" t="s">
        <v>217</v>
      </c>
      <c r="B167" s="5">
        <v>11200000</v>
      </c>
      <c r="C167">
        <v>7969805069</v>
      </c>
      <c r="D167">
        <v>994</v>
      </c>
      <c r="E167" t="s">
        <v>862</v>
      </c>
      <c r="F167" t="s">
        <v>24</v>
      </c>
      <c r="G167">
        <v>2021</v>
      </c>
      <c r="H167">
        <v>3</v>
      </c>
      <c r="I167">
        <v>8017913</v>
      </c>
      <c r="J167" s="18">
        <v>11268</v>
      </c>
    </row>
    <row r="168" spans="1:10" x14ac:dyDescent="0.3">
      <c r="A168" t="s">
        <v>218</v>
      </c>
      <c r="B168" s="5">
        <v>27600000</v>
      </c>
      <c r="C168">
        <v>7949217458</v>
      </c>
      <c r="D168">
        <v>6933</v>
      </c>
      <c r="E168" t="s">
        <v>860</v>
      </c>
      <c r="F168" t="s">
        <v>15</v>
      </c>
      <c r="G168">
        <v>2012</v>
      </c>
      <c r="H168">
        <v>12</v>
      </c>
      <c r="I168">
        <v>1146577</v>
      </c>
      <c r="J168" s="18">
        <v>3981</v>
      </c>
    </row>
    <row r="169" spans="1:10" x14ac:dyDescent="0.3">
      <c r="A169" t="s">
        <v>219</v>
      </c>
      <c r="B169" s="5">
        <v>10800000</v>
      </c>
      <c r="C169">
        <v>7958784068</v>
      </c>
      <c r="D169">
        <v>403</v>
      </c>
      <c r="E169" t="s">
        <v>881</v>
      </c>
      <c r="F169" t="s">
        <v>9</v>
      </c>
      <c r="G169">
        <v>2011</v>
      </c>
      <c r="H169">
        <v>13</v>
      </c>
      <c r="I169">
        <v>19748844</v>
      </c>
      <c r="J169" s="18">
        <v>26799</v>
      </c>
    </row>
    <row r="170" spans="1:10" x14ac:dyDescent="0.3">
      <c r="A170" t="s">
        <v>220</v>
      </c>
      <c r="B170" s="5">
        <v>8800000</v>
      </c>
      <c r="C170">
        <v>8141717102</v>
      </c>
      <c r="D170">
        <v>1737</v>
      </c>
      <c r="E170" t="s">
        <v>887</v>
      </c>
      <c r="F170" t="s">
        <v>24</v>
      </c>
      <c r="G170">
        <v>2022</v>
      </c>
      <c r="H170">
        <v>2</v>
      </c>
      <c r="I170">
        <v>4687229</v>
      </c>
      <c r="J170" s="18">
        <v>5066</v>
      </c>
    </row>
    <row r="171" spans="1:10" x14ac:dyDescent="0.3">
      <c r="A171" t="s">
        <v>221</v>
      </c>
      <c r="B171" s="5">
        <v>17900000</v>
      </c>
      <c r="C171">
        <v>7975738141</v>
      </c>
      <c r="D171">
        <v>2397</v>
      </c>
      <c r="E171" t="s">
        <v>881</v>
      </c>
      <c r="F171" t="s">
        <v>15</v>
      </c>
      <c r="G171">
        <v>2012</v>
      </c>
      <c r="H171">
        <v>12</v>
      </c>
      <c r="I171">
        <v>3327383</v>
      </c>
      <c r="J171" s="18">
        <v>7468</v>
      </c>
    </row>
    <row r="172" spans="1:10" x14ac:dyDescent="0.3">
      <c r="A172" t="s">
        <v>222</v>
      </c>
      <c r="B172" s="5">
        <v>12700000</v>
      </c>
      <c r="C172">
        <v>8030831849</v>
      </c>
      <c r="D172">
        <v>124924</v>
      </c>
      <c r="E172" t="s">
        <v>874</v>
      </c>
      <c r="F172" t="s">
        <v>41</v>
      </c>
      <c r="G172">
        <v>2014</v>
      </c>
      <c r="H172">
        <v>10</v>
      </c>
      <c r="I172">
        <v>64286</v>
      </c>
      <c r="J172" s="18">
        <v>102</v>
      </c>
    </row>
    <row r="173" spans="1:10" x14ac:dyDescent="0.3">
      <c r="A173" t="s">
        <v>223</v>
      </c>
      <c r="B173" s="5">
        <v>9610000</v>
      </c>
      <c r="C173">
        <v>8004635046</v>
      </c>
      <c r="D173">
        <v>559</v>
      </c>
      <c r="E173" t="s">
        <v>871</v>
      </c>
      <c r="F173" t="s">
        <v>9</v>
      </c>
      <c r="G173">
        <v>2011</v>
      </c>
      <c r="H173">
        <v>13</v>
      </c>
      <c r="I173">
        <v>14319562</v>
      </c>
      <c r="J173" s="18">
        <v>17191</v>
      </c>
    </row>
    <row r="174" spans="1:10" x14ac:dyDescent="0.3">
      <c r="A174" t="s">
        <v>224</v>
      </c>
      <c r="B174" s="5">
        <v>11000000</v>
      </c>
      <c r="C174">
        <v>8085792394</v>
      </c>
      <c r="D174">
        <v>1958</v>
      </c>
      <c r="E174" t="s">
        <v>862</v>
      </c>
      <c r="F174" t="s">
        <v>12</v>
      </c>
      <c r="G174">
        <v>2016</v>
      </c>
      <c r="H174">
        <v>8</v>
      </c>
      <c r="I174">
        <v>4129618</v>
      </c>
      <c r="J174" s="18">
        <v>5618</v>
      </c>
    </row>
    <row r="175" spans="1:10" x14ac:dyDescent="0.3">
      <c r="A175" t="s">
        <v>225</v>
      </c>
      <c r="B175" s="5">
        <v>10600000</v>
      </c>
      <c r="C175">
        <v>8009332187</v>
      </c>
      <c r="D175">
        <v>1873</v>
      </c>
      <c r="E175" t="s">
        <v>891</v>
      </c>
      <c r="F175" t="s">
        <v>60</v>
      </c>
      <c r="G175">
        <v>2014</v>
      </c>
      <c r="H175">
        <v>10</v>
      </c>
      <c r="I175">
        <v>4276205</v>
      </c>
      <c r="J175" s="18">
        <v>5659</v>
      </c>
    </row>
    <row r="176" spans="1:10" x14ac:dyDescent="0.3">
      <c r="A176" t="s">
        <v>227</v>
      </c>
      <c r="B176" s="5">
        <v>45200000</v>
      </c>
      <c r="C176">
        <v>7998746760</v>
      </c>
      <c r="D176">
        <v>1625</v>
      </c>
      <c r="E176" t="s">
        <v>881</v>
      </c>
      <c r="F176" t="s">
        <v>15</v>
      </c>
      <c r="G176">
        <v>2013</v>
      </c>
      <c r="H176">
        <v>11</v>
      </c>
      <c r="I176">
        <v>4922306</v>
      </c>
      <c r="J176" s="18">
        <v>27815</v>
      </c>
    </row>
    <row r="177" spans="1:10" x14ac:dyDescent="0.3">
      <c r="A177" t="s">
        <v>228</v>
      </c>
      <c r="B177" s="5">
        <v>15100000</v>
      </c>
      <c r="C177">
        <v>8112519652</v>
      </c>
      <c r="D177">
        <v>776</v>
      </c>
      <c r="E177" t="s">
        <v>869</v>
      </c>
      <c r="F177" t="s">
        <v>9</v>
      </c>
      <c r="G177">
        <v>2005</v>
      </c>
      <c r="H177">
        <v>19</v>
      </c>
      <c r="I177">
        <v>10454278</v>
      </c>
      <c r="J177" s="18">
        <v>19459</v>
      </c>
    </row>
    <row r="178" spans="1:10" x14ac:dyDescent="0.3">
      <c r="A178" t="s">
        <v>229</v>
      </c>
      <c r="B178" s="5">
        <v>11700000</v>
      </c>
      <c r="C178">
        <v>8037151301</v>
      </c>
      <c r="D178">
        <v>1521</v>
      </c>
      <c r="E178" t="s">
        <v>860</v>
      </c>
      <c r="F178" t="s">
        <v>15</v>
      </c>
      <c r="G178">
        <v>2011</v>
      </c>
      <c r="H178">
        <v>13</v>
      </c>
      <c r="I178">
        <v>5284123</v>
      </c>
      <c r="J178" s="18">
        <v>7692</v>
      </c>
    </row>
    <row r="179" spans="1:10" x14ac:dyDescent="0.3">
      <c r="A179" t="s">
        <v>230</v>
      </c>
      <c r="B179" s="5">
        <v>25300000</v>
      </c>
      <c r="C179">
        <v>8062030446</v>
      </c>
      <c r="D179">
        <v>554</v>
      </c>
      <c r="E179" t="s">
        <v>868</v>
      </c>
      <c r="F179" t="s">
        <v>24</v>
      </c>
      <c r="G179">
        <v>2011</v>
      </c>
      <c r="H179">
        <v>13</v>
      </c>
      <c r="I179">
        <v>14552402</v>
      </c>
      <c r="J179" s="18">
        <v>45668</v>
      </c>
    </row>
    <row r="180" spans="1:10" x14ac:dyDescent="0.3">
      <c r="A180" t="s">
        <v>231</v>
      </c>
      <c r="B180" s="5">
        <v>13200000</v>
      </c>
      <c r="C180">
        <v>8060506422</v>
      </c>
      <c r="D180">
        <v>1224</v>
      </c>
      <c r="E180" t="s">
        <v>862</v>
      </c>
      <c r="F180" t="s">
        <v>60</v>
      </c>
      <c r="G180">
        <v>2012</v>
      </c>
      <c r="H180">
        <v>12</v>
      </c>
      <c r="I180">
        <v>6585381</v>
      </c>
      <c r="J180" s="18">
        <v>10784</v>
      </c>
    </row>
    <row r="181" spans="1:10" x14ac:dyDescent="0.3">
      <c r="A181" t="s">
        <v>232</v>
      </c>
      <c r="B181" s="5">
        <v>12800000</v>
      </c>
      <c r="C181">
        <v>8059351065</v>
      </c>
      <c r="D181">
        <v>512</v>
      </c>
      <c r="E181" t="s">
        <v>862</v>
      </c>
      <c r="F181" t="s">
        <v>24</v>
      </c>
      <c r="G181">
        <v>2018</v>
      </c>
      <c r="H181">
        <v>6</v>
      </c>
      <c r="I181">
        <v>15740920</v>
      </c>
      <c r="J181" s="18">
        <v>25000</v>
      </c>
    </row>
    <row r="182" spans="1:10" x14ac:dyDescent="0.3">
      <c r="A182" t="s">
        <v>233</v>
      </c>
      <c r="B182" s="5">
        <v>10500000</v>
      </c>
      <c r="C182">
        <v>8054103030</v>
      </c>
      <c r="D182">
        <v>2516</v>
      </c>
      <c r="E182" t="s">
        <v>881</v>
      </c>
      <c r="F182" t="s">
        <v>34</v>
      </c>
      <c r="G182">
        <v>2015</v>
      </c>
      <c r="H182">
        <v>9</v>
      </c>
      <c r="I182">
        <v>3201154</v>
      </c>
      <c r="J182" s="18">
        <v>4173</v>
      </c>
    </row>
    <row r="183" spans="1:10" x14ac:dyDescent="0.3">
      <c r="A183" t="s">
        <v>234</v>
      </c>
      <c r="B183" s="5">
        <v>7670000</v>
      </c>
      <c r="C183">
        <v>8068692735</v>
      </c>
      <c r="D183">
        <v>992</v>
      </c>
      <c r="E183" t="s">
        <v>860</v>
      </c>
      <c r="F183" t="s">
        <v>15</v>
      </c>
      <c r="G183">
        <v>2021</v>
      </c>
      <c r="H183">
        <v>3</v>
      </c>
      <c r="I183">
        <v>8133763</v>
      </c>
      <c r="J183" s="18">
        <v>7732</v>
      </c>
    </row>
    <row r="184" spans="1:10" x14ac:dyDescent="0.3">
      <c r="A184" t="s">
        <v>235</v>
      </c>
      <c r="B184" s="5">
        <v>12800000</v>
      </c>
      <c r="C184">
        <v>8069826180</v>
      </c>
      <c r="D184">
        <v>381</v>
      </c>
      <c r="E184" t="s">
        <v>867</v>
      </c>
      <c r="F184" t="s">
        <v>9</v>
      </c>
      <c r="G184">
        <v>2008</v>
      </c>
      <c r="H184">
        <v>16</v>
      </c>
      <c r="I184">
        <v>21180646</v>
      </c>
      <c r="J184" s="18">
        <v>33596</v>
      </c>
    </row>
    <row r="185" spans="1:10" x14ac:dyDescent="0.3">
      <c r="A185" t="s">
        <v>236</v>
      </c>
      <c r="B185" s="5">
        <v>10800000</v>
      </c>
      <c r="C185">
        <v>8082820681</v>
      </c>
      <c r="D185">
        <v>4122</v>
      </c>
      <c r="E185" t="s">
        <v>861</v>
      </c>
      <c r="F185" t="s">
        <v>34</v>
      </c>
      <c r="G185">
        <v>2011</v>
      </c>
      <c r="H185">
        <v>13</v>
      </c>
      <c r="I185">
        <v>1960898</v>
      </c>
      <c r="J185" s="18">
        <v>2620</v>
      </c>
    </row>
    <row r="186" spans="1:10" x14ac:dyDescent="0.3">
      <c r="A186" t="s">
        <v>237</v>
      </c>
      <c r="B186" s="5">
        <v>8020000</v>
      </c>
      <c r="C186">
        <v>8089888241</v>
      </c>
      <c r="D186">
        <v>1655</v>
      </c>
      <c r="E186" t="s">
        <v>860</v>
      </c>
      <c r="F186" t="s">
        <v>60</v>
      </c>
      <c r="G186">
        <v>2010</v>
      </c>
      <c r="H186">
        <v>14</v>
      </c>
      <c r="I186">
        <v>4888150</v>
      </c>
      <c r="J186" s="18">
        <v>4846</v>
      </c>
    </row>
    <row r="187" spans="1:10" x14ac:dyDescent="0.3">
      <c r="A187" t="s">
        <v>238</v>
      </c>
      <c r="B187" s="5">
        <v>9230000</v>
      </c>
      <c r="C187">
        <v>8101581824</v>
      </c>
      <c r="D187">
        <v>47774</v>
      </c>
      <c r="E187" t="s">
        <v>892</v>
      </c>
      <c r="F187" t="s">
        <v>15</v>
      </c>
      <c r="G187">
        <v>2012</v>
      </c>
      <c r="H187">
        <v>12</v>
      </c>
      <c r="I187">
        <v>169581</v>
      </c>
      <c r="J187" s="18">
        <v>193</v>
      </c>
    </row>
    <row r="188" spans="1:10" x14ac:dyDescent="0.3">
      <c r="A188" t="s">
        <v>240</v>
      </c>
      <c r="B188" s="5">
        <v>11400000</v>
      </c>
      <c r="C188">
        <v>8105431630</v>
      </c>
      <c r="D188">
        <v>418</v>
      </c>
      <c r="E188" t="s">
        <v>875</v>
      </c>
      <c r="F188" t="s">
        <v>9</v>
      </c>
      <c r="G188">
        <v>2015</v>
      </c>
      <c r="H188">
        <v>9</v>
      </c>
      <c r="I188">
        <v>19390985</v>
      </c>
      <c r="J188" s="18">
        <v>27273</v>
      </c>
    </row>
    <row r="189" spans="1:10" x14ac:dyDescent="0.3">
      <c r="A189" t="s">
        <v>241</v>
      </c>
      <c r="B189" s="5">
        <v>26300000</v>
      </c>
      <c r="C189">
        <v>8107187982</v>
      </c>
      <c r="D189">
        <v>6677</v>
      </c>
      <c r="E189" t="s">
        <v>869</v>
      </c>
      <c r="F189" t="s">
        <v>15</v>
      </c>
      <c r="G189">
        <v>2015</v>
      </c>
      <c r="H189">
        <v>9</v>
      </c>
      <c r="I189">
        <v>1214196</v>
      </c>
      <c r="J189" s="18">
        <v>3939</v>
      </c>
    </row>
    <row r="190" spans="1:10" x14ac:dyDescent="0.3">
      <c r="A190" t="s">
        <v>242</v>
      </c>
      <c r="B190" s="5">
        <v>15200000</v>
      </c>
      <c r="C190">
        <v>8118753522</v>
      </c>
      <c r="D190">
        <v>540</v>
      </c>
      <c r="E190" t="s">
        <v>875</v>
      </c>
      <c r="F190" t="s">
        <v>15</v>
      </c>
      <c r="G190">
        <v>2014</v>
      </c>
      <c r="H190">
        <v>10</v>
      </c>
      <c r="I190">
        <v>15034729</v>
      </c>
      <c r="J190" s="18">
        <v>28148</v>
      </c>
    </row>
    <row r="191" spans="1:10" x14ac:dyDescent="0.3">
      <c r="A191" t="s">
        <v>243</v>
      </c>
      <c r="B191" s="5">
        <v>6470000</v>
      </c>
      <c r="C191">
        <v>8139359609</v>
      </c>
      <c r="D191">
        <v>2935</v>
      </c>
      <c r="E191" t="s">
        <v>875</v>
      </c>
      <c r="F191" t="s">
        <v>15</v>
      </c>
      <c r="G191">
        <v>2013</v>
      </c>
      <c r="H191">
        <v>11</v>
      </c>
      <c r="I191">
        <v>2773206</v>
      </c>
      <c r="J191" s="18">
        <v>2204</v>
      </c>
    </row>
    <row r="192" spans="1:10" x14ac:dyDescent="0.3">
      <c r="A192" t="s">
        <v>244</v>
      </c>
      <c r="B192" s="5">
        <v>7960000</v>
      </c>
      <c r="C192">
        <v>8176018034</v>
      </c>
      <c r="D192">
        <v>323062</v>
      </c>
      <c r="E192" t="s">
        <v>862</v>
      </c>
      <c r="F192" t="s">
        <v>41</v>
      </c>
      <c r="G192">
        <v>2014</v>
      </c>
      <c r="H192">
        <v>10</v>
      </c>
      <c r="I192">
        <v>25308</v>
      </c>
      <c r="J192" s="18">
        <v>25</v>
      </c>
    </row>
    <row r="193" spans="1:10" x14ac:dyDescent="0.3">
      <c r="A193" t="s">
        <v>245</v>
      </c>
      <c r="B193" s="5">
        <v>25000000</v>
      </c>
      <c r="C193">
        <v>8187503911</v>
      </c>
      <c r="D193">
        <v>2242</v>
      </c>
      <c r="E193" t="s">
        <v>860</v>
      </c>
      <c r="F193" t="s">
        <v>34</v>
      </c>
      <c r="G193">
        <v>2012</v>
      </c>
      <c r="H193">
        <v>12</v>
      </c>
      <c r="I193">
        <v>3651875</v>
      </c>
      <c r="J193" s="18">
        <v>11151</v>
      </c>
    </row>
    <row r="194" spans="1:10" x14ac:dyDescent="0.3">
      <c r="A194" t="s">
        <v>246</v>
      </c>
      <c r="B194" s="5">
        <v>9250000</v>
      </c>
      <c r="C194">
        <v>8254231301</v>
      </c>
      <c r="D194">
        <v>2680</v>
      </c>
      <c r="E194" t="s">
        <v>860</v>
      </c>
      <c r="F194" t="s">
        <v>24</v>
      </c>
      <c r="G194">
        <v>2011</v>
      </c>
      <c r="H194">
        <v>13</v>
      </c>
      <c r="I194">
        <v>3079937</v>
      </c>
      <c r="J194" s="18">
        <v>3451</v>
      </c>
    </row>
    <row r="195" spans="1:10" x14ac:dyDescent="0.3">
      <c r="A195" t="s">
        <v>247</v>
      </c>
      <c r="B195" s="5">
        <v>23700000</v>
      </c>
      <c r="C195">
        <v>8200399242</v>
      </c>
      <c r="D195">
        <v>1361</v>
      </c>
      <c r="E195" t="s">
        <v>881</v>
      </c>
      <c r="F195" t="s">
        <v>60</v>
      </c>
      <c r="G195">
        <v>2014</v>
      </c>
      <c r="H195">
        <v>10</v>
      </c>
      <c r="I195">
        <v>6025275</v>
      </c>
      <c r="J195" s="18">
        <v>17414</v>
      </c>
    </row>
    <row r="196" spans="1:10" x14ac:dyDescent="0.3">
      <c r="A196" t="s">
        <v>248</v>
      </c>
      <c r="B196" s="5">
        <v>7640000</v>
      </c>
      <c r="C196">
        <v>8225184747</v>
      </c>
      <c r="D196">
        <v>2336</v>
      </c>
      <c r="E196" t="s">
        <v>874</v>
      </c>
      <c r="F196" t="s">
        <v>15</v>
      </c>
      <c r="G196">
        <v>2018</v>
      </c>
      <c r="H196">
        <v>6</v>
      </c>
      <c r="I196">
        <v>3521055</v>
      </c>
      <c r="J196" s="18">
        <v>3271</v>
      </c>
    </row>
    <row r="197" spans="1:10" x14ac:dyDescent="0.3">
      <c r="A197" t="s">
        <v>249</v>
      </c>
      <c r="B197" s="5">
        <v>9600000</v>
      </c>
      <c r="C197">
        <v>8233881597</v>
      </c>
      <c r="D197">
        <v>229</v>
      </c>
      <c r="E197" t="s">
        <v>867</v>
      </c>
      <c r="F197" t="s">
        <v>9</v>
      </c>
      <c r="G197">
        <v>2008</v>
      </c>
      <c r="H197">
        <v>16</v>
      </c>
      <c r="I197">
        <v>35955815</v>
      </c>
      <c r="J197" s="18">
        <v>41921</v>
      </c>
    </row>
    <row r="198" spans="1:10" x14ac:dyDescent="0.3">
      <c r="A198" t="s">
        <v>250</v>
      </c>
      <c r="B198" s="5">
        <v>7110000</v>
      </c>
      <c r="C198">
        <v>8235855326</v>
      </c>
      <c r="D198">
        <v>3364</v>
      </c>
      <c r="E198" t="s">
        <v>860</v>
      </c>
      <c r="F198" t="s">
        <v>24</v>
      </c>
      <c r="G198">
        <v>2017</v>
      </c>
      <c r="H198">
        <v>7</v>
      </c>
      <c r="I198">
        <v>2448233</v>
      </c>
      <c r="J198" s="18">
        <v>2114</v>
      </c>
    </row>
    <row r="199" spans="1:10" x14ac:dyDescent="0.3">
      <c r="A199" t="s">
        <v>251</v>
      </c>
      <c r="B199" s="5">
        <v>7470000</v>
      </c>
      <c r="C199">
        <v>8248454630</v>
      </c>
      <c r="D199">
        <v>2777</v>
      </c>
      <c r="E199" t="s">
        <v>884</v>
      </c>
      <c r="F199" t="s">
        <v>9</v>
      </c>
      <c r="G199">
        <v>2007</v>
      </c>
      <c r="H199">
        <v>17</v>
      </c>
      <c r="I199">
        <v>2970275</v>
      </c>
      <c r="J199" s="18">
        <v>2690</v>
      </c>
    </row>
    <row r="200" spans="1:10" x14ac:dyDescent="0.3">
      <c r="A200" t="s">
        <v>252</v>
      </c>
      <c r="B200" s="5">
        <v>9080000</v>
      </c>
      <c r="C200">
        <v>8346913012</v>
      </c>
      <c r="D200">
        <v>2804</v>
      </c>
      <c r="E200" t="s">
        <v>860</v>
      </c>
      <c r="F200" t="s">
        <v>22</v>
      </c>
      <c r="G200">
        <v>2020</v>
      </c>
      <c r="H200">
        <v>4</v>
      </c>
      <c r="I200">
        <v>2976788</v>
      </c>
      <c r="J200" s="18">
        <v>3238</v>
      </c>
    </row>
    <row r="201" spans="1:10" x14ac:dyDescent="0.3">
      <c r="A201" t="s">
        <v>253</v>
      </c>
      <c r="B201" s="5">
        <v>10000000</v>
      </c>
      <c r="C201">
        <v>8266228666</v>
      </c>
      <c r="D201">
        <v>466</v>
      </c>
      <c r="E201" t="s">
        <v>881</v>
      </c>
      <c r="F201" t="s">
        <v>9</v>
      </c>
      <c r="G201">
        <v>2011</v>
      </c>
      <c r="H201">
        <v>13</v>
      </c>
      <c r="I201">
        <v>17738688</v>
      </c>
      <c r="J201" s="18">
        <v>21459</v>
      </c>
    </row>
    <row r="202" spans="1:10" x14ac:dyDescent="0.3">
      <c r="A202" t="s">
        <v>254</v>
      </c>
      <c r="B202" s="5">
        <v>6710000</v>
      </c>
      <c r="C202">
        <v>8261970815</v>
      </c>
      <c r="D202">
        <v>1148</v>
      </c>
      <c r="E202" t="s">
        <v>889</v>
      </c>
      <c r="F202" t="s">
        <v>22</v>
      </c>
      <c r="G202">
        <v>2020</v>
      </c>
      <c r="H202">
        <v>4</v>
      </c>
      <c r="I202">
        <v>7196839</v>
      </c>
      <c r="J202" s="18">
        <v>5845</v>
      </c>
    </row>
    <row r="203" spans="1:10" x14ac:dyDescent="0.3">
      <c r="A203" t="s">
        <v>255</v>
      </c>
      <c r="B203" s="5">
        <v>8490000</v>
      </c>
      <c r="C203">
        <v>8285507679</v>
      </c>
      <c r="D203">
        <v>43500</v>
      </c>
      <c r="E203" t="s">
        <v>869</v>
      </c>
      <c r="F203" t="s">
        <v>15</v>
      </c>
      <c r="G203">
        <v>2011</v>
      </c>
      <c r="H203">
        <v>13</v>
      </c>
      <c r="I203">
        <v>190471</v>
      </c>
      <c r="J203" s="18">
        <v>195</v>
      </c>
    </row>
    <row r="204" spans="1:10" x14ac:dyDescent="0.3">
      <c r="A204" t="s">
        <v>256</v>
      </c>
      <c r="B204" s="5">
        <v>18700000</v>
      </c>
      <c r="C204">
        <v>8293320502</v>
      </c>
      <c r="D204">
        <v>180</v>
      </c>
      <c r="E204" t="s">
        <v>862</v>
      </c>
      <c r="F204" t="s">
        <v>15</v>
      </c>
      <c r="G204">
        <v>2017</v>
      </c>
      <c r="H204">
        <v>7</v>
      </c>
      <c r="I204">
        <v>46074003</v>
      </c>
      <c r="J204" s="18">
        <v>103889</v>
      </c>
    </row>
    <row r="205" spans="1:10" x14ac:dyDescent="0.3">
      <c r="A205" t="s">
        <v>257</v>
      </c>
      <c r="B205" s="5">
        <v>8140000</v>
      </c>
      <c r="C205">
        <v>8282410982</v>
      </c>
      <c r="D205">
        <v>3884</v>
      </c>
      <c r="E205" t="s">
        <v>862</v>
      </c>
      <c r="F205" t="s">
        <v>60</v>
      </c>
      <c r="G205">
        <v>2017</v>
      </c>
      <c r="H205">
        <v>7</v>
      </c>
      <c r="I205">
        <v>2132444</v>
      </c>
      <c r="J205" s="18">
        <v>2096</v>
      </c>
    </row>
    <row r="206" spans="1:10" x14ac:dyDescent="0.3">
      <c r="A206" t="s">
        <v>258</v>
      </c>
      <c r="B206" s="5">
        <v>35000000</v>
      </c>
      <c r="C206">
        <v>8328430489</v>
      </c>
      <c r="D206">
        <v>3122</v>
      </c>
      <c r="E206" t="s">
        <v>874</v>
      </c>
      <c r="F206" t="s">
        <v>34</v>
      </c>
      <c r="G206">
        <v>2014</v>
      </c>
      <c r="H206">
        <v>10</v>
      </c>
      <c r="I206">
        <v>2667659</v>
      </c>
      <c r="J206" s="18">
        <v>11211</v>
      </c>
    </row>
    <row r="207" spans="1:10" x14ac:dyDescent="0.3">
      <c r="A207" t="s">
        <v>259</v>
      </c>
      <c r="B207" s="5">
        <v>12400000</v>
      </c>
      <c r="C207">
        <v>8313964136</v>
      </c>
      <c r="D207">
        <v>270</v>
      </c>
      <c r="E207" t="s">
        <v>860</v>
      </c>
      <c r="F207" t="s">
        <v>9</v>
      </c>
      <c r="G207">
        <v>2015</v>
      </c>
      <c r="H207">
        <v>9</v>
      </c>
      <c r="I207">
        <v>30792460</v>
      </c>
      <c r="J207" s="18">
        <v>45926</v>
      </c>
    </row>
    <row r="208" spans="1:10" x14ac:dyDescent="0.3">
      <c r="A208" t="s">
        <v>260</v>
      </c>
      <c r="B208" s="5">
        <v>27600000</v>
      </c>
      <c r="C208">
        <v>8324534704</v>
      </c>
      <c r="D208">
        <v>4184</v>
      </c>
      <c r="E208" t="s">
        <v>881</v>
      </c>
      <c r="F208" t="s">
        <v>15</v>
      </c>
      <c r="G208">
        <v>2011</v>
      </c>
      <c r="H208">
        <v>13</v>
      </c>
      <c r="I208">
        <v>1989612</v>
      </c>
      <c r="J208" s="18">
        <v>6597</v>
      </c>
    </row>
    <row r="209" spans="1:10" x14ac:dyDescent="0.3">
      <c r="A209" t="s">
        <v>261</v>
      </c>
      <c r="B209" s="5">
        <v>16400000</v>
      </c>
      <c r="C209">
        <v>8337345203</v>
      </c>
      <c r="D209">
        <v>618</v>
      </c>
      <c r="E209" t="s">
        <v>860</v>
      </c>
      <c r="F209" t="s">
        <v>15</v>
      </c>
      <c r="G209">
        <v>2018</v>
      </c>
      <c r="H209">
        <v>6</v>
      </c>
      <c r="I209">
        <v>13490850</v>
      </c>
      <c r="J209" s="18">
        <v>26537</v>
      </c>
    </row>
    <row r="210" spans="1:10" x14ac:dyDescent="0.3">
      <c r="A210" t="s">
        <v>262</v>
      </c>
      <c r="B210" s="5">
        <v>11400000</v>
      </c>
      <c r="C210">
        <v>8369720034</v>
      </c>
      <c r="D210">
        <v>5360</v>
      </c>
      <c r="E210" t="s">
        <v>862</v>
      </c>
      <c r="F210" t="s">
        <v>9</v>
      </c>
      <c r="G210">
        <v>2011</v>
      </c>
      <c r="H210">
        <v>13</v>
      </c>
      <c r="I210">
        <v>1561515</v>
      </c>
      <c r="J210" s="18">
        <v>2127</v>
      </c>
    </row>
    <row r="211" spans="1:10" x14ac:dyDescent="0.3">
      <c r="A211" t="s">
        <v>263</v>
      </c>
      <c r="B211" s="5">
        <v>13800000</v>
      </c>
      <c r="C211">
        <v>8353931113</v>
      </c>
      <c r="D211">
        <v>440</v>
      </c>
      <c r="E211" t="s">
        <v>881</v>
      </c>
      <c r="F211" t="s">
        <v>9</v>
      </c>
      <c r="G211">
        <v>2009</v>
      </c>
      <c r="H211">
        <v>15</v>
      </c>
      <c r="I211">
        <v>18986207</v>
      </c>
      <c r="J211" s="18">
        <v>31364</v>
      </c>
    </row>
    <row r="212" spans="1:10" x14ac:dyDescent="0.3">
      <c r="A212" t="s">
        <v>264</v>
      </c>
      <c r="B212" s="5">
        <v>24700000</v>
      </c>
      <c r="C212">
        <v>8385803426</v>
      </c>
      <c r="D212">
        <v>1413</v>
      </c>
      <c r="E212" t="s">
        <v>867</v>
      </c>
      <c r="F212" t="s">
        <v>60</v>
      </c>
      <c r="G212">
        <v>2014</v>
      </c>
      <c r="H212">
        <v>10</v>
      </c>
      <c r="I212">
        <v>5934751</v>
      </c>
      <c r="J212" s="18">
        <v>17481</v>
      </c>
    </row>
    <row r="213" spans="1:10" x14ac:dyDescent="0.3">
      <c r="A213" t="s">
        <v>265</v>
      </c>
      <c r="B213" s="5">
        <v>10100000</v>
      </c>
      <c r="C213">
        <v>8366845171</v>
      </c>
      <c r="D213">
        <v>4095</v>
      </c>
      <c r="E213" t="s">
        <v>888</v>
      </c>
      <c r="F213" t="s">
        <v>9</v>
      </c>
      <c r="G213">
        <v>2009</v>
      </c>
      <c r="H213">
        <v>15</v>
      </c>
      <c r="I213">
        <v>2043186</v>
      </c>
      <c r="J213" s="18">
        <v>2466</v>
      </c>
    </row>
    <row r="214" spans="1:10" x14ac:dyDescent="0.3">
      <c r="A214" t="s">
        <v>266</v>
      </c>
      <c r="B214" s="5">
        <v>6940000</v>
      </c>
      <c r="C214">
        <v>8373768429</v>
      </c>
      <c r="D214">
        <v>104</v>
      </c>
      <c r="E214" t="s">
        <v>860</v>
      </c>
      <c r="F214" t="s">
        <v>9</v>
      </c>
      <c r="G214">
        <v>2006</v>
      </c>
      <c r="H214">
        <v>18</v>
      </c>
      <c r="I214">
        <v>80517004</v>
      </c>
      <c r="J214" s="18">
        <v>66731</v>
      </c>
    </row>
    <row r="215" spans="1:10" x14ac:dyDescent="0.3">
      <c r="A215" t="s">
        <v>267</v>
      </c>
      <c r="B215" s="5">
        <v>9030000</v>
      </c>
      <c r="C215">
        <v>8380700734</v>
      </c>
      <c r="D215">
        <v>805</v>
      </c>
      <c r="E215" t="s">
        <v>893</v>
      </c>
      <c r="F215" t="s">
        <v>15</v>
      </c>
      <c r="G215">
        <v>2019</v>
      </c>
      <c r="H215">
        <v>5</v>
      </c>
      <c r="I215">
        <v>10410808</v>
      </c>
      <c r="J215" s="18">
        <v>11217</v>
      </c>
    </row>
    <row r="216" spans="1:10" x14ac:dyDescent="0.3">
      <c r="A216" t="s">
        <v>269</v>
      </c>
      <c r="B216" s="5">
        <v>10600000</v>
      </c>
      <c r="C216">
        <v>8386367731</v>
      </c>
      <c r="D216">
        <v>136</v>
      </c>
      <c r="E216" t="s">
        <v>860</v>
      </c>
      <c r="F216" t="s">
        <v>9</v>
      </c>
      <c r="G216">
        <v>2006</v>
      </c>
      <c r="H216">
        <v>18</v>
      </c>
      <c r="I216">
        <v>61664469</v>
      </c>
      <c r="J216" s="18">
        <v>77941</v>
      </c>
    </row>
    <row r="217" spans="1:10" x14ac:dyDescent="0.3">
      <c r="A217" t="s">
        <v>270</v>
      </c>
      <c r="B217" s="5">
        <v>18800000</v>
      </c>
      <c r="C217">
        <v>8399302995</v>
      </c>
      <c r="D217">
        <v>170</v>
      </c>
      <c r="E217" t="s">
        <v>860</v>
      </c>
      <c r="F217" t="s">
        <v>15</v>
      </c>
      <c r="G217">
        <v>2009</v>
      </c>
      <c r="H217">
        <v>15</v>
      </c>
      <c r="I217">
        <v>49407665</v>
      </c>
      <c r="J217" s="18">
        <v>110588</v>
      </c>
    </row>
    <row r="218" spans="1:10" x14ac:dyDescent="0.3">
      <c r="A218" t="s">
        <v>271</v>
      </c>
      <c r="B218" s="5">
        <v>8030000</v>
      </c>
      <c r="C218">
        <v>8420453191</v>
      </c>
      <c r="D218">
        <v>1278</v>
      </c>
      <c r="E218" t="s">
        <v>868</v>
      </c>
      <c r="F218" t="s">
        <v>60</v>
      </c>
      <c r="G218">
        <v>2011</v>
      </c>
      <c r="H218">
        <v>13</v>
      </c>
      <c r="I218">
        <v>6588774</v>
      </c>
      <c r="J218" s="18">
        <v>6283</v>
      </c>
    </row>
    <row r="219" spans="1:10" x14ac:dyDescent="0.3">
      <c r="A219" t="s">
        <v>272</v>
      </c>
      <c r="B219" s="5">
        <v>15700000</v>
      </c>
      <c r="C219">
        <v>8435733229</v>
      </c>
      <c r="D219">
        <v>73019</v>
      </c>
      <c r="E219" t="s">
        <v>874</v>
      </c>
      <c r="F219" t="s">
        <v>15</v>
      </c>
      <c r="G219">
        <v>2012</v>
      </c>
      <c r="H219">
        <v>12</v>
      </c>
      <c r="I219">
        <v>115528</v>
      </c>
      <c r="J219" s="18">
        <v>215</v>
      </c>
    </row>
    <row r="220" spans="1:10" x14ac:dyDescent="0.3">
      <c r="A220" t="s">
        <v>273</v>
      </c>
      <c r="B220" s="5">
        <v>29200000</v>
      </c>
      <c r="C220">
        <v>8450143398</v>
      </c>
      <c r="D220">
        <v>1313</v>
      </c>
      <c r="E220" t="s">
        <v>862</v>
      </c>
      <c r="F220" t="s">
        <v>15</v>
      </c>
      <c r="G220">
        <v>2017</v>
      </c>
      <c r="H220">
        <v>7</v>
      </c>
      <c r="I220">
        <v>6435753</v>
      </c>
      <c r="J220" s="18">
        <v>22239</v>
      </c>
    </row>
    <row r="221" spans="1:10" x14ac:dyDescent="0.3">
      <c r="A221" t="s">
        <v>274</v>
      </c>
      <c r="B221" s="5">
        <v>10600000</v>
      </c>
      <c r="C221">
        <v>8437270130</v>
      </c>
      <c r="D221">
        <v>22897</v>
      </c>
      <c r="E221" t="s">
        <v>865</v>
      </c>
      <c r="F221" t="s">
        <v>15</v>
      </c>
      <c r="G221">
        <v>2011</v>
      </c>
      <c r="H221">
        <v>13</v>
      </c>
      <c r="I221">
        <v>368488</v>
      </c>
      <c r="J221" s="18">
        <v>463</v>
      </c>
    </row>
    <row r="222" spans="1:10" x14ac:dyDescent="0.3">
      <c r="A222" t="s">
        <v>275</v>
      </c>
      <c r="B222" s="5">
        <v>8530000</v>
      </c>
      <c r="C222">
        <v>8451669666</v>
      </c>
      <c r="D222">
        <v>62019</v>
      </c>
      <c r="E222" t="s">
        <v>874</v>
      </c>
      <c r="F222" t="s">
        <v>41</v>
      </c>
      <c r="G222">
        <v>2011</v>
      </c>
      <c r="H222">
        <v>13</v>
      </c>
      <c r="I222">
        <v>136275</v>
      </c>
      <c r="J222" s="18">
        <v>138</v>
      </c>
    </row>
    <row r="223" spans="1:10" x14ac:dyDescent="0.3">
      <c r="A223" t="s">
        <v>276</v>
      </c>
      <c r="B223" s="5">
        <v>13400000</v>
      </c>
      <c r="C223">
        <v>8451478240</v>
      </c>
      <c r="D223">
        <v>2870</v>
      </c>
      <c r="E223" t="s">
        <v>860</v>
      </c>
      <c r="F223" t="s">
        <v>56</v>
      </c>
      <c r="G223">
        <v>2011</v>
      </c>
      <c r="H223">
        <v>13</v>
      </c>
      <c r="I223">
        <v>2944766</v>
      </c>
      <c r="J223" s="18">
        <v>4669</v>
      </c>
    </row>
    <row r="224" spans="1:10" x14ac:dyDescent="0.3">
      <c r="A224" t="s">
        <v>277</v>
      </c>
      <c r="B224" s="5">
        <v>7760000</v>
      </c>
      <c r="C224">
        <v>8447701967</v>
      </c>
      <c r="D224">
        <v>2649</v>
      </c>
      <c r="E224" t="s">
        <v>860</v>
      </c>
      <c r="F224" t="s">
        <v>22</v>
      </c>
      <c r="G224">
        <v>2021</v>
      </c>
      <c r="H224">
        <v>3</v>
      </c>
      <c r="I224">
        <v>3189015</v>
      </c>
      <c r="J224" s="18">
        <v>2929</v>
      </c>
    </row>
    <row r="225" spans="1:10" x14ac:dyDescent="0.3">
      <c r="A225" t="s">
        <v>278</v>
      </c>
      <c r="B225" s="5">
        <v>12500000</v>
      </c>
      <c r="C225">
        <v>8458938462</v>
      </c>
      <c r="D225">
        <v>2025</v>
      </c>
      <c r="E225" t="s">
        <v>875</v>
      </c>
      <c r="F225" t="s">
        <v>22</v>
      </c>
      <c r="G225">
        <v>2021</v>
      </c>
      <c r="H225">
        <v>3</v>
      </c>
      <c r="I225">
        <v>4177254</v>
      </c>
      <c r="J225" s="18">
        <v>6173</v>
      </c>
    </row>
    <row r="226" spans="1:10" x14ac:dyDescent="0.3">
      <c r="A226" t="s">
        <v>279</v>
      </c>
      <c r="B226" s="5">
        <v>17100000</v>
      </c>
      <c r="C226">
        <v>8491018421</v>
      </c>
      <c r="D226">
        <v>365</v>
      </c>
      <c r="E226" t="s">
        <v>861</v>
      </c>
      <c r="F226" t="s">
        <v>15</v>
      </c>
      <c r="G226">
        <v>2012</v>
      </c>
      <c r="H226">
        <v>12</v>
      </c>
      <c r="I226">
        <v>23263064</v>
      </c>
      <c r="J226" s="18">
        <v>46849</v>
      </c>
    </row>
    <row r="227" spans="1:10" x14ac:dyDescent="0.3">
      <c r="A227" t="s">
        <v>280</v>
      </c>
      <c r="B227" s="5">
        <v>8120000</v>
      </c>
      <c r="C227">
        <v>8493482087</v>
      </c>
      <c r="D227">
        <v>959</v>
      </c>
      <c r="E227" t="s">
        <v>886</v>
      </c>
      <c r="F227" t="s">
        <v>12</v>
      </c>
      <c r="G227">
        <v>2019</v>
      </c>
      <c r="H227">
        <v>5</v>
      </c>
      <c r="I227">
        <v>8856603</v>
      </c>
      <c r="J227" s="18">
        <v>8467</v>
      </c>
    </row>
    <row r="228" spans="1:10" x14ac:dyDescent="0.3">
      <c r="A228" t="s">
        <v>281</v>
      </c>
      <c r="B228" s="5">
        <v>21600000</v>
      </c>
      <c r="C228">
        <v>8506523060</v>
      </c>
      <c r="D228">
        <v>86</v>
      </c>
      <c r="E228" t="s">
        <v>866</v>
      </c>
      <c r="F228" t="s">
        <v>22</v>
      </c>
      <c r="G228">
        <v>2017</v>
      </c>
      <c r="H228">
        <v>7</v>
      </c>
      <c r="I228">
        <v>98913059</v>
      </c>
      <c r="J228" s="18">
        <v>251163</v>
      </c>
    </row>
    <row r="229" spans="1:10" x14ac:dyDescent="0.3">
      <c r="A229" t="s">
        <v>282</v>
      </c>
      <c r="B229" s="5">
        <v>7700000</v>
      </c>
      <c r="C229">
        <v>8555989982</v>
      </c>
      <c r="D229">
        <v>23817</v>
      </c>
      <c r="E229" t="s">
        <v>862</v>
      </c>
      <c r="F229" t="s">
        <v>24</v>
      </c>
      <c r="G229">
        <v>2018</v>
      </c>
      <c r="H229">
        <v>6</v>
      </c>
      <c r="I229">
        <v>359239</v>
      </c>
      <c r="J229" s="18">
        <v>323</v>
      </c>
    </row>
    <row r="230" spans="1:10" x14ac:dyDescent="0.3">
      <c r="A230" t="s">
        <v>283</v>
      </c>
      <c r="B230" s="5">
        <v>30900000</v>
      </c>
      <c r="C230">
        <v>8539183652</v>
      </c>
      <c r="D230">
        <v>3279</v>
      </c>
      <c r="E230" t="s">
        <v>862</v>
      </c>
      <c r="F230" t="s">
        <v>15</v>
      </c>
      <c r="G230">
        <v>2011</v>
      </c>
      <c r="H230">
        <v>13</v>
      </c>
      <c r="I230">
        <v>2604204</v>
      </c>
      <c r="J230" s="18">
        <v>9424</v>
      </c>
    </row>
    <row r="231" spans="1:10" x14ac:dyDescent="0.3">
      <c r="A231" t="s">
        <v>284</v>
      </c>
      <c r="B231" s="5">
        <v>9200000</v>
      </c>
      <c r="C231">
        <v>8539291446</v>
      </c>
      <c r="D231">
        <v>2503</v>
      </c>
      <c r="E231" t="s">
        <v>894</v>
      </c>
      <c r="F231" t="s">
        <v>25</v>
      </c>
      <c r="G231">
        <v>2021</v>
      </c>
      <c r="H231">
        <v>3</v>
      </c>
      <c r="I231">
        <v>3411623</v>
      </c>
      <c r="J231" s="18">
        <v>3676</v>
      </c>
    </row>
    <row r="232" spans="1:10" x14ac:dyDescent="0.3">
      <c r="A232" t="s">
        <v>286</v>
      </c>
      <c r="B232" s="5">
        <v>20200000</v>
      </c>
      <c r="C232">
        <v>8610777785</v>
      </c>
      <c r="D232">
        <v>1490</v>
      </c>
      <c r="E232" t="s">
        <v>867</v>
      </c>
      <c r="F232" t="s">
        <v>15</v>
      </c>
      <c r="G232">
        <v>2017</v>
      </c>
      <c r="H232">
        <v>7</v>
      </c>
      <c r="I232">
        <v>5779045</v>
      </c>
      <c r="J232" s="18">
        <v>13557</v>
      </c>
    </row>
    <row r="233" spans="1:10" x14ac:dyDescent="0.3">
      <c r="A233" t="s">
        <v>287</v>
      </c>
      <c r="B233" s="5">
        <v>10400000</v>
      </c>
      <c r="C233">
        <v>8544763857</v>
      </c>
      <c r="D233">
        <v>2475</v>
      </c>
      <c r="E233" t="s">
        <v>860</v>
      </c>
      <c r="F233" t="s">
        <v>15</v>
      </c>
      <c r="G233">
        <v>2015</v>
      </c>
      <c r="H233">
        <v>9</v>
      </c>
      <c r="I233">
        <v>3452430</v>
      </c>
      <c r="J233" s="18">
        <v>4202</v>
      </c>
    </row>
    <row r="234" spans="1:10" x14ac:dyDescent="0.3">
      <c r="A234" t="s">
        <v>288</v>
      </c>
      <c r="B234" s="5">
        <v>20400000</v>
      </c>
      <c r="C234">
        <v>8591067017</v>
      </c>
      <c r="D234">
        <v>232</v>
      </c>
      <c r="E234" t="s">
        <v>862</v>
      </c>
      <c r="F234" t="s">
        <v>15</v>
      </c>
      <c r="G234">
        <v>2019</v>
      </c>
      <c r="H234">
        <v>5</v>
      </c>
      <c r="I234">
        <v>37030461</v>
      </c>
      <c r="J234" s="18">
        <v>87931</v>
      </c>
    </row>
    <row r="235" spans="1:10" x14ac:dyDescent="0.3">
      <c r="A235" t="s">
        <v>289</v>
      </c>
      <c r="B235" s="5">
        <v>15800000</v>
      </c>
      <c r="C235">
        <v>8559975150</v>
      </c>
      <c r="D235">
        <v>1356</v>
      </c>
      <c r="E235" t="s">
        <v>860</v>
      </c>
      <c r="F235" t="s">
        <v>12</v>
      </c>
      <c r="G235">
        <v>2020</v>
      </c>
      <c r="H235">
        <v>4</v>
      </c>
      <c r="I235">
        <v>6312666</v>
      </c>
      <c r="J235" s="18">
        <v>11652</v>
      </c>
    </row>
    <row r="236" spans="1:10" x14ac:dyDescent="0.3">
      <c r="A236" t="s">
        <v>290</v>
      </c>
      <c r="B236" s="5">
        <v>3300000</v>
      </c>
      <c r="C236">
        <v>8560834522</v>
      </c>
      <c r="D236">
        <v>2576</v>
      </c>
      <c r="E236" t="s">
        <v>887</v>
      </c>
      <c r="F236" t="s">
        <v>24</v>
      </c>
      <c r="G236">
        <v>2014</v>
      </c>
      <c r="H236">
        <v>10</v>
      </c>
      <c r="I236">
        <v>3323305</v>
      </c>
      <c r="J236" s="18">
        <v>1281</v>
      </c>
    </row>
    <row r="237" spans="1:10" x14ac:dyDescent="0.3">
      <c r="A237" t="s">
        <v>291</v>
      </c>
      <c r="B237" s="5">
        <v>13700000</v>
      </c>
      <c r="C237">
        <v>8573493522</v>
      </c>
      <c r="D237">
        <v>1422</v>
      </c>
      <c r="E237" t="s">
        <v>868</v>
      </c>
      <c r="F237" t="s">
        <v>15</v>
      </c>
      <c r="G237">
        <v>2016</v>
      </c>
      <c r="H237">
        <v>8</v>
      </c>
      <c r="I237">
        <v>6029180</v>
      </c>
      <c r="J237" s="18">
        <v>9634</v>
      </c>
    </row>
    <row r="238" spans="1:10" x14ac:dyDescent="0.3">
      <c r="A238" t="s">
        <v>292</v>
      </c>
      <c r="B238" s="5">
        <v>12300000</v>
      </c>
      <c r="C238">
        <v>8583290511</v>
      </c>
      <c r="D238">
        <v>2140</v>
      </c>
      <c r="E238" t="s">
        <v>860</v>
      </c>
      <c r="F238" t="s">
        <v>44</v>
      </c>
      <c r="G238">
        <v>2010</v>
      </c>
      <c r="H238">
        <v>14</v>
      </c>
      <c r="I238">
        <v>4010883</v>
      </c>
      <c r="J238" s="18">
        <v>5748</v>
      </c>
    </row>
    <row r="239" spans="1:10" x14ac:dyDescent="0.3">
      <c r="A239" t="s">
        <v>293</v>
      </c>
      <c r="B239" s="5">
        <v>9650000</v>
      </c>
      <c r="C239">
        <v>8588339672</v>
      </c>
      <c r="D239">
        <v>692</v>
      </c>
      <c r="E239" t="s">
        <v>886</v>
      </c>
      <c r="F239" t="s">
        <v>205</v>
      </c>
      <c r="G239">
        <v>2016</v>
      </c>
      <c r="H239">
        <v>8</v>
      </c>
      <c r="I239">
        <v>12410895</v>
      </c>
      <c r="J239" s="18">
        <v>13945</v>
      </c>
    </row>
    <row r="240" spans="1:10" x14ac:dyDescent="0.3">
      <c r="A240" t="s">
        <v>294</v>
      </c>
      <c r="B240" s="5">
        <v>12200000</v>
      </c>
      <c r="C240">
        <v>8596879666</v>
      </c>
      <c r="D240">
        <v>868</v>
      </c>
      <c r="E240" t="s">
        <v>860</v>
      </c>
      <c r="F240" t="s">
        <v>24</v>
      </c>
      <c r="G240">
        <v>2015</v>
      </c>
      <c r="H240">
        <v>9</v>
      </c>
      <c r="I240">
        <v>9904239</v>
      </c>
      <c r="J240" s="18">
        <v>14055</v>
      </c>
    </row>
    <row r="241" spans="1:10" x14ac:dyDescent="0.3">
      <c r="A241" t="s">
        <v>295</v>
      </c>
      <c r="B241" s="5">
        <v>8550000</v>
      </c>
      <c r="C241">
        <v>8609828175</v>
      </c>
      <c r="D241">
        <v>1054</v>
      </c>
      <c r="E241" t="s">
        <v>860</v>
      </c>
      <c r="F241" t="s">
        <v>15</v>
      </c>
      <c r="G241">
        <v>2018</v>
      </c>
      <c r="H241">
        <v>6</v>
      </c>
      <c r="I241">
        <v>8168717</v>
      </c>
      <c r="J241" s="18">
        <v>8112</v>
      </c>
    </row>
    <row r="242" spans="1:10" x14ac:dyDescent="0.3">
      <c r="A242" t="s">
        <v>296</v>
      </c>
      <c r="B242" s="5">
        <v>8300000</v>
      </c>
      <c r="C242">
        <v>8619051145</v>
      </c>
      <c r="D242">
        <v>32960</v>
      </c>
      <c r="E242" t="s">
        <v>875</v>
      </c>
      <c r="F242" t="s">
        <v>15</v>
      </c>
      <c r="G242">
        <v>2006</v>
      </c>
      <c r="H242">
        <v>18</v>
      </c>
      <c r="I242">
        <v>261500</v>
      </c>
      <c r="J242" s="18">
        <v>252</v>
      </c>
    </row>
    <row r="243" spans="1:10" x14ac:dyDescent="0.3">
      <c r="A243" t="s">
        <v>297</v>
      </c>
      <c r="B243" s="5">
        <v>17300000</v>
      </c>
      <c r="C243">
        <v>8643681695</v>
      </c>
      <c r="D243">
        <v>16093</v>
      </c>
      <c r="E243" t="s">
        <v>862</v>
      </c>
      <c r="F243" t="s">
        <v>15</v>
      </c>
      <c r="G243">
        <v>2014</v>
      </c>
      <c r="H243">
        <v>10</v>
      </c>
      <c r="I243">
        <v>537108</v>
      </c>
      <c r="J243" s="18">
        <v>1075</v>
      </c>
    </row>
    <row r="244" spans="1:10" x14ac:dyDescent="0.3">
      <c r="A244" t="s">
        <v>298</v>
      </c>
      <c r="B244" s="5">
        <v>26200000</v>
      </c>
      <c r="C244">
        <v>8628106122</v>
      </c>
      <c r="D244">
        <v>515</v>
      </c>
      <c r="E244" t="s">
        <v>860</v>
      </c>
      <c r="F244" t="s">
        <v>15</v>
      </c>
      <c r="G244">
        <v>2013</v>
      </c>
      <c r="H244">
        <v>11</v>
      </c>
      <c r="I244">
        <v>16753604</v>
      </c>
      <c r="J244" s="18">
        <v>50874</v>
      </c>
    </row>
    <row r="245" spans="1:10" x14ac:dyDescent="0.3">
      <c r="A245" t="s">
        <v>299</v>
      </c>
      <c r="B245" s="5">
        <v>12000000</v>
      </c>
      <c r="C245">
        <v>8663681729</v>
      </c>
      <c r="D245">
        <v>500</v>
      </c>
      <c r="E245" t="s">
        <v>860</v>
      </c>
      <c r="F245" t="s">
        <v>15</v>
      </c>
      <c r="G245">
        <v>2015</v>
      </c>
      <c r="H245">
        <v>9</v>
      </c>
      <c r="I245">
        <v>17327363</v>
      </c>
      <c r="J245" s="18">
        <v>24000</v>
      </c>
    </row>
    <row r="246" spans="1:10" x14ac:dyDescent="0.3">
      <c r="A246" t="s">
        <v>300</v>
      </c>
      <c r="B246" s="5">
        <v>13700000</v>
      </c>
      <c r="C246">
        <v>8659371551</v>
      </c>
      <c r="D246">
        <v>1194</v>
      </c>
      <c r="E246" t="s">
        <v>860</v>
      </c>
      <c r="F246" t="s">
        <v>15</v>
      </c>
      <c r="G246">
        <v>2021</v>
      </c>
      <c r="H246">
        <v>3</v>
      </c>
      <c r="I246">
        <v>7252405</v>
      </c>
      <c r="J246" s="18">
        <v>11474</v>
      </c>
    </row>
    <row r="247" spans="1:10" x14ac:dyDescent="0.3">
      <c r="A247" t="s">
        <v>301</v>
      </c>
      <c r="B247" s="5">
        <v>24100000</v>
      </c>
      <c r="C247">
        <v>8689376711</v>
      </c>
      <c r="D247">
        <v>3235</v>
      </c>
      <c r="E247" t="s">
        <v>881</v>
      </c>
      <c r="F247" t="s">
        <v>15</v>
      </c>
      <c r="G247">
        <v>2015</v>
      </c>
      <c r="H247">
        <v>9</v>
      </c>
      <c r="I247">
        <v>2686052</v>
      </c>
      <c r="J247" s="18">
        <v>7450</v>
      </c>
    </row>
    <row r="248" spans="1:10" x14ac:dyDescent="0.3">
      <c r="A248" t="s">
        <v>302</v>
      </c>
      <c r="B248" s="5">
        <v>15000000</v>
      </c>
      <c r="C248">
        <v>8723129127</v>
      </c>
      <c r="D248">
        <v>2387</v>
      </c>
      <c r="E248" t="s">
        <v>868</v>
      </c>
      <c r="F248" t="s">
        <v>34</v>
      </c>
      <c r="G248">
        <v>2013</v>
      </c>
      <c r="H248">
        <v>11</v>
      </c>
      <c r="I248">
        <v>3654432</v>
      </c>
      <c r="J248" s="18">
        <v>6284</v>
      </c>
    </row>
    <row r="249" spans="1:10" x14ac:dyDescent="0.3">
      <c r="A249" t="s">
        <v>303</v>
      </c>
      <c r="B249" s="5">
        <v>19500000</v>
      </c>
      <c r="C249">
        <v>8688670400</v>
      </c>
      <c r="D249">
        <v>548</v>
      </c>
      <c r="E249" t="s">
        <v>868</v>
      </c>
      <c r="F249" t="s">
        <v>24</v>
      </c>
      <c r="G249">
        <v>2016</v>
      </c>
      <c r="H249">
        <v>8</v>
      </c>
      <c r="I249">
        <v>15855238</v>
      </c>
      <c r="J249" s="18">
        <v>35584</v>
      </c>
    </row>
    <row r="250" spans="1:10" x14ac:dyDescent="0.3">
      <c r="A250" t="s">
        <v>304</v>
      </c>
      <c r="B250" s="5">
        <v>15700000</v>
      </c>
      <c r="C250">
        <v>8722739057</v>
      </c>
      <c r="D250">
        <v>353</v>
      </c>
      <c r="E250" t="s">
        <v>860</v>
      </c>
      <c r="F250" t="s">
        <v>24</v>
      </c>
      <c r="G250">
        <v>2020</v>
      </c>
      <c r="H250">
        <v>4</v>
      </c>
      <c r="I250">
        <v>24710309</v>
      </c>
      <c r="J250" s="18">
        <v>44476</v>
      </c>
    </row>
    <row r="251" spans="1:10" x14ac:dyDescent="0.3">
      <c r="A251" t="s">
        <v>305</v>
      </c>
      <c r="B251" s="5">
        <v>10200000</v>
      </c>
      <c r="C251">
        <v>8693780520</v>
      </c>
      <c r="D251">
        <v>741</v>
      </c>
      <c r="E251" t="s">
        <v>861</v>
      </c>
      <c r="F251" t="s">
        <v>15</v>
      </c>
      <c r="G251">
        <v>2011</v>
      </c>
      <c r="H251">
        <v>13</v>
      </c>
      <c r="I251">
        <v>11732497</v>
      </c>
      <c r="J251" s="18">
        <v>13765</v>
      </c>
    </row>
    <row r="252" spans="1:10" x14ac:dyDescent="0.3">
      <c r="A252" t="s">
        <v>306</v>
      </c>
      <c r="B252" s="5">
        <v>7830000</v>
      </c>
      <c r="C252">
        <v>8705278979</v>
      </c>
      <c r="D252">
        <v>1290</v>
      </c>
      <c r="E252" t="s">
        <v>879</v>
      </c>
      <c r="F252" t="s">
        <v>22</v>
      </c>
      <c r="G252">
        <v>2021</v>
      </c>
      <c r="H252">
        <v>3</v>
      </c>
      <c r="I252">
        <v>6748278</v>
      </c>
      <c r="J252" s="18">
        <v>6070</v>
      </c>
    </row>
    <row r="253" spans="1:10" x14ac:dyDescent="0.3">
      <c r="A253" t="s">
        <v>307</v>
      </c>
      <c r="B253" s="5">
        <v>9870000</v>
      </c>
      <c r="C253">
        <v>8717415200</v>
      </c>
      <c r="D253">
        <v>2427</v>
      </c>
      <c r="E253" t="s">
        <v>860</v>
      </c>
      <c r="F253" t="s">
        <v>15</v>
      </c>
      <c r="G253">
        <v>2007</v>
      </c>
      <c r="H253">
        <v>17</v>
      </c>
      <c r="I253">
        <v>3591848</v>
      </c>
      <c r="J253" s="18">
        <v>4067</v>
      </c>
    </row>
    <row r="254" spans="1:10" x14ac:dyDescent="0.3">
      <c r="A254" t="s">
        <v>308</v>
      </c>
      <c r="B254" s="5">
        <v>11600000</v>
      </c>
      <c r="C254">
        <v>8720166103</v>
      </c>
      <c r="D254">
        <v>6146</v>
      </c>
      <c r="E254" t="s">
        <v>861</v>
      </c>
      <c r="F254" t="s">
        <v>34</v>
      </c>
      <c r="G254">
        <v>2013</v>
      </c>
      <c r="H254">
        <v>11</v>
      </c>
      <c r="I254">
        <v>1418836</v>
      </c>
      <c r="J254" s="18">
        <v>1887</v>
      </c>
    </row>
    <row r="255" spans="1:10" x14ac:dyDescent="0.3">
      <c r="A255" t="s">
        <v>309</v>
      </c>
      <c r="B255" s="5">
        <v>26900000</v>
      </c>
      <c r="C255">
        <v>8753229382</v>
      </c>
      <c r="D255">
        <v>202195</v>
      </c>
      <c r="E255" t="s">
        <v>862</v>
      </c>
      <c r="F255" t="s">
        <v>24</v>
      </c>
      <c r="G255">
        <v>2017</v>
      </c>
      <c r="H255">
        <v>7</v>
      </c>
      <c r="I255">
        <v>43291</v>
      </c>
      <c r="J255" s="18">
        <v>133</v>
      </c>
    </row>
    <row r="256" spans="1:10" x14ac:dyDescent="0.3">
      <c r="A256" t="s">
        <v>310</v>
      </c>
      <c r="B256" s="5">
        <v>24300000</v>
      </c>
      <c r="C256">
        <v>8751732849</v>
      </c>
      <c r="D256">
        <v>275</v>
      </c>
      <c r="E256" t="s">
        <v>877</v>
      </c>
      <c r="F256" t="s">
        <v>9</v>
      </c>
      <c r="G256">
        <v>2008</v>
      </c>
      <c r="H256">
        <v>16</v>
      </c>
      <c r="I256">
        <v>31824483</v>
      </c>
      <c r="J256" s="18">
        <v>88364</v>
      </c>
    </row>
    <row r="257" spans="1:10" x14ac:dyDescent="0.3">
      <c r="A257" t="s">
        <v>311</v>
      </c>
      <c r="B257" s="5">
        <v>11700000</v>
      </c>
      <c r="C257">
        <v>8775495559</v>
      </c>
      <c r="D257">
        <v>2439</v>
      </c>
      <c r="E257" t="s">
        <v>862</v>
      </c>
      <c r="F257" t="s">
        <v>15</v>
      </c>
      <c r="G257">
        <v>2019</v>
      </c>
      <c r="H257">
        <v>5</v>
      </c>
      <c r="I257">
        <v>3597989</v>
      </c>
      <c r="J257" s="18">
        <v>4797</v>
      </c>
    </row>
    <row r="258" spans="1:10" x14ac:dyDescent="0.3">
      <c r="A258" t="s">
        <v>312</v>
      </c>
      <c r="B258" s="5">
        <v>14900000</v>
      </c>
      <c r="C258">
        <v>8777138778</v>
      </c>
      <c r="D258">
        <v>70318</v>
      </c>
      <c r="E258" t="s">
        <v>888</v>
      </c>
      <c r="F258" t="s">
        <v>15</v>
      </c>
      <c r="G258">
        <v>2011</v>
      </c>
      <c r="H258">
        <v>13</v>
      </c>
      <c r="I258">
        <v>124821</v>
      </c>
      <c r="J258" s="18">
        <v>212</v>
      </c>
    </row>
    <row r="259" spans="1:10" x14ac:dyDescent="0.3">
      <c r="A259" t="s">
        <v>313</v>
      </c>
      <c r="B259" s="5">
        <v>9810000</v>
      </c>
      <c r="C259">
        <v>8777748007</v>
      </c>
      <c r="D259">
        <v>276842</v>
      </c>
      <c r="E259" t="s">
        <v>860</v>
      </c>
      <c r="F259" t="s">
        <v>41</v>
      </c>
      <c r="G259">
        <v>2012</v>
      </c>
      <c r="H259">
        <v>12</v>
      </c>
      <c r="I259">
        <v>31707</v>
      </c>
      <c r="J259" s="18">
        <v>35</v>
      </c>
    </row>
    <row r="260" spans="1:10" x14ac:dyDescent="0.3">
      <c r="A260" t="s">
        <v>314</v>
      </c>
      <c r="B260" s="5">
        <v>12000000</v>
      </c>
      <c r="C260">
        <v>8804190028</v>
      </c>
      <c r="D260">
        <v>1782</v>
      </c>
      <c r="E260" t="s">
        <v>874</v>
      </c>
      <c r="F260" t="s">
        <v>24</v>
      </c>
      <c r="G260">
        <v>2014</v>
      </c>
      <c r="H260">
        <v>10</v>
      </c>
      <c r="I260">
        <v>4940623</v>
      </c>
      <c r="J260" s="18">
        <v>6734</v>
      </c>
    </row>
    <row r="261" spans="1:10" x14ac:dyDescent="0.3">
      <c r="A261" t="s">
        <v>315</v>
      </c>
      <c r="B261" s="5">
        <v>9860000</v>
      </c>
      <c r="C261">
        <v>8783713345</v>
      </c>
      <c r="D261">
        <v>216</v>
      </c>
      <c r="E261" t="s">
        <v>867</v>
      </c>
      <c r="F261" t="s">
        <v>9</v>
      </c>
      <c r="G261">
        <v>2005</v>
      </c>
      <c r="H261">
        <v>19</v>
      </c>
      <c r="I261">
        <v>40665340</v>
      </c>
      <c r="J261" s="18">
        <v>45648</v>
      </c>
    </row>
    <row r="262" spans="1:10" x14ac:dyDescent="0.3">
      <c r="A262" t="s">
        <v>316</v>
      </c>
      <c r="B262" s="5">
        <v>22200000</v>
      </c>
      <c r="C262">
        <v>8791859491</v>
      </c>
      <c r="D262">
        <v>575</v>
      </c>
      <c r="E262" t="s">
        <v>860</v>
      </c>
      <c r="F262" t="s">
        <v>24</v>
      </c>
      <c r="G262">
        <v>2018</v>
      </c>
      <c r="H262">
        <v>6</v>
      </c>
      <c r="I262">
        <v>15290190</v>
      </c>
      <c r="J262" s="18">
        <v>38609</v>
      </c>
    </row>
    <row r="263" spans="1:10" x14ac:dyDescent="0.3">
      <c r="A263" t="s">
        <v>317</v>
      </c>
      <c r="B263" s="5">
        <v>19700000</v>
      </c>
      <c r="C263">
        <v>9003373983</v>
      </c>
      <c r="D263">
        <v>2428</v>
      </c>
      <c r="E263" t="s">
        <v>860</v>
      </c>
      <c r="F263" t="s">
        <v>34</v>
      </c>
      <c r="G263">
        <v>2019</v>
      </c>
      <c r="H263">
        <v>5</v>
      </c>
      <c r="I263">
        <v>3708144</v>
      </c>
      <c r="J263" s="18">
        <v>8114</v>
      </c>
    </row>
    <row r="264" spans="1:10" x14ac:dyDescent="0.3">
      <c r="A264" t="s">
        <v>318</v>
      </c>
      <c r="B264" s="5">
        <v>14400000</v>
      </c>
      <c r="C264">
        <v>8806004258</v>
      </c>
      <c r="D264">
        <v>4974</v>
      </c>
      <c r="E264" t="s">
        <v>860</v>
      </c>
      <c r="F264" t="s">
        <v>34</v>
      </c>
      <c r="G264">
        <v>2007</v>
      </c>
      <c r="H264">
        <v>17</v>
      </c>
      <c r="I264">
        <v>1770407</v>
      </c>
      <c r="J264" s="18">
        <v>2895</v>
      </c>
    </row>
    <row r="265" spans="1:10" x14ac:dyDescent="0.3">
      <c r="A265" t="s">
        <v>319</v>
      </c>
      <c r="B265" s="5">
        <v>7350000</v>
      </c>
      <c r="C265">
        <v>8930159125</v>
      </c>
      <c r="D265">
        <v>123</v>
      </c>
      <c r="E265" t="s">
        <v>867</v>
      </c>
      <c r="F265" t="s">
        <v>9</v>
      </c>
      <c r="G265">
        <v>2006</v>
      </c>
      <c r="H265">
        <v>18</v>
      </c>
      <c r="I265">
        <v>72602920</v>
      </c>
      <c r="J265" s="18">
        <v>59756</v>
      </c>
    </row>
    <row r="266" spans="1:10" x14ac:dyDescent="0.3">
      <c r="A266" t="s">
        <v>320</v>
      </c>
      <c r="B266" s="5">
        <v>9920000</v>
      </c>
      <c r="C266">
        <v>8843598642</v>
      </c>
      <c r="D266">
        <v>1005</v>
      </c>
      <c r="E266" t="s">
        <v>895</v>
      </c>
      <c r="F266" t="s">
        <v>15</v>
      </c>
      <c r="G266">
        <v>2009</v>
      </c>
      <c r="H266">
        <v>15</v>
      </c>
      <c r="I266">
        <v>8799601</v>
      </c>
      <c r="J266" s="18">
        <v>9871</v>
      </c>
    </row>
    <row r="267" spans="1:10" x14ac:dyDescent="0.3">
      <c r="A267" t="s">
        <v>322</v>
      </c>
      <c r="B267" s="5">
        <v>11600000</v>
      </c>
      <c r="C267">
        <v>8862748789</v>
      </c>
      <c r="D267">
        <v>555</v>
      </c>
      <c r="E267" t="s">
        <v>862</v>
      </c>
      <c r="F267" t="s">
        <v>15</v>
      </c>
      <c r="G267">
        <v>2021</v>
      </c>
      <c r="H267">
        <v>3</v>
      </c>
      <c r="I267">
        <v>15968917</v>
      </c>
      <c r="J267" s="18">
        <v>20901</v>
      </c>
    </row>
    <row r="268" spans="1:10" x14ac:dyDescent="0.3">
      <c r="A268" t="s">
        <v>323</v>
      </c>
      <c r="B268" s="5">
        <v>8280000</v>
      </c>
      <c r="C268">
        <v>8952141156</v>
      </c>
      <c r="D268">
        <v>454</v>
      </c>
      <c r="E268" t="s">
        <v>860</v>
      </c>
      <c r="F268" t="s">
        <v>9</v>
      </c>
      <c r="G268">
        <v>2012</v>
      </c>
      <c r="H268">
        <v>12</v>
      </c>
      <c r="I268">
        <v>19718373</v>
      </c>
      <c r="J268" s="18">
        <v>18238</v>
      </c>
    </row>
    <row r="269" spans="1:10" x14ac:dyDescent="0.3">
      <c r="A269" t="s">
        <v>324</v>
      </c>
      <c r="B269" s="5">
        <v>21600000</v>
      </c>
      <c r="C269">
        <v>8902158100</v>
      </c>
      <c r="D269">
        <v>736</v>
      </c>
      <c r="E269" t="s">
        <v>862</v>
      </c>
      <c r="F269" t="s">
        <v>24</v>
      </c>
      <c r="G269">
        <v>2021</v>
      </c>
      <c r="H269">
        <v>3</v>
      </c>
      <c r="I269">
        <v>12095324</v>
      </c>
      <c r="J269" s="18">
        <v>29348</v>
      </c>
    </row>
    <row r="270" spans="1:10" x14ac:dyDescent="0.3">
      <c r="A270" t="s">
        <v>325</v>
      </c>
      <c r="B270" s="5">
        <v>4910000</v>
      </c>
      <c r="C270">
        <v>8872983161</v>
      </c>
      <c r="D270">
        <v>3620</v>
      </c>
      <c r="E270" t="s">
        <v>860</v>
      </c>
      <c r="F270" t="s">
        <v>15</v>
      </c>
      <c r="G270">
        <v>2013</v>
      </c>
      <c r="H270">
        <v>11</v>
      </c>
      <c r="I270">
        <v>2451100</v>
      </c>
      <c r="J270" s="18">
        <v>1356</v>
      </c>
    </row>
    <row r="271" spans="1:10" x14ac:dyDescent="0.3">
      <c r="A271" t="s">
        <v>326</v>
      </c>
      <c r="B271" s="5">
        <v>18200000</v>
      </c>
      <c r="C271">
        <v>8996291073</v>
      </c>
      <c r="D271">
        <v>689</v>
      </c>
      <c r="E271" t="s">
        <v>867</v>
      </c>
      <c r="F271" t="s">
        <v>15</v>
      </c>
      <c r="G271">
        <v>2021</v>
      </c>
      <c r="H271">
        <v>3</v>
      </c>
      <c r="I271">
        <v>13057026</v>
      </c>
      <c r="J271" s="18">
        <v>26415</v>
      </c>
    </row>
    <row r="272" spans="1:10" x14ac:dyDescent="0.3">
      <c r="A272" t="s">
        <v>327</v>
      </c>
      <c r="B272" s="5">
        <v>12500000</v>
      </c>
      <c r="C272">
        <v>8877047428</v>
      </c>
      <c r="D272">
        <v>1309</v>
      </c>
      <c r="E272" t="s">
        <v>868</v>
      </c>
      <c r="F272" t="s">
        <v>44</v>
      </c>
      <c r="G272">
        <v>2014</v>
      </c>
      <c r="H272">
        <v>10</v>
      </c>
      <c r="I272">
        <v>6781549</v>
      </c>
      <c r="J272" s="18">
        <v>9549</v>
      </c>
    </row>
    <row r="273" spans="1:10" x14ac:dyDescent="0.3">
      <c r="A273" t="s">
        <v>328</v>
      </c>
      <c r="B273" s="5">
        <v>23000000</v>
      </c>
      <c r="C273">
        <v>8902881169</v>
      </c>
      <c r="D273">
        <v>4075</v>
      </c>
      <c r="E273" t="s">
        <v>862</v>
      </c>
      <c r="F273" t="s">
        <v>24</v>
      </c>
      <c r="G273">
        <v>2016</v>
      </c>
      <c r="H273">
        <v>8</v>
      </c>
      <c r="I273">
        <v>2184756</v>
      </c>
      <c r="J273" s="18">
        <v>5644</v>
      </c>
    </row>
    <row r="274" spans="1:10" x14ac:dyDescent="0.3">
      <c r="A274" t="s">
        <v>329</v>
      </c>
      <c r="B274" s="5">
        <v>17500000</v>
      </c>
      <c r="C274">
        <v>8891150799</v>
      </c>
      <c r="D274">
        <v>408</v>
      </c>
      <c r="E274" t="s">
        <v>862</v>
      </c>
      <c r="F274" t="s">
        <v>12</v>
      </c>
      <c r="G274">
        <v>2016</v>
      </c>
      <c r="H274">
        <v>8</v>
      </c>
      <c r="I274">
        <v>21792036</v>
      </c>
      <c r="J274" s="18">
        <v>42892</v>
      </c>
    </row>
    <row r="275" spans="1:10" x14ac:dyDescent="0.3">
      <c r="A275" t="s">
        <v>330</v>
      </c>
      <c r="B275" s="5">
        <v>6360000</v>
      </c>
      <c r="C275">
        <v>8975207510</v>
      </c>
      <c r="D275">
        <v>231228</v>
      </c>
      <c r="E275" t="s">
        <v>896</v>
      </c>
      <c r="F275" t="s">
        <v>41</v>
      </c>
      <c r="G275">
        <v>2006</v>
      </c>
      <c r="H275">
        <v>18</v>
      </c>
      <c r="I275">
        <v>38815</v>
      </c>
      <c r="J275" s="18">
        <v>28</v>
      </c>
    </row>
    <row r="276" spans="1:10" x14ac:dyDescent="0.3">
      <c r="A276" t="s">
        <v>332</v>
      </c>
      <c r="B276" s="5">
        <v>14100000</v>
      </c>
      <c r="C276">
        <v>8943222311</v>
      </c>
      <c r="D276">
        <v>2483</v>
      </c>
      <c r="E276" t="s">
        <v>862</v>
      </c>
      <c r="F276" t="s">
        <v>12</v>
      </c>
      <c r="G276">
        <v>2020</v>
      </c>
      <c r="H276">
        <v>4</v>
      </c>
      <c r="I276">
        <v>3601781</v>
      </c>
      <c r="J276" s="18">
        <v>5679</v>
      </c>
    </row>
    <row r="277" spans="1:10" x14ac:dyDescent="0.3">
      <c r="A277" t="s">
        <v>333</v>
      </c>
      <c r="B277" s="5">
        <v>20100000</v>
      </c>
      <c r="C277">
        <v>8948042757</v>
      </c>
      <c r="D277">
        <v>5076</v>
      </c>
      <c r="E277" t="s">
        <v>881</v>
      </c>
      <c r="F277" t="s">
        <v>34</v>
      </c>
      <c r="G277">
        <v>2011</v>
      </c>
      <c r="H277">
        <v>13</v>
      </c>
      <c r="I277">
        <v>1762814</v>
      </c>
      <c r="J277" s="18">
        <v>3960</v>
      </c>
    </row>
    <row r="278" spans="1:10" x14ac:dyDescent="0.3">
      <c r="A278" t="s">
        <v>334</v>
      </c>
      <c r="B278" s="5">
        <v>14900000</v>
      </c>
      <c r="C278">
        <v>8947516587</v>
      </c>
      <c r="D278">
        <v>19677</v>
      </c>
      <c r="E278" t="s">
        <v>860</v>
      </c>
      <c r="F278" t="s">
        <v>15</v>
      </c>
      <c r="G278">
        <v>2007</v>
      </c>
      <c r="H278">
        <v>17</v>
      </c>
      <c r="I278">
        <v>454720</v>
      </c>
      <c r="J278" s="18">
        <v>757</v>
      </c>
    </row>
    <row r="279" spans="1:10" x14ac:dyDescent="0.3">
      <c r="A279" t="s">
        <v>335</v>
      </c>
      <c r="B279" s="5">
        <v>9620000</v>
      </c>
      <c r="C279">
        <v>8965582341</v>
      </c>
      <c r="D279">
        <v>21850</v>
      </c>
      <c r="E279" t="s">
        <v>860</v>
      </c>
      <c r="F279" t="s">
        <v>9</v>
      </c>
      <c r="G279">
        <v>2014</v>
      </c>
      <c r="H279">
        <v>10</v>
      </c>
      <c r="I279">
        <v>410324</v>
      </c>
      <c r="J279" s="18">
        <v>440</v>
      </c>
    </row>
    <row r="280" spans="1:10" x14ac:dyDescent="0.3">
      <c r="A280" t="s">
        <v>336</v>
      </c>
      <c r="B280" s="5">
        <v>19900000</v>
      </c>
      <c r="C280">
        <v>8958938532</v>
      </c>
      <c r="D280">
        <v>1307</v>
      </c>
      <c r="E280" t="s">
        <v>881</v>
      </c>
      <c r="F280" t="s">
        <v>44</v>
      </c>
      <c r="G280">
        <v>2016</v>
      </c>
      <c r="H280">
        <v>8</v>
      </c>
      <c r="I280">
        <v>6854582</v>
      </c>
      <c r="J280" s="18">
        <v>15226</v>
      </c>
    </row>
    <row r="281" spans="1:10" x14ac:dyDescent="0.3">
      <c r="A281" t="s">
        <v>337</v>
      </c>
      <c r="B281" s="5">
        <v>16200000</v>
      </c>
      <c r="C281">
        <v>8960571996</v>
      </c>
      <c r="D281">
        <v>6500</v>
      </c>
      <c r="E281" t="s">
        <v>862</v>
      </c>
      <c r="F281" t="s">
        <v>60</v>
      </c>
      <c r="G281">
        <v>2012</v>
      </c>
      <c r="H281">
        <v>12</v>
      </c>
      <c r="I281">
        <v>1378550</v>
      </c>
      <c r="J281" s="18">
        <v>2492</v>
      </c>
    </row>
    <row r="282" spans="1:10" x14ac:dyDescent="0.3">
      <c r="A282" t="s">
        <v>338</v>
      </c>
      <c r="B282" s="5">
        <v>17400000</v>
      </c>
      <c r="C282">
        <v>8969065206</v>
      </c>
      <c r="D282">
        <v>888</v>
      </c>
      <c r="E282" t="s">
        <v>860</v>
      </c>
      <c r="F282" t="s">
        <v>15</v>
      </c>
      <c r="G282">
        <v>2015</v>
      </c>
      <c r="H282">
        <v>9</v>
      </c>
      <c r="I282">
        <v>10100299</v>
      </c>
      <c r="J282" s="18">
        <v>19595</v>
      </c>
    </row>
    <row r="283" spans="1:10" x14ac:dyDescent="0.3">
      <c r="A283" t="s">
        <v>339</v>
      </c>
      <c r="B283" s="5">
        <v>16600000</v>
      </c>
      <c r="C283">
        <v>9003887429</v>
      </c>
      <c r="D283">
        <v>1194</v>
      </c>
      <c r="E283" t="s">
        <v>865</v>
      </c>
      <c r="F283" t="s">
        <v>44</v>
      </c>
      <c r="G283">
        <v>2017</v>
      </c>
      <c r="H283">
        <v>7</v>
      </c>
      <c r="I283">
        <v>7540944</v>
      </c>
      <c r="J283" s="18">
        <v>13903</v>
      </c>
    </row>
    <row r="284" spans="1:10" x14ac:dyDescent="0.3">
      <c r="A284" t="s">
        <v>340</v>
      </c>
      <c r="B284" s="5">
        <v>10200000</v>
      </c>
      <c r="C284">
        <v>8999084826</v>
      </c>
      <c r="D284">
        <v>2384</v>
      </c>
      <c r="E284" t="s">
        <v>874</v>
      </c>
      <c r="F284" t="s">
        <v>15</v>
      </c>
      <c r="G284">
        <v>2014</v>
      </c>
      <c r="H284">
        <v>10</v>
      </c>
      <c r="I284">
        <v>3774784</v>
      </c>
      <c r="J284" s="18">
        <v>4279</v>
      </c>
    </row>
    <row r="285" spans="1:10" x14ac:dyDescent="0.3">
      <c r="A285" t="s">
        <v>341</v>
      </c>
      <c r="B285" s="5">
        <v>5940000</v>
      </c>
      <c r="C285">
        <v>8986401678</v>
      </c>
      <c r="D285">
        <v>3117</v>
      </c>
      <c r="E285" t="s">
        <v>860</v>
      </c>
      <c r="F285" t="s">
        <v>15</v>
      </c>
      <c r="G285">
        <v>2015</v>
      </c>
      <c r="H285">
        <v>9</v>
      </c>
      <c r="I285">
        <v>2883029</v>
      </c>
      <c r="J285" s="18">
        <v>1906</v>
      </c>
    </row>
    <row r="286" spans="1:10" x14ac:dyDescent="0.3">
      <c r="A286" t="s">
        <v>342</v>
      </c>
      <c r="B286" s="5">
        <v>11500000</v>
      </c>
      <c r="C286">
        <v>9026317825</v>
      </c>
      <c r="D286">
        <v>4139</v>
      </c>
      <c r="E286" t="s">
        <v>860</v>
      </c>
      <c r="F286" t="s">
        <v>15</v>
      </c>
      <c r="G286">
        <v>2015</v>
      </c>
      <c r="H286">
        <v>9</v>
      </c>
      <c r="I286">
        <v>2180797</v>
      </c>
      <c r="J286" s="18">
        <v>2778</v>
      </c>
    </row>
    <row r="287" spans="1:10" x14ac:dyDescent="0.3">
      <c r="A287" t="s">
        <v>343</v>
      </c>
      <c r="B287" s="5">
        <v>21000000</v>
      </c>
      <c r="C287">
        <v>9078338906</v>
      </c>
      <c r="D287">
        <v>2316</v>
      </c>
      <c r="E287" t="s">
        <v>862</v>
      </c>
      <c r="F287" t="s">
        <v>60</v>
      </c>
      <c r="G287">
        <v>2017</v>
      </c>
      <c r="H287">
        <v>7</v>
      </c>
      <c r="I287">
        <v>3919835</v>
      </c>
      <c r="J287" s="18">
        <v>9067</v>
      </c>
    </row>
    <row r="288" spans="1:10" x14ac:dyDescent="0.3">
      <c r="A288" t="s">
        <v>344</v>
      </c>
      <c r="B288" s="5">
        <v>16100000</v>
      </c>
      <c r="C288">
        <v>9058650908</v>
      </c>
      <c r="D288">
        <v>6214</v>
      </c>
      <c r="E288" t="s">
        <v>862</v>
      </c>
      <c r="F288" t="s">
        <v>15</v>
      </c>
      <c r="G288">
        <v>2020</v>
      </c>
      <c r="H288">
        <v>4</v>
      </c>
      <c r="I288">
        <v>1457781</v>
      </c>
      <c r="J288" s="18">
        <v>2591</v>
      </c>
    </row>
    <row r="289" spans="1:10" x14ac:dyDescent="0.3">
      <c r="A289" t="s">
        <v>345</v>
      </c>
      <c r="B289" s="5">
        <v>23400000</v>
      </c>
      <c r="C289">
        <v>9049131672</v>
      </c>
      <c r="D289">
        <v>2446</v>
      </c>
      <c r="E289" t="s">
        <v>860</v>
      </c>
      <c r="F289" t="s">
        <v>34</v>
      </c>
      <c r="G289">
        <v>2013</v>
      </c>
      <c r="H289">
        <v>11</v>
      </c>
      <c r="I289">
        <v>3699563</v>
      </c>
      <c r="J289" s="18">
        <v>9567</v>
      </c>
    </row>
    <row r="290" spans="1:10" x14ac:dyDescent="0.3">
      <c r="A290" t="s">
        <v>346</v>
      </c>
      <c r="B290" s="5">
        <v>17300000</v>
      </c>
      <c r="C290">
        <v>9086990009</v>
      </c>
      <c r="D290">
        <v>942</v>
      </c>
      <c r="E290" t="s">
        <v>869</v>
      </c>
      <c r="F290" t="s">
        <v>15</v>
      </c>
      <c r="G290">
        <v>2012</v>
      </c>
      <c r="H290">
        <v>12</v>
      </c>
      <c r="I290">
        <v>9646486</v>
      </c>
      <c r="J290" s="18">
        <v>18365</v>
      </c>
    </row>
    <row r="291" spans="1:10" x14ac:dyDescent="0.3">
      <c r="A291" t="s">
        <v>347</v>
      </c>
      <c r="B291" s="5">
        <v>7850000</v>
      </c>
      <c r="C291">
        <v>9082608551</v>
      </c>
      <c r="D291">
        <v>1012</v>
      </c>
      <c r="E291" t="s">
        <v>860</v>
      </c>
      <c r="F291" t="s">
        <v>15</v>
      </c>
      <c r="G291">
        <v>2022</v>
      </c>
      <c r="H291">
        <v>2</v>
      </c>
      <c r="I291">
        <v>8974910</v>
      </c>
      <c r="J291" s="18">
        <v>7757</v>
      </c>
    </row>
    <row r="292" spans="1:10" x14ac:dyDescent="0.3">
      <c r="A292" t="s">
        <v>348</v>
      </c>
      <c r="B292" s="5">
        <v>10300000</v>
      </c>
      <c r="C292">
        <v>9096803610</v>
      </c>
      <c r="D292">
        <v>168</v>
      </c>
      <c r="E292" t="s">
        <v>897</v>
      </c>
      <c r="F292" t="s">
        <v>9</v>
      </c>
      <c r="G292">
        <v>2005</v>
      </c>
      <c r="H292">
        <v>19</v>
      </c>
      <c r="I292">
        <v>54147641</v>
      </c>
      <c r="J292" s="18">
        <v>61310</v>
      </c>
    </row>
    <row r="293" spans="1:10" x14ac:dyDescent="0.3">
      <c r="A293" t="s">
        <v>350</v>
      </c>
      <c r="B293" s="5">
        <v>9560000</v>
      </c>
      <c r="C293">
        <v>9096860005</v>
      </c>
      <c r="D293">
        <v>1040</v>
      </c>
      <c r="E293" t="s">
        <v>881</v>
      </c>
      <c r="F293" t="s">
        <v>60</v>
      </c>
      <c r="G293">
        <v>2013</v>
      </c>
      <c r="H293">
        <v>11</v>
      </c>
      <c r="I293">
        <v>8746981</v>
      </c>
      <c r="J293" s="18">
        <v>9192</v>
      </c>
    </row>
    <row r="294" spans="1:10" x14ac:dyDescent="0.3">
      <c r="A294" t="s">
        <v>351</v>
      </c>
      <c r="B294" s="5">
        <v>9790000</v>
      </c>
      <c r="C294">
        <v>9124691370</v>
      </c>
      <c r="D294">
        <v>994</v>
      </c>
      <c r="E294" t="s">
        <v>862</v>
      </c>
      <c r="F294" t="s">
        <v>15</v>
      </c>
      <c r="G294">
        <v>2011</v>
      </c>
      <c r="H294">
        <v>13</v>
      </c>
      <c r="I294">
        <v>9179770</v>
      </c>
      <c r="J294" s="18">
        <v>9849</v>
      </c>
    </row>
    <row r="295" spans="1:10" x14ac:dyDescent="0.3">
      <c r="A295" t="s">
        <v>352</v>
      </c>
      <c r="B295" s="5">
        <v>18600000</v>
      </c>
      <c r="C295">
        <v>9163302054</v>
      </c>
      <c r="D295">
        <v>3518</v>
      </c>
      <c r="E295" t="s">
        <v>860</v>
      </c>
      <c r="F295" t="s">
        <v>15</v>
      </c>
      <c r="G295">
        <v>2008</v>
      </c>
      <c r="H295">
        <v>16</v>
      </c>
      <c r="I295">
        <v>2604691</v>
      </c>
      <c r="J295" s="18">
        <v>5287</v>
      </c>
    </row>
    <row r="296" spans="1:10" x14ac:dyDescent="0.3">
      <c r="A296" t="s">
        <v>353</v>
      </c>
      <c r="B296" s="5">
        <v>21500000</v>
      </c>
      <c r="C296">
        <v>9164527800</v>
      </c>
      <c r="D296">
        <v>1332</v>
      </c>
      <c r="E296" t="s">
        <v>897</v>
      </c>
      <c r="F296" t="s">
        <v>34</v>
      </c>
      <c r="G296">
        <v>2015</v>
      </c>
      <c r="H296">
        <v>9</v>
      </c>
      <c r="I296">
        <v>6880276</v>
      </c>
      <c r="J296" s="18">
        <v>16141</v>
      </c>
    </row>
    <row r="297" spans="1:10" x14ac:dyDescent="0.3">
      <c r="A297" t="s">
        <v>354</v>
      </c>
      <c r="B297" s="5">
        <v>17700000</v>
      </c>
      <c r="C297">
        <v>9177733539</v>
      </c>
      <c r="D297">
        <v>2263</v>
      </c>
      <c r="E297" t="s">
        <v>862</v>
      </c>
      <c r="F297" t="s">
        <v>9</v>
      </c>
      <c r="G297">
        <v>2011</v>
      </c>
      <c r="H297">
        <v>13</v>
      </c>
      <c r="I297">
        <v>4055561</v>
      </c>
      <c r="J297" s="18">
        <v>7821</v>
      </c>
    </row>
    <row r="298" spans="1:10" x14ac:dyDescent="0.3">
      <c r="A298" t="s">
        <v>355</v>
      </c>
      <c r="B298" s="5">
        <v>20000000</v>
      </c>
      <c r="C298">
        <v>9187603588</v>
      </c>
      <c r="D298">
        <v>6817</v>
      </c>
      <c r="E298" t="s">
        <v>865</v>
      </c>
      <c r="F298" t="s">
        <v>34</v>
      </c>
      <c r="G298">
        <v>2013</v>
      </c>
      <c r="H298">
        <v>11</v>
      </c>
      <c r="I298">
        <v>1347749</v>
      </c>
      <c r="J298" s="18">
        <v>2934</v>
      </c>
    </row>
    <row r="299" spans="1:10" x14ac:dyDescent="0.3">
      <c r="A299" t="s">
        <v>356</v>
      </c>
      <c r="B299" s="5">
        <v>8750000</v>
      </c>
      <c r="C299">
        <v>9178915787</v>
      </c>
      <c r="D299">
        <v>2488</v>
      </c>
      <c r="E299" t="s">
        <v>863</v>
      </c>
      <c r="F299" t="s">
        <v>15</v>
      </c>
      <c r="G299">
        <v>2020</v>
      </c>
      <c r="H299">
        <v>4</v>
      </c>
      <c r="I299">
        <v>3689275</v>
      </c>
      <c r="J299" s="18">
        <v>3517</v>
      </c>
    </row>
    <row r="300" spans="1:10" x14ac:dyDescent="0.3">
      <c r="A300" t="s">
        <v>357</v>
      </c>
      <c r="B300" s="5">
        <v>6150000</v>
      </c>
      <c r="C300">
        <v>9189285737</v>
      </c>
      <c r="D300">
        <v>1359</v>
      </c>
      <c r="E300" t="s">
        <v>891</v>
      </c>
      <c r="F300" t="s">
        <v>22</v>
      </c>
      <c r="G300">
        <v>2021</v>
      </c>
      <c r="H300">
        <v>3</v>
      </c>
      <c r="I300">
        <v>6761800</v>
      </c>
      <c r="J300" s="18">
        <v>4525</v>
      </c>
    </row>
    <row r="301" spans="1:10" x14ac:dyDescent="0.3">
      <c r="A301" t="s">
        <v>358</v>
      </c>
      <c r="B301" s="5">
        <v>41600000</v>
      </c>
      <c r="C301">
        <v>9192535990</v>
      </c>
      <c r="D301">
        <v>1327</v>
      </c>
      <c r="E301" t="s">
        <v>867</v>
      </c>
      <c r="F301" t="s">
        <v>22</v>
      </c>
      <c r="G301">
        <v>2012</v>
      </c>
      <c r="H301">
        <v>12</v>
      </c>
      <c r="I301">
        <v>6927307</v>
      </c>
      <c r="J301" s="18">
        <v>31349</v>
      </c>
    </row>
    <row r="302" spans="1:10" x14ac:dyDescent="0.3">
      <c r="A302" t="s">
        <v>359</v>
      </c>
      <c r="B302" s="5">
        <v>16900000</v>
      </c>
      <c r="C302">
        <v>9198338897</v>
      </c>
      <c r="D302">
        <v>1925</v>
      </c>
      <c r="E302" t="s">
        <v>860</v>
      </c>
      <c r="F302" t="s">
        <v>34</v>
      </c>
      <c r="G302">
        <v>2006</v>
      </c>
      <c r="H302">
        <v>18</v>
      </c>
      <c r="I302">
        <v>4778358</v>
      </c>
      <c r="J302" s="18">
        <v>8779</v>
      </c>
    </row>
    <row r="303" spans="1:10" x14ac:dyDescent="0.3">
      <c r="A303" t="s">
        <v>360</v>
      </c>
      <c r="B303" s="5">
        <v>13200000</v>
      </c>
      <c r="C303">
        <v>9222301784</v>
      </c>
      <c r="D303">
        <v>972</v>
      </c>
      <c r="E303" t="s">
        <v>862</v>
      </c>
      <c r="F303" t="s">
        <v>15</v>
      </c>
      <c r="G303">
        <v>2020</v>
      </c>
      <c r="H303">
        <v>4</v>
      </c>
      <c r="I303">
        <v>9487965</v>
      </c>
      <c r="J303" s="18">
        <v>13580</v>
      </c>
    </row>
    <row r="304" spans="1:10" x14ac:dyDescent="0.3">
      <c r="A304" t="s">
        <v>361</v>
      </c>
      <c r="B304" s="5">
        <v>25600000</v>
      </c>
      <c r="C304">
        <v>9237852411</v>
      </c>
      <c r="D304">
        <v>4075</v>
      </c>
      <c r="E304" t="s">
        <v>860</v>
      </c>
      <c r="F304" t="s">
        <v>34</v>
      </c>
      <c r="G304">
        <v>2012</v>
      </c>
      <c r="H304">
        <v>12</v>
      </c>
      <c r="I304">
        <v>2266958</v>
      </c>
      <c r="J304" s="18">
        <v>6282</v>
      </c>
    </row>
    <row r="305" spans="1:10" x14ac:dyDescent="0.3">
      <c r="A305" t="s">
        <v>362</v>
      </c>
      <c r="B305" s="5">
        <v>9340000</v>
      </c>
      <c r="C305">
        <v>9257732078</v>
      </c>
      <c r="D305">
        <v>2151</v>
      </c>
      <c r="E305" t="s">
        <v>860</v>
      </c>
      <c r="F305" t="s">
        <v>15</v>
      </c>
      <c r="G305">
        <v>2017</v>
      </c>
      <c r="H305">
        <v>7</v>
      </c>
      <c r="I305">
        <v>4303920</v>
      </c>
      <c r="J305" s="18">
        <v>4342</v>
      </c>
    </row>
    <row r="306" spans="1:10" x14ac:dyDescent="0.3">
      <c r="A306" t="s">
        <v>363</v>
      </c>
      <c r="B306" s="5">
        <v>18600000</v>
      </c>
      <c r="C306">
        <v>9279958530</v>
      </c>
      <c r="D306">
        <v>261392</v>
      </c>
      <c r="E306" t="s">
        <v>862</v>
      </c>
      <c r="F306" t="s">
        <v>41</v>
      </c>
      <c r="G306">
        <v>2014</v>
      </c>
      <c r="H306">
        <v>10</v>
      </c>
      <c r="I306">
        <v>35502</v>
      </c>
      <c r="J306" s="18">
        <v>71</v>
      </c>
    </row>
    <row r="307" spans="1:10" x14ac:dyDescent="0.3">
      <c r="A307" t="s">
        <v>364</v>
      </c>
      <c r="B307" s="5">
        <v>16000000</v>
      </c>
      <c r="C307">
        <v>9276154296</v>
      </c>
      <c r="D307">
        <v>1186</v>
      </c>
      <c r="E307" t="s">
        <v>862</v>
      </c>
      <c r="F307" t="s">
        <v>15</v>
      </c>
      <c r="G307">
        <v>2016</v>
      </c>
      <c r="H307">
        <v>8</v>
      </c>
      <c r="I307">
        <v>7821378</v>
      </c>
      <c r="J307" s="18">
        <v>13491</v>
      </c>
    </row>
    <row r="308" spans="1:10" x14ac:dyDescent="0.3">
      <c r="A308" t="s">
        <v>365</v>
      </c>
      <c r="B308" s="5">
        <v>5370000</v>
      </c>
      <c r="C308">
        <v>9267913872</v>
      </c>
      <c r="D308">
        <v>652</v>
      </c>
      <c r="E308" t="s">
        <v>898</v>
      </c>
      <c r="F308" t="s">
        <v>22</v>
      </c>
      <c r="G308">
        <v>2021</v>
      </c>
      <c r="H308">
        <v>3</v>
      </c>
      <c r="I308">
        <v>14214592</v>
      </c>
      <c r="J308" s="18">
        <v>8236</v>
      </c>
    </row>
    <row r="309" spans="1:10" x14ac:dyDescent="0.3">
      <c r="A309" t="s">
        <v>367</v>
      </c>
      <c r="B309" s="5">
        <v>2790000</v>
      </c>
      <c r="C309">
        <v>9290362093</v>
      </c>
      <c r="D309">
        <v>122</v>
      </c>
      <c r="E309" t="s">
        <v>873</v>
      </c>
      <c r="F309" t="s">
        <v>9</v>
      </c>
      <c r="G309">
        <v>2014</v>
      </c>
      <c r="H309">
        <v>10</v>
      </c>
      <c r="I309">
        <v>76150509</v>
      </c>
      <c r="J309" s="18">
        <v>22869</v>
      </c>
    </row>
    <row r="310" spans="1:10" x14ac:dyDescent="0.3">
      <c r="A310" t="s">
        <v>368</v>
      </c>
      <c r="B310" s="5">
        <v>17800000</v>
      </c>
      <c r="C310">
        <v>9317746036</v>
      </c>
      <c r="D310">
        <v>1713</v>
      </c>
      <c r="E310" t="s">
        <v>862</v>
      </c>
      <c r="F310" t="s">
        <v>15</v>
      </c>
      <c r="G310">
        <v>2019</v>
      </c>
      <c r="H310">
        <v>5</v>
      </c>
      <c r="I310">
        <v>5439431</v>
      </c>
      <c r="J310" s="18">
        <v>10391</v>
      </c>
    </row>
    <row r="311" spans="1:10" x14ac:dyDescent="0.3">
      <c r="A311" t="s">
        <v>369</v>
      </c>
      <c r="B311" s="5">
        <v>15500000</v>
      </c>
      <c r="C311">
        <v>9308250085</v>
      </c>
      <c r="D311">
        <v>550</v>
      </c>
      <c r="E311" t="s">
        <v>860</v>
      </c>
      <c r="F311" t="s">
        <v>15</v>
      </c>
      <c r="G311">
        <v>2018</v>
      </c>
      <c r="H311">
        <v>6</v>
      </c>
      <c r="I311">
        <v>16924091</v>
      </c>
      <c r="J311" s="18">
        <v>28182</v>
      </c>
    </row>
    <row r="312" spans="1:10" x14ac:dyDescent="0.3">
      <c r="A312" t="s">
        <v>370</v>
      </c>
      <c r="B312" s="5">
        <v>18600000</v>
      </c>
      <c r="C312">
        <v>9312256232</v>
      </c>
      <c r="D312">
        <v>2434</v>
      </c>
      <c r="E312" t="s">
        <v>867</v>
      </c>
      <c r="F312" t="s">
        <v>15</v>
      </c>
      <c r="G312">
        <v>2016</v>
      </c>
      <c r="H312">
        <v>8</v>
      </c>
      <c r="I312">
        <v>3825906</v>
      </c>
      <c r="J312" s="18">
        <v>7642</v>
      </c>
    </row>
    <row r="313" spans="1:10" x14ac:dyDescent="0.3">
      <c r="A313" t="s">
        <v>371</v>
      </c>
      <c r="B313" s="5">
        <v>7370000</v>
      </c>
      <c r="C313">
        <v>9314404337</v>
      </c>
      <c r="D313">
        <v>927</v>
      </c>
      <c r="E313" t="s">
        <v>860</v>
      </c>
      <c r="F313" t="s">
        <v>15</v>
      </c>
      <c r="G313">
        <v>2018</v>
      </c>
      <c r="H313">
        <v>6</v>
      </c>
      <c r="I313">
        <v>10047901</v>
      </c>
      <c r="J313" s="18">
        <v>7950</v>
      </c>
    </row>
    <row r="314" spans="1:10" x14ac:dyDescent="0.3">
      <c r="A314" t="s">
        <v>372</v>
      </c>
      <c r="B314" s="5">
        <v>12300000</v>
      </c>
      <c r="C314">
        <v>9320399066</v>
      </c>
      <c r="D314">
        <v>2058</v>
      </c>
      <c r="E314" t="s">
        <v>881</v>
      </c>
      <c r="F314" t="s">
        <v>15</v>
      </c>
      <c r="G314">
        <v>2008</v>
      </c>
      <c r="H314">
        <v>16</v>
      </c>
      <c r="I314">
        <v>4528863</v>
      </c>
      <c r="J314" s="18">
        <v>5977</v>
      </c>
    </row>
    <row r="315" spans="1:10" x14ac:dyDescent="0.3">
      <c r="A315" t="s">
        <v>373</v>
      </c>
      <c r="B315" s="5">
        <v>28700000</v>
      </c>
      <c r="C315">
        <v>9372591881</v>
      </c>
      <c r="D315">
        <v>4257</v>
      </c>
      <c r="E315" t="s">
        <v>862</v>
      </c>
      <c r="F315" t="s">
        <v>60</v>
      </c>
      <c r="G315">
        <v>2015</v>
      </c>
      <c r="H315">
        <v>9</v>
      </c>
      <c r="I315">
        <v>2201689</v>
      </c>
      <c r="J315" s="18">
        <v>6742</v>
      </c>
    </row>
    <row r="316" spans="1:10" x14ac:dyDescent="0.3">
      <c r="A316" t="s">
        <v>374</v>
      </c>
      <c r="B316" s="5">
        <v>29900000</v>
      </c>
      <c r="C316">
        <v>9391190947</v>
      </c>
      <c r="D316">
        <v>4536</v>
      </c>
      <c r="E316" t="s">
        <v>862</v>
      </c>
      <c r="F316" t="s">
        <v>60</v>
      </c>
      <c r="G316">
        <v>2016</v>
      </c>
      <c r="H316">
        <v>8</v>
      </c>
      <c r="I316">
        <v>2070368</v>
      </c>
      <c r="J316" s="18">
        <v>6592</v>
      </c>
    </row>
    <row r="317" spans="1:10" x14ac:dyDescent="0.3">
      <c r="A317" t="s">
        <v>375</v>
      </c>
      <c r="B317" s="5">
        <v>19400000</v>
      </c>
      <c r="C317">
        <v>9377505072</v>
      </c>
      <c r="D317">
        <v>981</v>
      </c>
      <c r="E317" t="s">
        <v>860</v>
      </c>
      <c r="F317" t="s">
        <v>15</v>
      </c>
      <c r="G317">
        <v>2015</v>
      </c>
      <c r="H317">
        <v>9</v>
      </c>
      <c r="I317">
        <v>9559129</v>
      </c>
      <c r="J317" s="18">
        <v>19776</v>
      </c>
    </row>
    <row r="318" spans="1:10" x14ac:dyDescent="0.3">
      <c r="A318" t="s">
        <v>376</v>
      </c>
      <c r="B318" s="5">
        <v>6680000</v>
      </c>
      <c r="C318">
        <v>9390610514</v>
      </c>
      <c r="D318">
        <v>2005</v>
      </c>
      <c r="E318" t="s">
        <v>860</v>
      </c>
      <c r="F318" t="s">
        <v>34</v>
      </c>
      <c r="G318">
        <v>2020</v>
      </c>
      <c r="H318">
        <v>4</v>
      </c>
      <c r="I318">
        <v>4683596</v>
      </c>
      <c r="J318" s="18">
        <v>3332</v>
      </c>
    </row>
    <row r="319" spans="1:10" x14ac:dyDescent="0.3">
      <c r="A319" t="s">
        <v>377</v>
      </c>
      <c r="B319" s="5">
        <v>7530000</v>
      </c>
      <c r="C319">
        <v>9396735333</v>
      </c>
      <c r="D319">
        <v>527</v>
      </c>
      <c r="E319" t="s">
        <v>860</v>
      </c>
      <c r="F319" t="s">
        <v>15</v>
      </c>
      <c r="G319">
        <v>2020</v>
      </c>
      <c r="H319">
        <v>4</v>
      </c>
      <c r="I319">
        <v>17830617</v>
      </c>
      <c r="J319" s="18">
        <v>14288</v>
      </c>
    </row>
    <row r="320" spans="1:10" x14ac:dyDescent="0.3">
      <c r="A320" t="s">
        <v>378</v>
      </c>
      <c r="B320" s="5">
        <v>11100000</v>
      </c>
      <c r="C320">
        <v>9396885617</v>
      </c>
      <c r="D320">
        <v>15</v>
      </c>
      <c r="E320" t="s">
        <v>867</v>
      </c>
      <c r="F320" t="s">
        <v>24</v>
      </c>
      <c r="G320">
        <v>2017</v>
      </c>
      <c r="H320">
        <v>7</v>
      </c>
      <c r="I320">
        <v>626459041</v>
      </c>
      <c r="J320" s="18">
        <v>740000</v>
      </c>
    </row>
    <row r="321" spans="1:10" x14ac:dyDescent="0.3">
      <c r="A321" t="s">
        <v>379</v>
      </c>
      <c r="B321" s="5">
        <v>3970000</v>
      </c>
      <c r="C321">
        <v>9418500772</v>
      </c>
      <c r="D321">
        <v>207469</v>
      </c>
      <c r="E321" t="s">
        <v>869</v>
      </c>
      <c r="F321" t="s">
        <v>41</v>
      </c>
      <c r="G321">
        <v>2014</v>
      </c>
      <c r="H321">
        <v>10</v>
      </c>
      <c r="I321">
        <v>45397</v>
      </c>
      <c r="J321" s="18">
        <v>19</v>
      </c>
    </row>
    <row r="322" spans="1:10" x14ac:dyDescent="0.3">
      <c r="A322" t="s">
        <v>380</v>
      </c>
      <c r="B322" s="5">
        <v>10600000</v>
      </c>
      <c r="C322">
        <v>9431518864</v>
      </c>
      <c r="D322">
        <v>141</v>
      </c>
      <c r="E322" t="s">
        <v>899</v>
      </c>
      <c r="F322" t="s">
        <v>9</v>
      </c>
      <c r="G322">
        <v>2011</v>
      </c>
      <c r="H322">
        <v>13</v>
      </c>
      <c r="I322">
        <v>66890205</v>
      </c>
      <c r="J322" s="18">
        <v>75177</v>
      </c>
    </row>
    <row r="323" spans="1:10" x14ac:dyDescent="0.3">
      <c r="A323" t="s">
        <v>382</v>
      </c>
      <c r="B323" s="5">
        <v>21700000</v>
      </c>
      <c r="C323">
        <v>9427737326</v>
      </c>
      <c r="D323">
        <v>801</v>
      </c>
      <c r="E323" t="s">
        <v>899</v>
      </c>
      <c r="F323" t="s">
        <v>22</v>
      </c>
      <c r="G323">
        <v>2020</v>
      </c>
      <c r="H323">
        <v>4</v>
      </c>
      <c r="I323">
        <v>11769959</v>
      </c>
      <c r="J323" s="18">
        <v>27091</v>
      </c>
    </row>
    <row r="324" spans="1:10" x14ac:dyDescent="0.3">
      <c r="A324" t="s">
        <v>383</v>
      </c>
      <c r="B324" s="5">
        <v>19900000</v>
      </c>
      <c r="C324">
        <v>9455391148</v>
      </c>
      <c r="D324">
        <v>1663</v>
      </c>
      <c r="E324" t="s">
        <v>890</v>
      </c>
      <c r="F324" t="s">
        <v>15</v>
      </c>
      <c r="G324">
        <v>2020</v>
      </c>
      <c r="H324">
        <v>4</v>
      </c>
      <c r="I324">
        <v>5685743</v>
      </c>
      <c r="J324" s="18">
        <v>11966</v>
      </c>
    </row>
    <row r="325" spans="1:10" x14ac:dyDescent="0.3">
      <c r="A325" t="s">
        <v>384</v>
      </c>
      <c r="B325" s="5">
        <v>10200000</v>
      </c>
      <c r="C325">
        <v>9485683589</v>
      </c>
      <c r="D325">
        <v>2790</v>
      </c>
      <c r="E325" t="s">
        <v>860</v>
      </c>
      <c r="F325" t="s">
        <v>24</v>
      </c>
      <c r="G325">
        <v>2020</v>
      </c>
      <c r="H325">
        <v>4</v>
      </c>
      <c r="I325">
        <v>3399887</v>
      </c>
      <c r="J325" s="18">
        <v>3656</v>
      </c>
    </row>
    <row r="326" spans="1:10" x14ac:dyDescent="0.3">
      <c r="A326" t="s">
        <v>385</v>
      </c>
      <c r="B326" s="5">
        <v>9150000</v>
      </c>
      <c r="C326">
        <v>9492112563</v>
      </c>
      <c r="D326">
        <v>764</v>
      </c>
      <c r="E326" t="s">
        <v>860</v>
      </c>
      <c r="F326" t="s">
        <v>24</v>
      </c>
      <c r="G326">
        <v>2011</v>
      </c>
      <c r="H326">
        <v>13</v>
      </c>
      <c r="I326">
        <v>12424231</v>
      </c>
      <c r="J326" s="18">
        <v>11976</v>
      </c>
    </row>
    <row r="327" spans="1:10" x14ac:dyDescent="0.3">
      <c r="A327" t="s">
        <v>386</v>
      </c>
      <c r="B327" s="5">
        <v>20200000</v>
      </c>
      <c r="C327">
        <v>9506463488</v>
      </c>
      <c r="D327">
        <v>53208</v>
      </c>
      <c r="E327" t="s">
        <v>874</v>
      </c>
      <c r="F327" t="s">
        <v>15</v>
      </c>
      <c r="G327">
        <v>2011</v>
      </c>
      <c r="H327">
        <v>13</v>
      </c>
      <c r="I327">
        <v>178666</v>
      </c>
      <c r="J327" s="18">
        <v>380</v>
      </c>
    </row>
    <row r="328" spans="1:10" x14ac:dyDescent="0.3">
      <c r="A328" t="s">
        <v>387</v>
      </c>
      <c r="B328" s="5">
        <v>16200000</v>
      </c>
      <c r="C328">
        <v>9505371047</v>
      </c>
      <c r="D328">
        <v>663</v>
      </c>
      <c r="E328" t="s">
        <v>867</v>
      </c>
      <c r="F328" t="s">
        <v>24</v>
      </c>
      <c r="G328">
        <v>2017</v>
      </c>
      <c r="H328">
        <v>7</v>
      </c>
      <c r="I328">
        <v>14336910</v>
      </c>
      <c r="J328" s="18">
        <v>24434</v>
      </c>
    </row>
    <row r="329" spans="1:10" x14ac:dyDescent="0.3">
      <c r="A329" t="s">
        <v>388</v>
      </c>
      <c r="B329" s="5">
        <v>8960000</v>
      </c>
      <c r="C329">
        <v>9521006883</v>
      </c>
      <c r="D329">
        <v>2416</v>
      </c>
      <c r="E329" t="s">
        <v>863</v>
      </c>
      <c r="F329" t="s">
        <v>22</v>
      </c>
      <c r="G329">
        <v>2020</v>
      </c>
      <c r="H329">
        <v>4</v>
      </c>
      <c r="I329">
        <v>3940814</v>
      </c>
      <c r="J329" s="18">
        <v>3709</v>
      </c>
    </row>
    <row r="330" spans="1:10" x14ac:dyDescent="0.3">
      <c r="A330" t="s">
        <v>389</v>
      </c>
      <c r="B330" s="5">
        <v>14700000</v>
      </c>
      <c r="C330">
        <v>9523884158</v>
      </c>
      <c r="D330">
        <v>40</v>
      </c>
      <c r="E330" t="s">
        <v>900</v>
      </c>
      <c r="F330" t="s">
        <v>9</v>
      </c>
      <c r="G330">
        <v>2016</v>
      </c>
      <c r="H330">
        <v>8</v>
      </c>
      <c r="I330">
        <v>238097104</v>
      </c>
      <c r="J330" s="18">
        <v>367500</v>
      </c>
    </row>
    <row r="331" spans="1:10" x14ac:dyDescent="0.3">
      <c r="A331" t="s">
        <v>391</v>
      </c>
      <c r="B331" s="5">
        <v>3860000</v>
      </c>
      <c r="C331">
        <v>9545787846</v>
      </c>
      <c r="D331">
        <v>118</v>
      </c>
      <c r="E331" t="s">
        <v>860</v>
      </c>
      <c r="F331" t="s">
        <v>9</v>
      </c>
      <c r="G331">
        <v>2014</v>
      </c>
      <c r="H331">
        <v>10</v>
      </c>
      <c r="I331">
        <v>80896507</v>
      </c>
      <c r="J331" s="18">
        <v>32712</v>
      </c>
    </row>
    <row r="332" spans="1:10" x14ac:dyDescent="0.3">
      <c r="A332" t="s">
        <v>392</v>
      </c>
      <c r="B332" s="5">
        <v>11700000</v>
      </c>
      <c r="C332">
        <v>9529300526</v>
      </c>
      <c r="D332">
        <v>50</v>
      </c>
      <c r="E332" t="s">
        <v>860</v>
      </c>
      <c r="F332" t="s">
        <v>9</v>
      </c>
      <c r="G332">
        <v>2018</v>
      </c>
      <c r="H332">
        <v>6</v>
      </c>
      <c r="I332">
        <v>190586011</v>
      </c>
      <c r="J332" s="18">
        <v>234000</v>
      </c>
    </row>
    <row r="333" spans="1:10" x14ac:dyDescent="0.3">
      <c r="A333" t="s">
        <v>393</v>
      </c>
      <c r="B333" s="5">
        <v>14800000</v>
      </c>
      <c r="C333">
        <v>9581304606</v>
      </c>
      <c r="D333">
        <v>451</v>
      </c>
      <c r="E333" t="s">
        <v>860</v>
      </c>
      <c r="F333" t="s">
        <v>9</v>
      </c>
      <c r="G333">
        <v>2009</v>
      </c>
      <c r="H333">
        <v>15</v>
      </c>
      <c r="I333">
        <v>21244578</v>
      </c>
      <c r="J333" s="18">
        <v>32816</v>
      </c>
    </row>
    <row r="334" spans="1:10" x14ac:dyDescent="0.3">
      <c r="A334" t="s">
        <v>394</v>
      </c>
      <c r="B334" s="5">
        <v>14900000</v>
      </c>
      <c r="C334">
        <v>9590405859</v>
      </c>
      <c r="D334">
        <v>332</v>
      </c>
      <c r="E334" t="s">
        <v>881</v>
      </c>
      <c r="F334" t="s">
        <v>9</v>
      </c>
      <c r="G334">
        <v>2008</v>
      </c>
      <c r="H334">
        <v>16</v>
      </c>
      <c r="I334">
        <v>28886765</v>
      </c>
      <c r="J334" s="18">
        <v>44880</v>
      </c>
    </row>
    <row r="335" spans="1:10" x14ac:dyDescent="0.3">
      <c r="A335" t="s">
        <v>395</v>
      </c>
      <c r="B335" s="5">
        <v>15800000</v>
      </c>
      <c r="C335">
        <v>9630006806</v>
      </c>
      <c r="D335">
        <v>2228</v>
      </c>
      <c r="E335" t="s">
        <v>860</v>
      </c>
      <c r="F335" t="s">
        <v>12</v>
      </c>
      <c r="G335">
        <v>2012</v>
      </c>
      <c r="H335">
        <v>12</v>
      </c>
      <c r="I335">
        <v>4322265</v>
      </c>
      <c r="J335" s="18">
        <v>7092</v>
      </c>
    </row>
    <row r="336" spans="1:10" x14ac:dyDescent="0.3">
      <c r="A336" t="s">
        <v>396</v>
      </c>
      <c r="B336" s="5">
        <v>7630000</v>
      </c>
      <c r="C336">
        <v>9600602204</v>
      </c>
      <c r="D336">
        <v>5764</v>
      </c>
      <c r="E336" t="s">
        <v>860</v>
      </c>
      <c r="F336" t="s">
        <v>15</v>
      </c>
      <c r="G336">
        <v>2022</v>
      </c>
      <c r="H336">
        <v>2</v>
      </c>
      <c r="I336">
        <v>1665615</v>
      </c>
      <c r="J336" s="18">
        <v>1324</v>
      </c>
    </row>
    <row r="337" spans="1:10" x14ac:dyDescent="0.3">
      <c r="A337" t="s">
        <v>397</v>
      </c>
      <c r="B337" s="5">
        <v>13400000</v>
      </c>
      <c r="C337">
        <v>9664526578</v>
      </c>
      <c r="D337">
        <v>20818</v>
      </c>
      <c r="E337" t="s">
        <v>862</v>
      </c>
      <c r="F337" t="s">
        <v>24</v>
      </c>
      <c r="G337">
        <v>2007</v>
      </c>
      <c r="H337">
        <v>17</v>
      </c>
      <c r="I337">
        <v>464239</v>
      </c>
      <c r="J337" s="18">
        <v>644</v>
      </c>
    </row>
    <row r="338" spans="1:10" x14ac:dyDescent="0.3">
      <c r="A338" t="s">
        <v>398</v>
      </c>
      <c r="B338" s="5">
        <v>12400000</v>
      </c>
      <c r="C338">
        <v>9648041909</v>
      </c>
      <c r="D338">
        <v>37332</v>
      </c>
      <c r="E338" t="s">
        <v>860</v>
      </c>
      <c r="F338" t="s">
        <v>56</v>
      </c>
      <c r="G338">
        <v>2014</v>
      </c>
      <c r="H338">
        <v>10</v>
      </c>
      <c r="I338">
        <v>258439</v>
      </c>
      <c r="J338" s="18">
        <v>332</v>
      </c>
    </row>
    <row r="339" spans="1:10" x14ac:dyDescent="0.3">
      <c r="A339" t="s">
        <v>399</v>
      </c>
      <c r="B339" s="5">
        <v>13100000</v>
      </c>
      <c r="C339">
        <v>9678673125</v>
      </c>
      <c r="D339">
        <v>3060</v>
      </c>
      <c r="E339" t="s">
        <v>860</v>
      </c>
      <c r="F339" t="s">
        <v>24</v>
      </c>
      <c r="G339">
        <v>2015</v>
      </c>
      <c r="H339">
        <v>9</v>
      </c>
      <c r="I339">
        <v>3162965</v>
      </c>
      <c r="J339" s="18">
        <v>4281</v>
      </c>
    </row>
    <row r="340" spans="1:10" x14ac:dyDescent="0.3">
      <c r="A340" t="s">
        <v>400</v>
      </c>
      <c r="B340" s="5">
        <v>18500000</v>
      </c>
      <c r="C340">
        <v>9680706436</v>
      </c>
      <c r="D340">
        <v>1822</v>
      </c>
      <c r="E340" t="s">
        <v>901</v>
      </c>
      <c r="F340" t="s">
        <v>60</v>
      </c>
      <c r="G340">
        <v>2009</v>
      </c>
      <c r="H340">
        <v>15</v>
      </c>
      <c r="I340">
        <v>5313231</v>
      </c>
      <c r="J340" s="18">
        <v>10154</v>
      </c>
    </row>
    <row r="341" spans="1:10" x14ac:dyDescent="0.3">
      <c r="A341" t="s">
        <v>402</v>
      </c>
      <c r="B341" s="5">
        <v>10700000</v>
      </c>
      <c r="C341">
        <v>9671316691</v>
      </c>
      <c r="D341">
        <v>778</v>
      </c>
      <c r="E341" t="s">
        <v>860</v>
      </c>
      <c r="F341" t="s">
        <v>22</v>
      </c>
      <c r="G341">
        <v>2018</v>
      </c>
      <c r="H341">
        <v>6</v>
      </c>
      <c r="I341">
        <v>12430998</v>
      </c>
      <c r="J341" s="18">
        <v>13753</v>
      </c>
    </row>
    <row r="342" spans="1:10" x14ac:dyDescent="0.3">
      <c r="A342" t="s">
        <v>403</v>
      </c>
      <c r="B342" s="5">
        <v>9980000</v>
      </c>
      <c r="C342">
        <v>9675972206</v>
      </c>
      <c r="D342">
        <v>4944</v>
      </c>
      <c r="E342" t="s">
        <v>861</v>
      </c>
      <c r="F342" t="s">
        <v>15</v>
      </c>
      <c r="G342">
        <v>2007</v>
      </c>
      <c r="H342">
        <v>17</v>
      </c>
      <c r="I342">
        <v>1957114</v>
      </c>
      <c r="J342" s="18">
        <v>2019</v>
      </c>
    </row>
    <row r="343" spans="1:10" x14ac:dyDescent="0.3">
      <c r="A343" t="s">
        <v>404</v>
      </c>
      <c r="B343" s="5">
        <v>24200000</v>
      </c>
      <c r="C343">
        <v>9707545042</v>
      </c>
      <c r="D343">
        <v>563</v>
      </c>
      <c r="E343" t="s">
        <v>860</v>
      </c>
      <c r="F343" t="s">
        <v>15</v>
      </c>
      <c r="G343">
        <v>2018</v>
      </c>
      <c r="H343">
        <v>6</v>
      </c>
      <c r="I343">
        <v>17242531</v>
      </c>
      <c r="J343" s="18">
        <v>42984</v>
      </c>
    </row>
    <row r="344" spans="1:10" x14ac:dyDescent="0.3">
      <c r="A344" t="s">
        <v>405</v>
      </c>
      <c r="B344" s="5">
        <v>22600000</v>
      </c>
      <c r="C344">
        <v>9717059274</v>
      </c>
      <c r="D344">
        <v>1689</v>
      </c>
      <c r="E344" t="s">
        <v>862</v>
      </c>
      <c r="F344" t="s">
        <v>15</v>
      </c>
      <c r="G344">
        <v>2017</v>
      </c>
      <c r="H344">
        <v>7</v>
      </c>
      <c r="I344">
        <v>5753143</v>
      </c>
      <c r="J344" s="18">
        <v>13381</v>
      </c>
    </row>
    <row r="345" spans="1:10" x14ac:dyDescent="0.3">
      <c r="A345" t="s">
        <v>406</v>
      </c>
      <c r="B345" s="5">
        <v>13800000</v>
      </c>
      <c r="C345">
        <v>9720946038</v>
      </c>
      <c r="D345">
        <v>2963</v>
      </c>
      <c r="E345" t="s">
        <v>887</v>
      </c>
      <c r="F345" t="s">
        <v>24</v>
      </c>
      <c r="G345">
        <v>2011</v>
      </c>
      <c r="H345">
        <v>13</v>
      </c>
      <c r="I345">
        <v>3280778</v>
      </c>
      <c r="J345" s="18">
        <v>4657</v>
      </c>
    </row>
    <row r="346" spans="1:10" x14ac:dyDescent="0.3">
      <c r="A346" t="s">
        <v>407</v>
      </c>
      <c r="B346" s="5">
        <v>8850000</v>
      </c>
      <c r="C346">
        <v>9756218275</v>
      </c>
      <c r="D346">
        <v>258594</v>
      </c>
      <c r="E346" t="s">
        <v>868</v>
      </c>
      <c r="F346" t="s">
        <v>41</v>
      </c>
      <c r="G346">
        <v>2012</v>
      </c>
      <c r="H346">
        <v>12</v>
      </c>
      <c r="I346">
        <v>37728</v>
      </c>
      <c r="J346" s="18">
        <v>34</v>
      </c>
    </row>
    <row r="347" spans="1:10" x14ac:dyDescent="0.3">
      <c r="A347" t="s">
        <v>408</v>
      </c>
      <c r="B347" s="5">
        <v>15400000</v>
      </c>
      <c r="C347">
        <v>9808279426</v>
      </c>
      <c r="D347">
        <v>2015</v>
      </c>
      <c r="E347" t="s">
        <v>874</v>
      </c>
      <c r="F347" t="s">
        <v>15</v>
      </c>
      <c r="G347">
        <v>2021</v>
      </c>
      <c r="H347">
        <v>3</v>
      </c>
      <c r="I347">
        <v>4867632</v>
      </c>
      <c r="J347" s="18">
        <v>7643</v>
      </c>
    </row>
    <row r="348" spans="1:10" x14ac:dyDescent="0.3">
      <c r="A348" t="s">
        <v>409</v>
      </c>
      <c r="B348" s="5">
        <v>25400000</v>
      </c>
      <c r="C348">
        <v>9796777053</v>
      </c>
      <c r="D348">
        <v>225</v>
      </c>
      <c r="E348" t="s">
        <v>871</v>
      </c>
      <c r="F348" t="s">
        <v>24</v>
      </c>
      <c r="G348">
        <v>2015</v>
      </c>
      <c r="H348">
        <v>9</v>
      </c>
      <c r="I348">
        <v>43541231</v>
      </c>
      <c r="J348" s="18">
        <v>112889</v>
      </c>
    </row>
    <row r="349" spans="1:10" x14ac:dyDescent="0.3">
      <c r="A349" t="s">
        <v>410</v>
      </c>
      <c r="B349" s="5">
        <v>22600000</v>
      </c>
      <c r="C349">
        <v>9819453951</v>
      </c>
      <c r="D349">
        <v>586</v>
      </c>
      <c r="E349" t="s">
        <v>862</v>
      </c>
      <c r="F349" t="s">
        <v>24</v>
      </c>
      <c r="G349">
        <v>2018</v>
      </c>
      <c r="H349">
        <v>6</v>
      </c>
      <c r="I349">
        <v>16756747</v>
      </c>
      <c r="J349" s="18">
        <v>38567</v>
      </c>
    </row>
    <row r="350" spans="1:10" x14ac:dyDescent="0.3">
      <c r="A350" t="s">
        <v>411</v>
      </c>
      <c r="B350" s="5">
        <v>14600000</v>
      </c>
      <c r="C350">
        <v>9806161584</v>
      </c>
      <c r="D350">
        <v>2329</v>
      </c>
      <c r="E350" t="s">
        <v>902</v>
      </c>
      <c r="F350" t="s">
        <v>15</v>
      </c>
      <c r="G350">
        <v>2012</v>
      </c>
      <c r="H350">
        <v>12</v>
      </c>
      <c r="I350">
        <v>4210460</v>
      </c>
      <c r="J350" s="18">
        <v>6269</v>
      </c>
    </row>
    <row r="351" spans="1:10" x14ac:dyDescent="0.3">
      <c r="A351" t="s">
        <v>413</v>
      </c>
      <c r="B351" s="5">
        <v>18400000</v>
      </c>
      <c r="C351">
        <v>9829853051</v>
      </c>
      <c r="D351">
        <v>3406</v>
      </c>
      <c r="E351" t="s">
        <v>888</v>
      </c>
      <c r="F351" t="s">
        <v>34</v>
      </c>
      <c r="G351">
        <v>2014</v>
      </c>
      <c r="H351">
        <v>10</v>
      </c>
      <c r="I351">
        <v>2886040</v>
      </c>
      <c r="J351" s="18">
        <v>5402</v>
      </c>
    </row>
    <row r="352" spans="1:10" x14ac:dyDescent="0.3">
      <c r="A352" t="s">
        <v>414</v>
      </c>
      <c r="B352" s="5">
        <v>8580000</v>
      </c>
      <c r="C352">
        <v>9871118264</v>
      </c>
      <c r="D352">
        <v>453930</v>
      </c>
      <c r="E352" t="s">
        <v>862</v>
      </c>
      <c r="F352" t="s">
        <v>41</v>
      </c>
      <c r="G352">
        <v>2014</v>
      </c>
      <c r="H352">
        <v>10</v>
      </c>
      <c r="I352">
        <v>21746</v>
      </c>
      <c r="J352" s="18">
        <v>19</v>
      </c>
    </row>
    <row r="353" spans="1:10" x14ac:dyDescent="0.3">
      <c r="A353" t="s">
        <v>415</v>
      </c>
      <c r="B353" s="5">
        <v>18200000</v>
      </c>
      <c r="C353">
        <v>9861162402</v>
      </c>
      <c r="D353">
        <v>838</v>
      </c>
      <c r="E353" t="s">
        <v>860</v>
      </c>
      <c r="F353" t="s">
        <v>12</v>
      </c>
      <c r="G353">
        <v>2015</v>
      </c>
      <c r="H353">
        <v>9</v>
      </c>
      <c r="I353">
        <v>11767497</v>
      </c>
      <c r="J353" s="18">
        <v>21718</v>
      </c>
    </row>
    <row r="354" spans="1:10" x14ac:dyDescent="0.3">
      <c r="A354" t="s">
        <v>416</v>
      </c>
      <c r="B354" s="5">
        <v>17300000</v>
      </c>
      <c r="C354">
        <v>9886177189</v>
      </c>
      <c r="D354">
        <v>486</v>
      </c>
      <c r="E354" t="s">
        <v>862</v>
      </c>
      <c r="F354" t="s">
        <v>22</v>
      </c>
      <c r="G354">
        <v>2017</v>
      </c>
      <c r="H354">
        <v>7</v>
      </c>
      <c r="I354">
        <v>20341928</v>
      </c>
      <c r="J354" s="18">
        <v>35597</v>
      </c>
    </row>
    <row r="355" spans="1:10" x14ac:dyDescent="0.3">
      <c r="A355" t="s">
        <v>417</v>
      </c>
      <c r="B355" s="5">
        <v>20400000</v>
      </c>
      <c r="C355">
        <v>9870894520</v>
      </c>
      <c r="D355">
        <v>1699</v>
      </c>
      <c r="E355" t="s">
        <v>862</v>
      </c>
      <c r="F355" t="s">
        <v>60</v>
      </c>
      <c r="G355">
        <v>2011</v>
      </c>
      <c r="H355">
        <v>13</v>
      </c>
      <c r="I355">
        <v>5809826</v>
      </c>
      <c r="J355" s="18">
        <v>12007</v>
      </c>
    </row>
    <row r="356" spans="1:10" x14ac:dyDescent="0.3">
      <c r="A356" t="s">
        <v>418</v>
      </c>
      <c r="B356" s="5">
        <v>14500000</v>
      </c>
      <c r="C356">
        <v>9879624496</v>
      </c>
      <c r="D356">
        <v>7424</v>
      </c>
      <c r="E356" t="s">
        <v>860</v>
      </c>
      <c r="F356" t="s">
        <v>24</v>
      </c>
      <c r="G356">
        <v>2011</v>
      </c>
      <c r="H356">
        <v>13</v>
      </c>
      <c r="I356">
        <v>1330768</v>
      </c>
      <c r="J356" s="18">
        <v>1953</v>
      </c>
    </row>
    <row r="357" spans="1:10" x14ac:dyDescent="0.3">
      <c r="A357" t="s">
        <v>419</v>
      </c>
      <c r="B357" s="5">
        <v>16800000</v>
      </c>
      <c r="C357">
        <v>9884711159</v>
      </c>
      <c r="D357">
        <v>857</v>
      </c>
      <c r="E357" t="s">
        <v>860</v>
      </c>
      <c r="F357" t="s">
        <v>34</v>
      </c>
      <c r="G357">
        <v>2016</v>
      </c>
      <c r="H357">
        <v>8</v>
      </c>
      <c r="I357">
        <v>11534085</v>
      </c>
      <c r="J357" s="18">
        <v>19603</v>
      </c>
    </row>
    <row r="358" spans="1:10" x14ac:dyDescent="0.3">
      <c r="A358" t="s">
        <v>420</v>
      </c>
      <c r="B358" s="5">
        <v>10800000</v>
      </c>
      <c r="C358">
        <v>9900983648</v>
      </c>
      <c r="D358">
        <v>10968</v>
      </c>
      <c r="E358" t="s">
        <v>869</v>
      </c>
      <c r="F358" t="s">
        <v>9</v>
      </c>
      <c r="G358">
        <v>2011</v>
      </c>
      <c r="H358">
        <v>13</v>
      </c>
      <c r="I358">
        <v>902716</v>
      </c>
      <c r="J358" s="18">
        <v>985</v>
      </c>
    </row>
    <row r="359" spans="1:10" x14ac:dyDescent="0.3">
      <c r="A359" t="s">
        <v>421</v>
      </c>
      <c r="B359" s="5">
        <v>16100000</v>
      </c>
      <c r="C359">
        <v>9906731398</v>
      </c>
      <c r="D359">
        <v>1986</v>
      </c>
      <c r="E359" t="s">
        <v>875</v>
      </c>
      <c r="F359" t="s">
        <v>34</v>
      </c>
      <c r="G359">
        <v>2012</v>
      </c>
      <c r="H359">
        <v>12</v>
      </c>
      <c r="I359">
        <v>4988284</v>
      </c>
      <c r="J359" s="18">
        <v>8107</v>
      </c>
    </row>
    <row r="360" spans="1:10" x14ac:dyDescent="0.3">
      <c r="A360" t="s">
        <v>422</v>
      </c>
      <c r="B360" s="5">
        <v>19400000</v>
      </c>
      <c r="C360">
        <v>9964826507</v>
      </c>
      <c r="D360">
        <v>883</v>
      </c>
      <c r="E360" t="s">
        <v>860</v>
      </c>
      <c r="F360" t="s">
        <v>60</v>
      </c>
      <c r="G360">
        <v>2019</v>
      </c>
      <c r="H360">
        <v>5</v>
      </c>
      <c r="I360">
        <v>11285194</v>
      </c>
      <c r="J360" s="18">
        <v>21971</v>
      </c>
    </row>
    <row r="361" spans="1:10" x14ac:dyDescent="0.3">
      <c r="A361" t="s">
        <v>423</v>
      </c>
      <c r="B361" s="5">
        <v>19400000</v>
      </c>
      <c r="C361">
        <v>10003858650</v>
      </c>
      <c r="D361">
        <v>510</v>
      </c>
      <c r="E361" t="s">
        <v>896</v>
      </c>
      <c r="F361" t="s">
        <v>15</v>
      </c>
      <c r="G361">
        <v>2014</v>
      </c>
      <c r="H361">
        <v>10</v>
      </c>
      <c r="I361">
        <v>19615409</v>
      </c>
      <c r="J361" s="18">
        <v>38039</v>
      </c>
    </row>
    <row r="362" spans="1:10" x14ac:dyDescent="0.3">
      <c r="A362" t="s">
        <v>424</v>
      </c>
      <c r="B362" s="5">
        <v>17000000</v>
      </c>
      <c r="C362">
        <v>9985074382</v>
      </c>
      <c r="D362">
        <v>64830</v>
      </c>
      <c r="E362" t="s">
        <v>888</v>
      </c>
      <c r="F362" t="s">
        <v>15</v>
      </c>
      <c r="G362">
        <v>2010</v>
      </c>
      <c r="H362">
        <v>14</v>
      </c>
      <c r="I362">
        <v>154019</v>
      </c>
      <c r="J362" s="18">
        <v>262</v>
      </c>
    </row>
    <row r="363" spans="1:10" x14ac:dyDescent="0.3">
      <c r="A363" t="s">
        <v>425</v>
      </c>
      <c r="B363" s="5">
        <v>17500000</v>
      </c>
      <c r="C363">
        <v>10008385531</v>
      </c>
      <c r="D363">
        <v>155255</v>
      </c>
      <c r="E363" t="s">
        <v>874</v>
      </c>
      <c r="F363" t="s">
        <v>15</v>
      </c>
      <c r="G363">
        <v>2014</v>
      </c>
      <c r="H363">
        <v>10</v>
      </c>
      <c r="I363">
        <v>64464</v>
      </c>
      <c r="J363" s="18">
        <v>113</v>
      </c>
    </row>
    <row r="364" spans="1:10" x14ac:dyDescent="0.3">
      <c r="A364" t="s">
        <v>426</v>
      </c>
      <c r="B364" s="5">
        <v>13700000</v>
      </c>
      <c r="C364">
        <v>10005182228</v>
      </c>
      <c r="D364">
        <v>1078</v>
      </c>
      <c r="E364" t="s">
        <v>860</v>
      </c>
      <c r="F364" t="s">
        <v>15</v>
      </c>
      <c r="G364">
        <v>2015</v>
      </c>
      <c r="H364">
        <v>9</v>
      </c>
      <c r="I364">
        <v>9281245</v>
      </c>
      <c r="J364" s="18">
        <v>12709</v>
      </c>
    </row>
    <row r="365" spans="1:10" x14ac:dyDescent="0.3">
      <c r="A365" t="s">
        <v>427</v>
      </c>
      <c r="B365" s="5">
        <v>15900000</v>
      </c>
      <c r="C365">
        <v>10014867029</v>
      </c>
      <c r="D365">
        <v>2045</v>
      </c>
      <c r="E365" t="s">
        <v>903</v>
      </c>
      <c r="F365" t="s">
        <v>9</v>
      </c>
      <c r="G365">
        <v>2016</v>
      </c>
      <c r="H365">
        <v>8</v>
      </c>
      <c r="I365">
        <v>4897245</v>
      </c>
      <c r="J365" s="18">
        <v>7775</v>
      </c>
    </row>
    <row r="366" spans="1:10" x14ac:dyDescent="0.3">
      <c r="A366" t="s">
        <v>429</v>
      </c>
      <c r="B366" s="5">
        <v>19400000</v>
      </c>
      <c r="C366">
        <v>10068961260</v>
      </c>
      <c r="D366">
        <v>8921</v>
      </c>
      <c r="E366" t="s">
        <v>862</v>
      </c>
      <c r="F366" t="s">
        <v>15</v>
      </c>
      <c r="G366">
        <v>2016</v>
      </c>
      <c r="H366">
        <v>8</v>
      </c>
      <c r="I366">
        <v>1128681</v>
      </c>
      <c r="J366" s="18">
        <v>2175</v>
      </c>
    </row>
    <row r="367" spans="1:10" x14ac:dyDescent="0.3">
      <c r="A367" t="s">
        <v>430</v>
      </c>
      <c r="B367" s="5">
        <v>28400000</v>
      </c>
      <c r="C367">
        <v>10072189055</v>
      </c>
      <c r="D367">
        <v>5793</v>
      </c>
      <c r="E367" t="s">
        <v>861</v>
      </c>
      <c r="F367" t="s">
        <v>15</v>
      </c>
      <c r="G367">
        <v>2006</v>
      </c>
      <c r="H367">
        <v>18</v>
      </c>
      <c r="I367">
        <v>1738683</v>
      </c>
      <c r="J367" s="18">
        <v>4902</v>
      </c>
    </row>
    <row r="368" spans="1:10" x14ac:dyDescent="0.3">
      <c r="A368" t="s">
        <v>431</v>
      </c>
      <c r="B368" s="5">
        <v>17600000</v>
      </c>
      <c r="C368">
        <v>10094824985</v>
      </c>
      <c r="D368">
        <v>22882</v>
      </c>
      <c r="E368" t="s">
        <v>862</v>
      </c>
      <c r="F368" t="s">
        <v>15</v>
      </c>
      <c r="G368">
        <v>2011</v>
      </c>
      <c r="H368">
        <v>13</v>
      </c>
      <c r="I368">
        <v>441169</v>
      </c>
      <c r="J368" s="18">
        <v>769</v>
      </c>
    </row>
    <row r="369" spans="1:10" x14ac:dyDescent="0.3">
      <c r="A369" t="s">
        <v>432</v>
      </c>
      <c r="B369" s="5">
        <v>6760000</v>
      </c>
      <c r="C369">
        <v>10085125073</v>
      </c>
      <c r="D369">
        <v>2801</v>
      </c>
      <c r="E369" t="s">
        <v>889</v>
      </c>
      <c r="F369" t="s">
        <v>15</v>
      </c>
      <c r="G369">
        <v>2014</v>
      </c>
      <c r="H369">
        <v>10</v>
      </c>
      <c r="I369">
        <v>3600544</v>
      </c>
      <c r="J369" s="18">
        <v>2413</v>
      </c>
    </row>
    <row r="370" spans="1:10" x14ac:dyDescent="0.3">
      <c r="A370" t="s">
        <v>433</v>
      </c>
      <c r="B370" s="5">
        <v>19100000</v>
      </c>
      <c r="C370">
        <v>10085908203</v>
      </c>
      <c r="D370">
        <v>238</v>
      </c>
      <c r="E370" t="s">
        <v>860</v>
      </c>
      <c r="F370" t="s">
        <v>9</v>
      </c>
      <c r="G370">
        <v>2009</v>
      </c>
      <c r="H370">
        <v>15</v>
      </c>
      <c r="I370">
        <v>42377766</v>
      </c>
      <c r="J370" s="18">
        <v>80252</v>
      </c>
    </row>
    <row r="371" spans="1:10" x14ac:dyDescent="0.3">
      <c r="A371" t="s">
        <v>434</v>
      </c>
      <c r="B371" s="5">
        <v>12500000</v>
      </c>
      <c r="C371">
        <v>10086256340</v>
      </c>
      <c r="D371">
        <v>1305</v>
      </c>
      <c r="E371" t="s">
        <v>868</v>
      </c>
      <c r="F371" t="s">
        <v>24</v>
      </c>
      <c r="G371">
        <v>2015</v>
      </c>
      <c r="H371">
        <v>9</v>
      </c>
      <c r="I371">
        <v>7728932</v>
      </c>
      <c r="J371" s="18">
        <v>9579</v>
      </c>
    </row>
    <row r="372" spans="1:10" x14ac:dyDescent="0.3">
      <c r="A372" t="s">
        <v>435</v>
      </c>
      <c r="B372" s="5">
        <v>11400000</v>
      </c>
      <c r="C372">
        <v>10159050275</v>
      </c>
      <c r="D372">
        <v>297480</v>
      </c>
      <c r="E372" t="s">
        <v>862</v>
      </c>
      <c r="F372" t="s">
        <v>15</v>
      </c>
      <c r="G372">
        <v>2011</v>
      </c>
      <c r="H372">
        <v>13</v>
      </c>
      <c r="I372">
        <v>34150</v>
      </c>
      <c r="J372" s="18">
        <v>38</v>
      </c>
    </row>
    <row r="373" spans="1:10" x14ac:dyDescent="0.3">
      <c r="A373" t="s">
        <v>436</v>
      </c>
      <c r="B373" s="5">
        <v>22600000</v>
      </c>
      <c r="C373">
        <v>10136524174</v>
      </c>
      <c r="D373">
        <v>278</v>
      </c>
      <c r="E373" t="s">
        <v>860</v>
      </c>
      <c r="F373" t="s">
        <v>15</v>
      </c>
      <c r="G373">
        <v>2019</v>
      </c>
      <c r="H373">
        <v>5</v>
      </c>
      <c r="I373">
        <v>36462317</v>
      </c>
      <c r="J373" s="18">
        <v>81295</v>
      </c>
    </row>
    <row r="374" spans="1:10" x14ac:dyDescent="0.3">
      <c r="A374" t="s">
        <v>437</v>
      </c>
      <c r="B374" s="5">
        <v>14000000</v>
      </c>
      <c r="C374">
        <v>10158071745</v>
      </c>
      <c r="D374">
        <v>17789</v>
      </c>
      <c r="E374" t="s">
        <v>861</v>
      </c>
      <c r="F374" t="s">
        <v>205</v>
      </c>
      <c r="G374">
        <v>2005</v>
      </c>
      <c r="H374">
        <v>19</v>
      </c>
      <c r="I374">
        <v>571031</v>
      </c>
      <c r="J374" s="18">
        <v>787</v>
      </c>
    </row>
    <row r="375" spans="1:10" x14ac:dyDescent="0.3">
      <c r="A375" t="s">
        <v>438</v>
      </c>
      <c r="B375" s="5">
        <v>9420000</v>
      </c>
      <c r="C375">
        <v>10308609949</v>
      </c>
      <c r="D375">
        <v>847</v>
      </c>
      <c r="E375" t="s">
        <v>868</v>
      </c>
      <c r="F375" t="s">
        <v>34</v>
      </c>
      <c r="G375">
        <v>2021</v>
      </c>
      <c r="H375">
        <v>3</v>
      </c>
      <c r="I375">
        <v>12170732</v>
      </c>
      <c r="J375" s="18">
        <v>11122</v>
      </c>
    </row>
    <row r="376" spans="1:10" x14ac:dyDescent="0.3">
      <c r="A376" t="s">
        <v>439</v>
      </c>
      <c r="B376" s="5">
        <v>6100000</v>
      </c>
      <c r="C376">
        <v>10381920771</v>
      </c>
      <c r="D376">
        <v>1011</v>
      </c>
      <c r="E376" t="s">
        <v>886</v>
      </c>
      <c r="F376" t="s">
        <v>15</v>
      </c>
      <c r="G376">
        <v>2009</v>
      </c>
      <c r="H376">
        <v>15</v>
      </c>
      <c r="I376">
        <v>10268962</v>
      </c>
      <c r="J376" s="18">
        <v>6034</v>
      </c>
    </row>
    <row r="377" spans="1:10" x14ac:dyDescent="0.3">
      <c r="A377" t="s">
        <v>440</v>
      </c>
      <c r="B377" s="5">
        <v>7500000</v>
      </c>
      <c r="C377">
        <v>10256849282</v>
      </c>
      <c r="D377">
        <v>623</v>
      </c>
      <c r="E377" t="s">
        <v>867</v>
      </c>
      <c r="F377" t="s">
        <v>9</v>
      </c>
      <c r="G377">
        <v>2014</v>
      </c>
      <c r="H377">
        <v>10</v>
      </c>
      <c r="I377">
        <v>16463643</v>
      </c>
      <c r="J377" s="18">
        <v>12039</v>
      </c>
    </row>
    <row r="378" spans="1:10" x14ac:dyDescent="0.3">
      <c r="A378" t="s">
        <v>441</v>
      </c>
      <c r="B378" s="5">
        <v>9060000</v>
      </c>
      <c r="C378">
        <v>10295102186</v>
      </c>
      <c r="D378">
        <v>1177</v>
      </c>
      <c r="E378" t="s">
        <v>875</v>
      </c>
      <c r="F378" t="s">
        <v>12</v>
      </c>
      <c r="G378">
        <v>2013</v>
      </c>
      <c r="H378">
        <v>11</v>
      </c>
      <c r="I378">
        <v>8746901</v>
      </c>
      <c r="J378" s="18">
        <v>7698</v>
      </c>
    </row>
    <row r="379" spans="1:10" x14ac:dyDescent="0.3">
      <c r="A379" t="s">
        <v>442</v>
      </c>
      <c r="B379" s="5">
        <v>1100000</v>
      </c>
      <c r="C379">
        <v>10279659204</v>
      </c>
      <c r="D379">
        <v>124</v>
      </c>
      <c r="E379" t="s">
        <v>860</v>
      </c>
      <c r="F379" t="s">
        <v>9</v>
      </c>
      <c r="G379">
        <v>2016</v>
      </c>
      <c r="H379">
        <v>8</v>
      </c>
      <c r="I379">
        <v>82900477</v>
      </c>
      <c r="J379" s="18">
        <v>8871</v>
      </c>
    </row>
    <row r="380" spans="1:10" x14ac:dyDescent="0.3">
      <c r="A380" t="s">
        <v>443</v>
      </c>
      <c r="B380" s="5">
        <v>15200000</v>
      </c>
      <c r="C380">
        <v>10293160116</v>
      </c>
      <c r="D380">
        <v>323</v>
      </c>
      <c r="E380" t="s">
        <v>871</v>
      </c>
      <c r="F380" t="s">
        <v>9</v>
      </c>
      <c r="G380">
        <v>2012</v>
      </c>
      <c r="H380">
        <v>12</v>
      </c>
      <c r="I380">
        <v>31867369</v>
      </c>
      <c r="J380" s="18">
        <v>47059</v>
      </c>
    </row>
    <row r="381" spans="1:10" x14ac:dyDescent="0.3">
      <c r="A381" t="s">
        <v>444</v>
      </c>
      <c r="B381" s="5">
        <v>3180000</v>
      </c>
      <c r="C381">
        <v>10305856996</v>
      </c>
      <c r="D381">
        <v>6806</v>
      </c>
      <c r="E381" t="s">
        <v>874</v>
      </c>
      <c r="F381" t="s">
        <v>24</v>
      </c>
      <c r="G381">
        <v>2015</v>
      </c>
      <c r="H381">
        <v>9</v>
      </c>
      <c r="I381">
        <v>1514231</v>
      </c>
      <c r="J381" s="18">
        <v>467</v>
      </c>
    </row>
    <row r="382" spans="1:10" x14ac:dyDescent="0.3">
      <c r="A382" t="s">
        <v>445</v>
      </c>
      <c r="B382" s="5">
        <v>14200000</v>
      </c>
      <c r="C382">
        <v>10329380983</v>
      </c>
      <c r="D382">
        <v>312949</v>
      </c>
      <c r="E382" t="s">
        <v>904</v>
      </c>
      <c r="F382" t="s">
        <v>41</v>
      </c>
      <c r="G382">
        <v>2007</v>
      </c>
      <c r="H382">
        <v>17</v>
      </c>
      <c r="I382">
        <v>33007</v>
      </c>
      <c r="J382" s="18">
        <v>45</v>
      </c>
    </row>
    <row r="383" spans="1:10" x14ac:dyDescent="0.3">
      <c r="A383" t="s">
        <v>447</v>
      </c>
      <c r="B383" s="5">
        <v>18600000</v>
      </c>
      <c r="C383">
        <v>10371550984</v>
      </c>
      <c r="D383">
        <v>1597</v>
      </c>
      <c r="E383" t="s">
        <v>877</v>
      </c>
      <c r="F383" t="s">
        <v>34</v>
      </c>
      <c r="G383">
        <v>2011</v>
      </c>
      <c r="H383">
        <v>13</v>
      </c>
      <c r="I383">
        <v>6494396</v>
      </c>
      <c r="J383" s="18">
        <v>11647</v>
      </c>
    </row>
    <row r="384" spans="1:10" x14ac:dyDescent="0.3">
      <c r="A384" t="s">
        <v>448</v>
      </c>
      <c r="B384" s="5">
        <v>13200000</v>
      </c>
      <c r="C384">
        <v>10383727180</v>
      </c>
      <c r="D384">
        <v>739</v>
      </c>
      <c r="E384" t="s">
        <v>860</v>
      </c>
      <c r="F384" t="s">
        <v>15</v>
      </c>
      <c r="G384">
        <v>2007</v>
      </c>
      <c r="H384">
        <v>17</v>
      </c>
      <c r="I384">
        <v>14051052</v>
      </c>
      <c r="J384" s="18">
        <v>17862</v>
      </c>
    </row>
    <row r="385" spans="1:10" x14ac:dyDescent="0.3">
      <c r="A385" t="s">
        <v>449</v>
      </c>
      <c r="B385" s="5">
        <v>17100000</v>
      </c>
      <c r="C385">
        <v>10440057279</v>
      </c>
      <c r="D385">
        <v>3705</v>
      </c>
      <c r="E385" t="s">
        <v>862</v>
      </c>
      <c r="F385" t="s">
        <v>15</v>
      </c>
      <c r="G385">
        <v>2017</v>
      </c>
      <c r="H385">
        <v>7</v>
      </c>
      <c r="I385">
        <v>2817829</v>
      </c>
      <c r="J385" s="18">
        <v>4615</v>
      </c>
    </row>
    <row r="386" spans="1:10" x14ac:dyDescent="0.3">
      <c r="A386" t="s">
        <v>450</v>
      </c>
      <c r="B386" s="5">
        <v>20200000</v>
      </c>
      <c r="C386">
        <v>10484278762</v>
      </c>
      <c r="D386">
        <v>129079</v>
      </c>
      <c r="E386" t="s">
        <v>862</v>
      </c>
      <c r="F386" t="s">
        <v>41</v>
      </c>
      <c r="G386">
        <v>2019</v>
      </c>
      <c r="H386">
        <v>5</v>
      </c>
      <c r="I386">
        <v>81224</v>
      </c>
      <c r="J386" s="18">
        <v>156</v>
      </c>
    </row>
    <row r="387" spans="1:10" x14ac:dyDescent="0.3">
      <c r="A387" t="s">
        <v>451</v>
      </c>
      <c r="B387" s="5">
        <v>10700000</v>
      </c>
      <c r="C387">
        <v>10417187626</v>
      </c>
      <c r="D387">
        <v>2944</v>
      </c>
      <c r="E387" t="s">
        <v>887</v>
      </c>
      <c r="F387" t="s">
        <v>15</v>
      </c>
      <c r="G387">
        <v>2012</v>
      </c>
      <c r="H387">
        <v>12</v>
      </c>
      <c r="I387">
        <v>3538447</v>
      </c>
      <c r="J387" s="18">
        <v>3635</v>
      </c>
    </row>
    <row r="388" spans="1:10" x14ac:dyDescent="0.3">
      <c r="A388" t="s">
        <v>452</v>
      </c>
      <c r="B388" s="5">
        <v>18600000</v>
      </c>
      <c r="C388">
        <v>10420763871</v>
      </c>
      <c r="D388">
        <v>651</v>
      </c>
      <c r="E388" t="s">
        <v>886</v>
      </c>
      <c r="F388" t="s">
        <v>15</v>
      </c>
      <c r="G388">
        <v>2019</v>
      </c>
      <c r="H388">
        <v>5</v>
      </c>
      <c r="I388">
        <v>16007318</v>
      </c>
      <c r="J388" s="18">
        <v>28571</v>
      </c>
    </row>
    <row r="389" spans="1:10" x14ac:dyDescent="0.3">
      <c r="A389" t="s">
        <v>453</v>
      </c>
      <c r="B389" s="5">
        <v>33800000</v>
      </c>
      <c r="C389">
        <v>10429582695</v>
      </c>
      <c r="D389">
        <v>130</v>
      </c>
      <c r="E389" t="s">
        <v>862</v>
      </c>
      <c r="F389" t="s">
        <v>9</v>
      </c>
      <c r="G389">
        <v>2014</v>
      </c>
      <c r="H389">
        <v>10</v>
      </c>
      <c r="I389">
        <v>80227559</v>
      </c>
      <c r="J389" s="18">
        <v>260000</v>
      </c>
    </row>
    <row r="390" spans="1:10" x14ac:dyDescent="0.3">
      <c r="A390" t="s">
        <v>454</v>
      </c>
      <c r="B390" s="5">
        <v>9560000</v>
      </c>
      <c r="C390">
        <v>10486030906</v>
      </c>
      <c r="D390">
        <v>25822</v>
      </c>
      <c r="E390" t="s">
        <v>862</v>
      </c>
      <c r="F390" t="s">
        <v>15</v>
      </c>
      <c r="G390">
        <v>2018</v>
      </c>
      <c r="H390">
        <v>6</v>
      </c>
      <c r="I390">
        <v>406089</v>
      </c>
      <c r="J390" s="18">
        <v>370</v>
      </c>
    </row>
    <row r="391" spans="1:10" x14ac:dyDescent="0.3">
      <c r="A391" t="s">
        <v>455</v>
      </c>
      <c r="B391" s="5">
        <v>46800000</v>
      </c>
      <c r="C391">
        <v>10495259585</v>
      </c>
      <c r="D391">
        <v>544</v>
      </c>
      <c r="E391" t="s">
        <v>885</v>
      </c>
      <c r="F391" t="s">
        <v>34</v>
      </c>
      <c r="G391">
        <v>2011</v>
      </c>
      <c r="H391">
        <v>13</v>
      </c>
      <c r="I391">
        <v>19292757</v>
      </c>
      <c r="J391" s="18">
        <v>86029</v>
      </c>
    </row>
    <row r="392" spans="1:10" x14ac:dyDescent="0.3">
      <c r="A392" t="s">
        <v>456</v>
      </c>
      <c r="B392" s="5">
        <v>12800000</v>
      </c>
      <c r="C392">
        <v>10539200955</v>
      </c>
      <c r="D392">
        <v>1106</v>
      </c>
      <c r="E392" t="s">
        <v>863</v>
      </c>
      <c r="F392" t="s">
        <v>15</v>
      </c>
      <c r="G392">
        <v>2012</v>
      </c>
      <c r="H392">
        <v>12</v>
      </c>
      <c r="I392">
        <v>9529115</v>
      </c>
      <c r="J392" s="18">
        <v>11573</v>
      </c>
    </row>
    <row r="393" spans="1:10" x14ac:dyDescent="0.3">
      <c r="A393" t="s">
        <v>457</v>
      </c>
      <c r="B393" s="5">
        <v>3820000</v>
      </c>
      <c r="C393">
        <v>10554074985</v>
      </c>
      <c r="D393">
        <v>2798</v>
      </c>
      <c r="E393" t="s">
        <v>887</v>
      </c>
      <c r="F393" t="s">
        <v>24</v>
      </c>
      <c r="G393">
        <v>2010</v>
      </c>
      <c r="H393">
        <v>14</v>
      </c>
      <c r="I393">
        <v>3772007</v>
      </c>
      <c r="J393" s="18">
        <v>1365</v>
      </c>
    </row>
    <row r="394" spans="1:10" x14ac:dyDescent="0.3">
      <c r="A394" t="s">
        <v>458</v>
      </c>
      <c r="B394" s="5">
        <v>17600000</v>
      </c>
      <c r="C394">
        <v>10581226766</v>
      </c>
      <c r="D394">
        <v>9298</v>
      </c>
      <c r="E394" t="s">
        <v>867</v>
      </c>
      <c r="F394" t="s">
        <v>15</v>
      </c>
      <c r="G394">
        <v>2015</v>
      </c>
      <c r="H394">
        <v>9</v>
      </c>
      <c r="I394">
        <v>1138011</v>
      </c>
      <c r="J394" s="18">
        <v>1893</v>
      </c>
    </row>
    <row r="395" spans="1:10" x14ac:dyDescent="0.3">
      <c r="A395" t="s">
        <v>459</v>
      </c>
      <c r="B395" s="5">
        <v>27100000</v>
      </c>
      <c r="C395">
        <v>10566558633</v>
      </c>
      <c r="D395">
        <v>1782</v>
      </c>
      <c r="E395" t="s">
        <v>905</v>
      </c>
      <c r="F395" t="s">
        <v>22</v>
      </c>
      <c r="G395">
        <v>2011</v>
      </c>
      <c r="H395">
        <v>13</v>
      </c>
      <c r="I395">
        <v>5929606</v>
      </c>
      <c r="J395" s="18">
        <v>15208</v>
      </c>
    </row>
    <row r="396" spans="1:10" x14ac:dyDescent="0.3">
      <c r="A396" t="s">
        <v>461</v>
      </c>
      <c r="B396" s="5">
        <v>11800000</v>
      </c>
      <c r="C396">
        <v>10633508520</v>
      </c>
      <c r="D396">
        <v>7484</v>
      </c>
      <c r="E396" t="s">
        <v>887</v>
      </c>
      <c r="F396" t="s">
        <v>22</v>
      </c>
      <c r="G396">
        <v>2020</v>
      </c>
      <c r="H396">
        <v>4</v>
      </c>
      <c r="I396">
        <v>1420832</v>
      </c>
      <c r="J396" s="18">
        <v>1577</v>
      </c>
    </row>
    <row r="397" spans="1:10" x14ac:dyDescent="0.3">
      <c r="A397" t="s">
        <v>462</v>
      </c>
      <c r="B397" s="5">
        <v>23900000</v>
      </c>
      <c r="C397">
        <v>10574528442</v>
      </c>
      <c r="D397">
        <v>2667</v>
      </c>
      <c r="E397" t="s">
        <v>860</v>
      </c>
      <c r="F397" t="s">
        <v>25</v>
      </c>
      <c r="G397">
        <v>2015</v>
      </c>
      <c r="H397">
        <v>9</v>
      </c>
      <c r="I397">
        <v>3964953</v>
      </c>
      <c r="J397" s="18">
        <v>8961</v>
      </c>
    </row>
    <row r="398" spans="1:10" x14ac:dyDescent="0.3">
      <c r="A398" t="s">
        <v>463</v>
      </c>
      <c r="B398" s="5">
        <v>16500000</v>
      </c>
      <c r="C398">
        <v>10579401741</v>
      </c>
      <c r="D398">
        <v>291</v>
      </c>
      <c r="E398" t="s">
        <v>860</v>
      </c>
      <c r="F398" t="s">
        <v>9</v>
      </c>
      <c r="G398">
        <v>2005</v>
      </c>
      <c r="H398">
        <v>19</v>
      </c>
      <c r="I398">
        <v>36355332</v>
      </c>
      <c r="J398" s="18">
        <v>56701</v>
      </c>
    </row>
    <row r="399" spans="1:10" x14ac:dyDescent="0.3">
      <c r="A399" t="s">
        <v>464</v>
      </c>
      <c r="B399" s="5">
        <v>32600000</v>
      </c>
      <c r="C399">
        <v>10624925411</v>
      </c>
      <c r="D399">
        <v>769</v>
      </c>
      <c r="E399" t="s">
        <v>862</v>
      </c>
      <c r="F399" t="s">
        <v>15</v>
      </c>
      <c r="G399">
        <v>2017</v>
      </c>
      <c r="H399">
        <v>7</v>
      </c>
      <c r="I399">
        <v>13816548</v>
      </c>
      <c r="J399" s="18">
        <v>42393</v>
      </c>
    </row>
    <row r="400" spans="1:10" x14ac:dyDescent="0.3">
      <c r="A400" t="s">
        <v>465</v>
      </c>
      <c r="B400" s="5">
        <v>9340000</v>
      </c>
      <c r="C400">
        <v>10693393676</v>
      </c>
      <c r="D400">
        <v>355029</v>
      </c>
      <c r="E400" t="s">
        <v>862</v>
      </c>
      <c r="F400" t="s">
        <v>41</v>
      </c>
      <c r="G400">
        <v>2012</v>
      </c>
      <c r="H400">
        <v>12</v>
      </c>
      <c r="I400">
        <v>30120</v>
      </c>
      <c r="J400" s="18">
        <v>26</v>
      </c>
    </row>
    <row r="401" spans="1:10" x14ac:dyDescent="0.3">
      <c r="A401" t="s">
        <v>466</v>
      </c>
      <c r="B401" s="5">
        <v>20800000</v>
      </c>
      <c r="C401">
        <v>10674586845</v>
      </c>
      <c r="D401">
        <v>173</v>
      </c>
      <c r="E401" t="s">
        <v>899</v>
      </c>
      <c r="F401" t="s">
        <v>9</v>
      </c>
      <c r="G401">
        <v>2009</v>
      </c>
      <c r="H401">
        <v>15</v>
      </c>
      <c r="I401">
        <v>61702814</v>
      </c>
      <c r="J401" s="18">
        <v>120231</v>
      </c>
    </row>
    <row r="402" spans="1:10" x14ac:dyDescent="0.3">
      <c r="A402" t="s">
        <v>467</v>
      </c>
      <c r="B402" s="5">
        <v>26500000</v>
      </c>
      <c r="C402">
        <v>10688249553</v>
      </c>
      <c r="D402">
        <v>1751</v>
      </c>
      <c r="E402" t="s">
        <v>860</v>
      </c>
      <c r="F402" t="s">
        <v>22</v>
      </c>
      <c r="G402">
        <v>2005</v>
      </c>
      <c r="H402">
        <v>19</v>
      </c>
      <c r="I402">
        <v>6104083</v>
      </c>
      <c r="J402" s="18">
        <v>15134</v>
      </c>
    </row>
    <row r="403" spans="1:10" x14ac:dyDescent="0.3">
      <c r="A403" t="s">
        <v>468</v>
      </c>
      <c r="B403" s="5">
        <v>20700000</v>
      </c>
      <c r="C403">
        <v>10807498452</v>
      </c>
      <c r="D403">
        <v>884</v>
      </c>
      <c r="E403" t="s">
        <v>875</v>
      </c>
      <c r="F403" t="s">
        <v>15</v>
      </c>
      <c r="G403">
        <v>2019</v>
      </c>
      <c r="H403">
        <v>5</v>
      </c>
      <c r="I403">
        <v>12225677</v>
      </c>
      <c r="J403" s="18">
        <v>23416</v>
      </c>
    </row>
    <row r="404" spans="1:10" x14ac:dyDescent="0.3">
      <c r="A404" t="s">
        <v>469</v>
      </c>
      <c r="B404" s="5">
        <v>12300000</v>
      </c>
      <c r="C404">
        <v>10702067286</v>
      </c>
      <c r="D404">
        <v>2506</v>
      </c>
      <c r="E404" t="s">
        <v>860</v>
      </c>
      <c r="F404" t="s">
        <v>34</v>
      </c>
      <c r="G404">
        <v>2017</v>
      </c>
      <c r="H404">
        <v>7</v>
      </c>
      <c r="I404">
        <v>4270578</v>
      </c>
      <c r="J404" s="18">
        <v>4908</v>
      </c>
    </row>
    <row r="405" spans="1:10" x14ac:dyDescent="0.3">
      <c r="A405" t="s">
        <v>470</v>
      </c>
      <c r="B405" s="5">
        <v>12200000</v>
      </c>
      <c r="C405">
        <v>10751808407</v>
      </c>
      <c r="D405">
        <v>357496</v>
      </c>
      <c r="E405" t="s">
        <v>862</v>
      </c>
      <c r="F405" t="s">
        <v>41</v>
      </c>
      <c r="G405">
        <v>2014</v>
      </c>
      <c r="H405">
        <v>10</v>
      </c>
      <c r="I405">
        <v>30075</v>
      </c>
      <c r="J405" s="18">
        <v>34</v>
      </c>
    </row>
    <row r="406" spans="1:10" x14ac:dyDescent="0.3">
      <c r="A406" t="s">
        <v>471</v>
      </c>
      <c r="B406" s="5">
        <v>20500000</v>
      </c>
      <c r="C406">
        <v>10718420550</v>
      </c>
      <c r="D406">
        <v>4172</v>
      </c>
      <c r="E406" t="s">
        <v>881</v>
      </c>
      <c r="F406" t="s">
        <v>15</v>
      </c>
      <c r="G406">
        <v>2014</v>
      </c>
      <c r="H406">
        <v>10</v>
      </c>
      <c r="I406">
        <v>2569132</v>
      </c>
      <c r="J406" s="18">
        <v>4914</v>
      </c>
    </row>
    <row r="407" spans="1:10" x14ac:dyDescent="0.3">
      <c r="A407" t="s">
        <v>472</v>
      </c>
      <c r="B407" s="5">
        <v>9930000</v>
      </c>
      <c r="C407">
        <v>10759431954</v>
      </c>
      <c r="D407">
        <v>287763</v>
      </c>
      <c r="E407" t="s">
        <v>862</v>
      </c>
      <c r="F407" t="s">
        <v>41</v>
      </c>
      <c r="G407">
        <v>2013</v>
      </c>
      <c r="H407">
        <v>11</v>
      </c>
      <c r="I407">
        <v>37390</v>
      </c>
      <c r="J407" s="18">
        <v>35</v>
      </c>
    </row>
    <row r="408" spans="1:10" x14ac:dyDescent="0.3">
      <c r="A408" t="s">
        <v>473</v>
      </c>
      <c r="B408" s="5">
        <v>39800000</v>
      </c>
      <c r="C408">
        <v>10746216533</v>
      </c>
      <c r="D408">
        <v>135</v>
      </c>
      <c r="E408" t="s">
        <v>860</v>
      </c>
      <c r="F408" t="s">
        <v>9</v>
      </c>
      <c r="G408">
        <v>2015</v>
      </c>
      <c r="H408">
        <v>9</v>
      </c>
      <c r="I408">
        <v>79601604</v>
      </c>
      <c r="J408" s="18">
        <v>294815</v>
      </c>
    </row>
    <row r="409" spans="1:10" x14ac:dyDescent="0.3">
      <c r="A409" t="s">
        <v>474</v>
      </c>
      <c r="B409" s="5">
        <v>9380000</v>
      </c>
      <c r="C409">
        <v>10762267780</v>
      </c>
      <c r="D409">
        <v>197</v>
      </c>
      <c r="E409" t="s">
        <v>860</v>
      </c>
      <c r="F409" t="s">
        <v>9</v>
      </c>
      <c r="G409">
        <v>2009</v>
      </c>
      <c r="H409">
        <v>15</v>
      </c>
      <c r="I409">
        <v>54630801</v>
      </c>
      <c r="J409" s="18">
        <v>47614</v>
      </c>
    </row>
    <row r="410" spans="1:10" x14ac:dyDescent="0.3">
      <c r="A410" t="s">
        <v>475</v>
      </c>
      <c r="B410" s="5">
        <v>26700000</v>
      </c>
      <c r="C410">
        <v>10794858636</v>
      </c>
      <c r="D410">
        <v>582</v>
      </c>
      <c r="E410" t="s">
        <v>862</v>
      </c>
      <c r="F410" t="s">
        <v>9</v>
      </c>
      <c r="G410">
        <v>2016</v>
      </c>
      <c r="H410">
        <v>8</v>
      </c>
      <c r="I410">
        <v>18547867</v>
      </c>
      <c r="J410" s="18">
        <v>45876</v>
      </c>
    </row>
    <row r="411" spans="1:10" x14ac:dyDescent="0.3">
      <c r="A411" t="s">
        <v>476</v>
      </c>
      <c r="B411" s="5">
        <v>16800000</v>
      </c>
      <c r="C411">
        <v>10774065140</v>
      </c>
      <c r="D411">
        <v>3392</v>
      </c>
      <c r="E411" t="s">
        <v>886</v>
      </c>
      <c r="F411" t="s">
        <v>9</v>
      </c>
      <c r="G411">
        <v>2014</v>
      </c>
      <c r="H411">
        <v>10</v>
      </c>
      <c r="I411">
        <v>3176316</v>
      </c>
      <c r="J411" s="18">
        <v>4953</v>
      </c>
    </row>
    <row r="412" spans="1:10" x14ac:dyDescent="0.3">
      <c r="A412" t="s">
        <v>477</v>
      </c>
      <c r="B412" s="5">
        <v>10400000</v>
      </c>
      <c r="C412">
        <v>11045399515</v>
      </c>
      <c r="D412">
        <v>2230</v>
      </c>
      <c r="E412" t="s">
        <v>868</v>
      </c>
      <c r="F412" t="s">
        <v>22</v>
      </c>
      <c r="G412">
        <v>2019</v>
      </c>
      <c r="H412">
        <v>5</v>
      </c>
      <c r="I412">
        <v>4953094</v>
      </c>
      <c r="J412" s="18">
        <v>4664</v>
      </c>
    </row>
    <row r="413" spans="1:10" x14ac:dyDescent="0.3">
      <c r="A413" t="s">
        <v>478</v>
      </c>
      <c r="B413" s="5">
        <v>9200000</v>
      </c>
      <c r="C413">
        <v>10784889159</v>
      </c>
      <c r="D413">
        <v>2939</v>
      </c>
      <c r="E413" t="s">
        <v>888</v>
      </c>
      <c r="F413" t="s">
        <v>24</v>
      </c>
      <c r="G413">
        <v>2015</v>
      </c>
      <c r="H413">
        <v>9</v>
      </c>
      <c r="I413">
        <v>3669578</v>
      </c>
      <c r="J413" s="18">
        <v>3130</v>
      </c>
    </row>
    <row r="414" spans="1:10" x14ac:dyDescent="0.3">
      <c r="A414" t="s">
        <v>479</v>
      </c>
      <c r="B414" s="5">
        <v>15500000</v>
      </c>
      <c r="C414">
        <v>10789641631</v>
      </c>
      <c r="D414">
        <v>422</v>
      </c>
      <c r="E414" t="s">
        <v>860</v>
      </c>
      <c r="F414" t="s">
        <v>9</v>
      </c>
      <c r="G414">
        <v>2007</v>
      </c>
      <c r="H414">
        <v>17</v>
      </c>
      <c r="I414">
        <v>25567871</v>
      </c>
      <c r="J414" s="18">
        <v>36730</v>
      </c>
    </row>
    <row r="415" spans="1:10" x14ac:dyDescent="0.3">
      <c r="A415" t="s">
        <v>480</v>
      </c>
      <c r="B415" s="5">
        <v>39600000</v>
      </c>
      <c r="C415">
        <v>10843202139</v>
      </c>
      <c r="D415">
        <v>1193</v>
      </c>
      <c r="E415" t="s">
        <v>866</v>
      </c>
      <c r="F415" t="s">
        <v>25</v>
      </c>
      <c r="G415">
        <v>2009</v>
      </c>
      <c r="H415">
        <v>15</v>
      </c>
      <c r="I415">
        <v>9089021</v>
      </c>
      <c r="J415" s="18">
        <v>33194</v>
      </c>
    </row>
    <row r="416" spans="1:10" x14ac:dyDescent="0.3">
      <c r="A416" t="s">
        <v>481</v>
      </c>
      <c r="B416" s="5">
        <v>12500000</v>
      </c>
      <c r="C416">
        <v>10812143329</v>
      </c>
      <c r="D416">
        <v>758</v>
      </c>
      <c r="E416" t="s">
        <v>890</v>
      </c>
      <c r="F416" t="s">
        <v>15</v>
      </c>
      <c r="G416">
        <v>2021</v>
      </c>
      <c r="H416">
        <v>3</v>
      </c>
      <c r="I416">
        <v>14264041</v>
      </c>
      <c r="J416" s="18">
        <v>16491</v>
      </c>
    </row>
    <row r="417" spans="1:10" x14ac:dyDescent="0.3">
      <c r="A417" t="s">
        <v>482</v>
      </c>
      <c r="B417" s="5">
        <v>23400000</v>
      </c>
      <c r="C417">
        <v>10863906984</v>
      </c>
      <c r="D417">
        <v>545</v>
      </c>
      <c r="E417" t="s">
        <v>860</v>
      </c>
      <c r="F417" t="s">
        <v>15</v>
      </c>
      <c r="G417">
        <v>2018</v>
      </c>
      <c r="H417">
        <v>6</v>
      </c>
      <c r="I417">
        <v>19933774</v>
      </c>
      <c r="J417" s="18">
        <v>42936</v>
      </c>
    </row>
    <row r="418" spans="1:10" x14ac:dyDescent="0.3">
      <c r="A418" t="s">
        <v>483</v>
      </c>
      <c r="B418" s="5">
        <v>32700000</v>
      </c>
      <c r="C418">
        <v>10950806988</v>
      </c>
      <c r="D418">
        <v>3297</v>
      </c>
      <c r="E418" t="s">
        <v>861</v>
      </c>
      <c r="F418" t="s">
        <v>44</v>
      </c>
      <c r="G418">
        <v>2006</v>
      </c>
      <c r="H418">
        <v>18</v>
      </c>
      <c r="I418">
        <v>3321446</v>
      </c>
      <c r="J418" s="18">
        <v>9918</v>
      </c>
    </row>
    <row r="419" spans="1:10" x14ac:dyDescent="0.3">
      <c r="A419" t="s">
        <v>484</v>
      </c>
      <c r="B419" s="5">
        <v>37700000</v>
      </c>
      <c r="C419">
        <v>10945177321</v>
      </c>
      <c r="D419">
        <v>996</v>
      </c>
      <c r="E419" t="s">
        <v>862</v>
      </c>
      <c r="F419" t="s">
        <v>34</v>
      </c>
      <c r="G419">
        <v>2017</v>
      </c>
      <c r="H419">
        <v>7</v>
      </c>
      <c r="I419">
        <v>10989134</v>
      </c>
      <c r="J419" s="18">
        <v>37851</v>
      </c>
    </row>
    <row r="420" spans="1:10" x14ac:dyDescent="0.3">
      <c r="A420" t="s">
        <v>485</v>
      </c>
      <c r="B420" s="5">
        <v>16500000</v>
      </c>
      <c r="C420">
        <v>10989514083</v>
      </c>
      <c r="D420">
        <v>1222</v>
      </c>
      <c r="E420" t="s">
        <v>862</v>
      </c>
      <c r="F420" t="s">
        <v>22</v>
      </c>
      <c r="G420">
        <v>2021</v>
      </c>
      <c r="H420">
        <v>3</v>
      </c>
      <c r="I420">
        <v>8993056</v>
      </c>
      <c r="J420" s="18">
        <v>13502</v>
      </c>
    </row>
    <row r="421" spans="1:10" x14ac:dyDescent="0.3">
      <c r="A421" t="s">
        <v>486</v>
      </c>
      <c r="B421" s="5">
        <v>17400000</v>
      </c>
      <c r="C421">
        <v>10949772910</v>
      </c>
      <c r="D421">
        <v>1077</v>
      </c>
      <c r="E421" t="s">
        <v>861</v>
      </c>
      <c r="F421" t="s">
        <v>9</v>
      </c>
      <c r="G421">
        <v>2008</v>
      </c>
      <c r="H421">
        <v>16</v>
      </c>
      <c r="I421">
        <v>10166920</v>
      </c>
      <c r="J421" s="18">
        <v>16156</v>
      </c>
    </row>
    <row r="422" spans="1:10" x14ac:dyDescent="0.3">
      <c r="A422" t="s">
        <v>487</v>
      </c>
      <c r="B422" s="5">
        <v>11300000</v>
      </c>
      <c r="C422">
        <v>10989628793</v>
      </c>
      <c r="D422">
        <v>793</v>
      </c>
      <c r="E422" t="s">
        <v>891</v>
      </c>
      <c r="F422" t="s">
        <v>22</v>
      </c>
      <c r="G422">
        <v>2018</v>
      </c>
      <c r="H422">
        <v>6</v>
      </c>
      <c r="I422">
        <v>13858296</v>
      </c>
      <c r="J422" s="18">
        <v>14250</v>
      </c>
    </row>
    <row r="423" spans="1:10" x14ac:dyDescent="0.3">
      <c r="A423" t="s">
        <v>488</v>
      </c>
      <c r="B423" s="5">
        <v>15700000</v>
      </c>
      <c r="C423">
        <v>10975153922</v>
      </c>
      <c r="D423">
        <v>219410</v>
      </c>
      <c r="E423" t="s">
        <v>904</v>
      </c>
      <c r="F423" t="s">
        <v>41</v>
      </c>
      <c r="G423">
        <v>2009</v>
      </c>
      <c r="H423">
        <v>15</v>
      </c>
      <c r="I423">
        <v>50021</v>
      </c>
      <c r="J423" s="18">
        <v>72</v>
      </c>
    </row>
    <row r="424" spans="1:10" x14ac:dyDescent="0.3">
      <c r="A424" t="s">
        <v>489</v>
      </c>
      <c r="B424" s="5">
        <v>18500000</v>
      </c>
      <c r="C424">
        <v>10975386715</v>
      </c>
      <c r="D424">
        <v>131</v>
      </c>
      <c r="E424" t="s">
        <v>869</v>
      </c>
      <c r="F424" t="s">
        <v>9</v>
      </c>
      <c r="G424">
        <v>2010</v>
      </c>
      <c r="H424">
        <v>14</v>
      </c>
      <c r="I424">
        <v>83781578</v>
      </c>
      <c r="J424" s="18">
        <v>141221</v>
      </c>
    </row>
    <row r="425" spans="1:10" x14ac:dyDescent="0.3">
      <c r="A425" t="s">
        <v>490</v>
      </c>
      <c r="B425" s="5">
        <v>17000000</v>
      </c>
      <c r="C425">
        <v>10993222661</v>
      </c>
      <c r="D425">
        <v>985</v>
      </c>
      <c r="E425" t="s">
        <v>862</v>
      </c>
      <c r="F425" t="s">
        <v>24</v>
      </c>
      <c r="G425">
        <v>2014</v>
      </c>
      <c r="H425">
        <v>10</v>
      </c>
      <c r="I425">
        <v>11160632</v>
      </c>
      <c r="J425" s="18">
        <v>17259</v>
      </c>
    </row>
    <row r="426" spans="1:10" x14ac:dyDescent="0.3">
      <c r="A426" t="s">
        <v>491</v>
      </c>
      <c r="B426" s="5">
        <v>15200000</v>
      </c>
      <c r="C426">
        <v>11048887273</v>
      </c>
      <c r="D426">
        <v>8495</v>
      </c>
      <c r="E426" t="s">
        <v>860</v>
      </c>
      <c r="F426" t="s">
        <v>205</v>
      </c>
      <c r="G426">
        <v>2014</v>
      </c>
      <c r="H426">
        <v>10</v>
      </c>
      <c r="I426">
        <v>1300634</v>
      </c>
      <c r="J426" s="18">
        <v>1789</v>
      </c>
    </row>
    <row r="427" spans="1:10" x14ac:dyDescent="0.3">
      <c r="A427" t="s">
        <v>492</v>
      </c>
      <c r="B427" s="5">
        <v>13500000</v>
      </c>
      <c r="C427">
        <v>11077440996</v>
      </c>
      <c r="D427">
        <v>1650</v>
      </c>
      <c r="E427" t="s">
        <v>888</v>
      </c>
      <c r="F427" t="s">
        <v>15</v>
      </c>
      <c r="G427">
        <v>2018</v>
      </c>
      <c r="H427">
        <v>6</v>
      </c>
      <c r="I427">
        <v>6713601</v>
      </c>
      <c r="J427" s="18">
        <v>8182</v>
      </c>
    </row>
    <row r="428" spans="1:10" x14ac:dyDescent="0.3">
      <c r="A428" t="s">
        <v>493</v>
      </c>
      <c r="B428" s="5">
        <v>21600000</v>
      </c>
      <c r="C428">
        <v>11054228662</v>
      </c>
      <c r="D428">
        <v>430</v>
      </c>
      <c r="E428" t="s">
        <v>860</v>
      </c>
      <c r="F428" t="s">
        <v>15</v>
      </c>
      <c r="G428">
        <v>2013</v>
      </c>
      <c r="H428">
        <v>11</v>
      </c>
      <c r="I428">
        <v>25707509</v>
      </c>
      <c r="J428" s="18">
        <v>50233</v>
      </c>
    </row>
    <row r="429" spans="1:10" x14ac:dyDescent="0.3">
      <c r="A429" t="s">
        <v>494</v>
      </c>
      <c r="B429" s="5">
        <v>10300000</v>
      </c>
      <c r="C429">
        <v>11054773581</v>
      </c>
      <c r="D429">
        <v>147</v>
      </c>
      <c r="E429" t="s">
        <v>863</v>
      </c>
      <c r="F429" t="s">
        <v>9</v>
      </c>
      <c r="G429">
        <v>2014</v>
      </c>
      <c r="H429">
        <v>10</v>
      </c>
      <c r="I429">
        <v>75202541</v>
      </c>
      <c r="J429" s="18">
        <v>70068</v>
      </c>
    </row>
    <row r="430" spans="1:10" x14ac:dyDescent="0.3">
      <c r="A430" t="s">
        <v>495</v>
      </c>
      <c r="B430" s="5">
        <v>12100000</v>
      </c>
      <c r="C430">
        <v>11081299332</v>
      </c>
      <c r="D430">
        <v>9928</v>
      </c>
      <c r="E430" t="s">
        <v>886</v>
      </c>
      <c r="F430" t="s">
        <v>60</v>
      </c>
      <c r="G430">
        <v>2014</v>
      </c>
      <c r="H430">
        <v>10</v>
      </c>
      <c r="I430">
        <v>1116166</v>
      </c>
      <c r="J430" s="18">
        <v>1219</v>
      </c>
    </row>
    <row r="431" spans="1:10" x14ac:dyDescent="0.3">
      <c r="A431" t="s">
        <v>496</v>
      </c>
      <c r="B431" s="5">
        <v>24200000</v>
      </c>
      <c r="C431">
        <v>11144691392</v>
      </c>
      <c r="D431">
        <v>1568</v>
      </c>
      <c r="E431" t="s">
        <v>862</v>
      </c>
      <c r="F431" t="s">
        <v>24</v>
      </c>
      <c r="G431">
        <v>2019</v>
      </c>
      <c r="H431">
        <v>5</v>
      </c>
      <c r="I431">
        <v>7107584</v>
      </c>
      <c r="J431" s="18">
        <v>15434</v>
      </c>
    </row>
    <row r="432" spans="1:10" x14ac:dyDescent="0.3">
      <c r="A432" t="s">
        <v>497</v>
      </c>
      <c r="B432" s="5">
        <v>11000000</v>
      </c>
      <c r="C432">
        <v>11130348044</v>
      </c>
      <c r="D432">
        <v>3579</v>
      </c>
      <c r="E432" t="s">
        <v>860</v>
      </c>
      <c r="F432" t="s">
        <v>15</v>
      </c>
      <c r="G432">
        <v>2021</v>
      </c>
      <c r="H432">
        <v>3</v>
      </c>
      <c r="I432">
        <v>3109904</v>
      </c>
      <c r="J432" s="18">
        <v>3073</v>
      </c>
    </row>
    <row r="433" spans="1:10" x14ac:dyDescent="0.3">
      <c r="A433" t="s">
        <v>498</v>
      </c>
      <c r="B433" s="5">
        <v>13300000</v>
      </c>
      <c r="C433">
        <v>11101264573</v>
      </c>
      <c r="D433">
        <v>949</v>
      </c>
      <c r="E433" t="s">
        <v>869</v>
      </c>
      <c r="F433" t="s">
        <v>15</v>
      </c>
      <c r="G433">
        <v>2017</v>
      </c>
      <c r="H433">
        <v>7</v>
      </c>
      <c r="I433">
        <v>11697855</v>
      </c>
      <c r="J433" s="18">
        <v>14015</v>
      </c>
    </row>
    <row r="434" spans="1:10" x14ac:dyDescent="0.3">
      <c r="A434" t="s">
        <v>499</v>
      </c>
      <c r="B434" s="5">
        <v>15500000</v>
      </c>
      <c r="C434">
        <v>11130832851</v>
      </c>
      <c r="D434">
        <v>927</v>
      </c>
      <c r="E434" t="s">
        <v>860</v>
      </c>
      <c r="F434" t="s">
        <v>12</v>
      </c>
      <c r="G434">
        <v>2014</v>
      </c>
      <c r="H434">
        <v>10</v>
      </c>
      <c r="I434">
        <v>12007371</v>
      </c>
      <c r="J434" s="18">
        <v>16721</v>
      </c>
    </row>
    <row r="435" spans="1:10" x14ac:dyDescent="0.3">
      <c r="A435" t="s">
        <v>500</v>
      </c>
      <c r="B435" s="5">
        <v>9650000</v>
      </c>
      <c r="C435">
        <v>11165844001</v>
      </c>
      <c r="D435">
        <v>216926</v>
      </c>
      <c r="E435" t="s">
        <v>862</v>
      </c>
      <c r="F435" t="s">
        <v>41</v>
      </c>
      <c r="G435">
        <v>2014</v>
      </c>
      <c r="H435">
        <v>10</v>
      </c>
      <c r="I435">
        <v>51473</v>
      </c>
      <c r="J435" s="18">
        <v>44</v>
      </c>
    </row>
    <row r="436" spans="1:10" x14ac:dyDescent="0.3">
      <c r="A436" t="s">
        <v>501</v>
      </c>
      <c r="B436" s="5">
        <v>23700000</v>
      </c>
      <c r="C436">
        <v>11190657960</v>
      </c>
      <c r="D436">
        <v>573</v>
      </c>
      <c r="E436" t="s">
        <v>860</v>
      </c>
      <c r="F436" t="s">
        <v>15</v>
      </c>
      <c r="G436">
        <v>2018</v>
      </c>
      <c r="H436">
        <v>6</v>
      </c>
      <c r="I436">
        <v>19529944</v>
      </c>
      <c r="J436" s="18">
        <v>41361</v>
      </c>
    </row>
    <row r="437" spans="1:10" x14ac:dyDescent="0.3">
      <c r="A437" t="s">
        <v>502</v>
      </c>
      <c r="B437" s="5">
        <v>13200000</v>
      </c>
      <c r="C437">
        <v>11224280216</v>
      </c>
      <c r="D437">
        <v>3060</v>
      </c>
      <c r="E437" t="s">
        <v>868</v>
      </c>
      <c r="F437" t="s">
        <v>15</v>
      </c>
      <c r="G437">
        <v>2012</v>
      </c>
      <c r="H437">
        <v>12</v>
      </c>
      <c r="I437">
        <v>3668065</v>
      </c>
      <c r="J437" s="18">
        <v>4314</v>
      </c>
    </row>
    <row r="438" spans="1:10" x14ac:dyDescent="0.3">
      <c r="A438" t="s">
        <v>503</v>
      </c>
      <c r="B438" s="5">
        <v>13800000</v>
      </c>
      <c r="C438">
        <v>11317649099</v>
      </c>
      <c r="D438">
        <v>2579</v>
      </c>
      <c r="E438" t="s">
        <v>860</v>
      </c>
      <c r="F438" t="s">
        <v>24</v>
      </c>
      <c r="G438">
        <v>2014</v>
      </c>
      <c r="H438">
        <v>10</v>
      </c>
      <c r="I438">
        <v>4388387</v>
      </c>
      <c r="J438" s="18">
        <v>5351</v>
      </c>
    </row>
    <row r="439" spans="1:10" x14ac:dyDescent="0.3">
      <c r="A439" t="s">
        <v>504</v>
      </c>
      <c r="B439" s="5">
        <v>17800000</v>
      </c>
      <c r="C439">
        <v>11345489889</v>
      </c>
      <c r="D439">
        <v>1105</v>
      </c>
      <c r="E439" t="s">
        <v>862</v>
      </c>
      <c r="F439" t="s">
        <v>15</v>
      </c>
      <c r="G439">
        <v>2021</v>
      </c>
      <c r="H439">
        <v>3</v>
      </c>
      <c r="I439">
        <v>10267412</v>
      </c>
      <c r="J439" s="18">
        <v>16109</v>
      </c>
    </row>
    <row r="440" spans="1:10" x14ac:dyDescent="0.3">
      <c r="A440" t="s">
        <v>505</v>
      </c>
      <c r="B440" s="5">
        <v>11600000</v>
      </c>
      <c r="C440">
        <v>11237242204</v>
      </c>
      <c r="D440">
        <v>955</v>
      </c>
      <c r="E440" t="s">
        <v>875</v>
      </c>
      <c r="F440" t="s">
        <v>15</v>
      </c>
      <c r="G440">
        <v>2016</v>
      </c>
      <c r="H440">
        <v>8</v>
      </c>
      <c r="I440">
        <v>11766746</v>
      </c>
      <c r="J440" s="18">
        <v>12147</v>
      </c>
    </row>
    <row r="441" spans="1:10" x14ac:dyDescent="0.3">
      <c r="A441" t="s">
        <v>506</v>
      </c>
      <c r="B441" s="5">
        <v>14200000</v>
      </c>
      <c r="C441">
        <v>11263843614</v>
      </c>
      <c r="D441">
        <v>2016</v>
      </c>
      <c r="E441" t="s">
        <v>862</v>
      </c>
      <c r="F441" t="s">
        <v>15</v>
      </c>
      <c r="G441">
        <v>2017</v>
      </c>
      <c r="H441">
        <v>7</v>
      </c>
      <c r="I441">
        <v>5587224</v>
      </c>
      <c r="J441" s="18">
        <v>7044</v>
      </c>
    </row>
    <row r="442" spans="1:10" x14ac:dyDescent="0.3">
      <c r="A442" t="s">
        <v>507</v>
      </c>
      <c r="B442" s="5">
        <v>28100000</v>
      </c>
      <c r="C442">
        <v>11310681374</v>
      </c>
      <c r="D442">
        <v>8817</v>
      </c>
      <c r="E442" t="s">
        <v>862</v>
      </c>
      <c r="F442" t="s">
        <v>60</v>
      </c>
      <c r="G442">
        <v>2020</v>
      </c>
      <c r="H442">
        <v>4</v>
      </c>
      <c r="I442">
        <v>1282827</v>
      </c>
      <c r="J442" s="18">
        <v>3187</v>
      </c>
    </row>
    <row r="443" spans="1:10" x14ac:dyDescent="0.3">
      <c r="A443" t="s">
        <v>508</v>
      </c>
      <c r="B443" s="5">
        <v>20300000</v>
      </c>
      <c r="C443">
        <v>11266026832</v>
      </c>
      <c r="D443">
        <v>681</v>
      </c>
      <c r="E443" t="s">
        <v>897</v>
      </c>
      <c r="F443" t="s">
        <v>56</v>
      </c>
      <c r="G443">
        <v>2009</v>
      </c>
      <c r="H443">
        <v>15</v>
      </c>
      <c r="I443">
        <v>16543358</v>
      </c>
      <c r="J443" s="18">
        <v>29809</v>
      </c>
    </row>
    <row r="444" spans="1:10" x14ac:dyDescent="0.3">
      <c r="A444" t="s">
        <v>509</v>
      </c>
      <c r="B444" s="5">
        <v>11100000</v>
      </c>
      <c r="C444">
        <v>11293980046</v>
      </c>
      <c r="D444">
        <v>9177</v>
      </c>
      <c r="E444" t="s">
        <v>906</v>
      </c>
      <c r="F444" t="s">
        <v>9</v>
      </c>
      <c r="G444">
        <v>2013</v>
      </c>
      <c r="H444">
        <v>11</v>
      </c>
      <c r="I444">
        <v>1230683</v>
      </c>
      <c r="J444" s="18">
        <v>1210</v>
      </c>
    </row>
    <row r="445" spans="1:10" x14ac:dyDescent="0.3">
      <c r="A445" t="s">
        <v>511</v>
      </c>
      <c r="B445" s="5">
        <v>8780000</v>
      </c>
      <c r="C445">
        <v>11346985240</v>
      </c>
      <c r="D445">
        <v>291</v>
      </c>
      <c r="E445" t="s">
        <v>886</v>
      </c>
      <c r="F445" t="s">
        <v>24</v>
      </c>
      <c r="G445">
        <v>2012</v>
      </c>
      <c r="H445">
        <v>12</v>
      </c>
      <c r="I445">
        <v>38993076</v>
      </c>
      <c r="J445" s="18">
        <v>30172</v>
      </c>
    </row>
    <row r="446" spans="1:10" x14ac:dyDescent="0.3">
      <c r="A446" t="s">
        <v>512</v>
      </c>
      <c r="B446" s="5">
        <v>31100000</v>
      </c>
      <c r="C446">
        <v>11451460389</v>
      </c>
      <c r="D446">
        <v>577</v>
      </c>
      <c r="E446" t="s">
        <v>862</v>
      </c>
      <c r="F446" t="s">
        <v>22</v>
      </c>
      <c r="G446">
        <v>2020</v>
      </c>
      <c r="H446">
        <v>4</v>
      </c>
      <c r="I446">
        <v>19846552</v>
      </c>
      <c r="J446" s="18">
        <v>53899</v>
      </c>
    </row>
    <row r="447" spans="1:10" x14ac:dyDescent="0.3">
      <c r="A447" t="s">
        <v>513</v>
      </c>
      <c r="B447" s="5">
        <v>22800000</v>
      </c>
      <c r="C447">
        <v>11351740814</v>
      </c>
      <c r="D447">
        <v>2549</v>
      </c>
      <c r="E447" t="s">
        <v>860</v>
      </c>
      <c r="F447" t="s">
        <v>24</v>
      </c>
      <c r="G447">
        <v>2016</v>
      </c>
      <c r="H447">
        <v>8</v>
      </c>
      <c r="I447">
        <v>4453409</v>
      </c>
      <c r="J447" s="18">
        <v>8945</v>
      </c>
    </row>
    <row r="448" spans="1:10" x14ac:dyDescent="0.3">
      <c r="A448" t="s">
        <v>514</v>
      </c>
      <c r="B448" s="5">
        <v>16200000</v>
      </c>
      <c r="C448">
        <v>11388437813</v>
      </c>
      <c r="D448">
        <v>629</v>
      </c>
      <c r="E448" t="s">
        <v>860</v>
      </c>
      <c r="F448" t="s">
        <v>15</v>
      </c>
      <c r="G448">
        <v>2021</v>
      </c>
      <c r="H448">
        <v>3</v>
      </c>
      <c r="I448">
        <v>18105625</v>
      </c>
      <c r="J448" s="18">
        <v>25755</v>
      </c>
    </row>
    <row r="449" spans="1:10" x14ac:dyDescent="0.3">
      <c r="A449" t="s">
        <v>515</v>
      </c>
      <c r="B449" s="5">
        <v>28300000</v>
      </c>
      <c r="C449">
        <v>11503161721</v>
      </c>
      <c r="D449">
        <v>985</v>
      </c>
      <c r="E449" t="s">
        <v>868</v>
      </c>
      <c r="F449" t="s">
        <v>24</v>
      </c>
      <c r="G449">
        <v>2015</v>
      </c>
      <c r="H449">
        <v>9</v>
      </c>
      <c r="I449">
        <v>11678337</v>
      </c>
      <c r="J449" s="18">
        <v>28731</v>
      </c>
    </row>
    <row r="450" spans="1:10" x14ac:dyDescent="0.3">
      <c r="A450" t="s">
        <v>516</v>
      </c>
      <c r="B450" s="5">
        <v>1640000</v>
      </c>
      <c r="C450">
        <v>11428024397</v>
      </c>
      <c r="D450">
        <v>110</v>
      </c>
      <c r="E450" t="s">
        <v>867</v>
      </c>
      <c r="F450" t="s">
        <v>9</v>
      </c>
      <c r="G450">
        <v>2009</v>
      </c>
      <c r="H450">
        <v>15</v>
      </c>
      <c r="I450">
        <v>103891131</v>
      </c>
      <c r="J450" s="18">
        <v>14909</v>
      </c>
    </row>
    <row r="451" spans="1:10" x14ac:dyDescent="0.3">
      <c r="A451" t="s">
        <v>517</v>
      </c>
      <c r="B451" s="5">
        <v>12500000</v>
      </c>
      <c r="C451">
        <v>11431677220</v>
      </c>
      <c r="D451">
        <v>132</v>
      </c>
      <c r="E451" t="s">
        <v>860</v>
      </c>
      <c r="F451" t="s">
        <v>9</v>
      </c>
      <c r="G451">
        <v>2007</v>
      </c>
      <c r="H451">
        <v>17</v>
      </c>
      <c r="I451">
        <v>86603615</v>
      </c>
      <c r="J451" s="18">
        <v>94697</v>
      </c>
    </row>
    <row r="452" spans="1:10" x14ac:dyDescent="0.3">
      <c r="A452" t="s">
        <v>518</v>
      </c>
      <c r="B452" s="5">
        <v>20000000</v>
      </c>
      <c r="C452">
        <v>11431706581</v>
      </c>
      <c r="D452">
        <v>1569</v>
      </c>
      <c r="E452" t="s">
        <v>860</v>
      </c>
      <c r="F452" t="s">
        <v>60</v>
      </c>
      <c r="G452">
        <v>2007</v>
      </c>
      <c r="H452">
        <v>17</v>
      </c>
      <c r="I452">
        <v>7285983</v>
      </c>
      <c r="J452" s="18">
        <v>12747</v>
      </c>
    </row>
    <row r="453" spans="1:10" x14ac:dyDescent="0.3">
      <c r="A453" t="s">
        <v>519</v>
      </c>
      <c r="B453" s="5">
        <v>17600000</v>
      </c>
      <c r="C453">
        <v>11457849287</v>
      </c>
      <c r="D453">
        <v>2205</v>
      </c>
      <c r="E453" t="s">
        <v>907</v>
      </c>
      <c r="F453" t="s">
        <v>9</v>
      </c>
      <c r="G453">
        <v>2013</v>
      </c>
      <c r="H453">
        <v>11</v>
      </c>
      <c r="I453">
        <v>5196304</v>
      </c>
      <c r="J453" s="18">
        <v>7982</v>
      </c>
    </row>
    <row r="454" spans="1:10" x14ac:dyDescent="0.3">
      <c r="A454" t="s">
        <v>521</v>
      </c>
      <c r="B454" s="5">
        <v>23500000</v>
      </c>
      <c r="C454">
        <v>11485453045</v>
      </c>
      <c r="D454">
        <v>6342</v>
      </c>
      <c r="E454" t="s">
        <v>862</v>
      </c>
      <c r="F454" t="s">
        <v>15</v>
      </c>
      <c r="G454">
        <v>2014</v>
      </c>
      <c r="H454">
        <v>10</v>
      </c>
      <c r="I454">
        <v>1811014</v>
      </c>
      <c r="J454" s="18">
        <v>3705</v>
      </c>
    </row>
    <row r="455" spans="1:10" x14ac:dyDescent="0.3">
      <c r="A455" t="s">
        <v>522</v>
      </c>
      <c r="B455" s="5">
        <v>17900000</v>
      </c>
      <c r="C455">
        <v>11499829434</v>
      </c>
      <c r="D455">
        <v>835</v>
      </c>
      <c r="E455" t="s">
        <v>866</v>
      </c>
      <c r="F455" t="s">
        <v>12</v>
      </c>
      <c r="G455">
        <v>2015</v>
      </c>
      <c r="H455">
        <v>9</v>
      </c>
      <c r="I455">
        <v>13772251</v>
      </c>
      <c r="J455" s="18">
        <v>21437</v>
      </c>
    </row>
    <row r="456" spans="1:10" x14ac:dyDescent="0.3">
      <c r="A456" t="s">
        <v>523</v>
      </c>
      <c r="B456" s="5">
        <v>19300000</v>
      </c>
      <c r="C456">
        <v>11505112071</v>
      </c>
      <c r="D456">
        <v>906</v>
      </c>
      <c r="E456" t="s">
        <v>890</v>
      </c>
      <c r="F456" t="s">
        <v>15</v>
      </c>
      <c r="G456">
        <v>2013</v>
      </c>
      <c r="H456">
        <v>11</v>
      </c>
      <c r="I456">
        <v>12698799</v>
      </c>
      <c r="J456" s="18">
        <v>21302</v>
      </c>
    </row>
    <row r="457" spans="1:10" x14ac:dyDescent="0.3">
      <c r="A457" t="s">
        <v>524</v>
      </c>
      <c r="B457" s="5">
        <v>27900000</v>
      </c>
      <c r="C457">
        <v>11546764336</v>
      </c>
      <c r="D457">
        <v>783</v>
      </c>
      <c r="E457" t="s">
        <v>862</v>
      </c>
      <c r="F457" t="s">
        <v>15</v>
      </c>
      <c r="G457">
        <v>2021</v>
      </c>
      <c r="H457">
        <v>3</v>
      </c>
      <c r="I457">
        <v>14746825</v>
      </c>
      <c r="J457" s="18">
        <v>35632</v>
      </c>
    </row>
    <row r="458" spans="1:10" x14ac:dyDescent="0.3">
      <c r="A458" t="s">
        <v>525</v>
      </c>
      <c r="B458" s="5">
        <v>31100000</v>
      </c>
      <c r="C458">
        <v>11594683724</v>
      </c>
      <c r="D458">
        <v>6577</v>
      </c>
      <c r="E458" t="s">
        <v>862</v>
      </c>
      <c r="F458" t="s">
        <v>526</v>
      </c>
      <c r="G458">
        <v>2012</v>
      </c>
      <c r="H458">
        <v>12</v>
      </c>
      <c r="I458">
        <v>1762914</v>
      </c>
      <c r="J458" s="18">
        <v>4729</v>
      </c>
    </row>
    <row r="459" spans="1:10" x14ac:dyDescent="0.3">
      <c r="A459" t="s">
        <v>527</v>
      </c>
      <c r="B459" s="5">
        <v>20100000</v>
      </c>
      <c r="C459">
        <v>11558220633</v>
      </c>
      <c r="D459">
        <v>4335</v>
      </c>
      <c r="E459" t="s">
        <v>861</v>
      </c>
      <c r="F459" t="s">
        <v>15</v>
      </c>
      <c r="G459">
        <v>2008</v>
      </c>
      <c r="H459">
        <v>16</v>
      </c>
      <c r="I459">
        <v>2666256</v>
      </c>
      <c r="J459" s="18">
        <v>4637</v>
      </c>
    </row>
    <row r="460" spans="1:10" x14ac:dyDescent="0.3">
      <c r="A460" t="s">
        <v>528</v>
      </c>
      <c r="B460" s="5">
        <v>19100000</v>
      </c>
      <c r="C460">
        <v>11579140427</v>
      </c>
      <c r="D460">
        <v>1055</v>
      </c>
      <c r="E460" t="s">
        <v>866</v>
      </c>
      <c r="F460" t="s">
        <v>22</v>
      </c>
      <c r="G460">
        <v>2016</v>
      </c>
      <c r="H460">
        <v>8</v>
      </c>
      <c r="I460">
        <v>10975489</v>
      </c>
      <c r="J460" s="18">
        <v>18104</v>
      </c>
    </row>
    <row r="461" spans="1:10" x14ac:dyDescent="0.3">
      <c r="A461" t="s">
        <v>529</v>
      </c>
      <c r="B461" s="5">
        <v>16600000</v>
      </c>
      <c r="C461">
        <v>11580324732</v>
      </c>
      <c r="D461">
        <v>3150</v>
      </c>
      <c r="E461" t="s">
        <v>862</v>
      </c>
      <c r="F461" t="s">
        <v>9</v>
      </c>
      <c r="G461">
        <v>2014</v>
      </c>
      <c r="H461">
        <v>10</v>
      </c>
      <c r="I461">
        <v>3676294</v>
      </c>
      <c r="J461" s="18">
        <v>5270</v>
      </c>
    </row>
    <row r="462" spans="1:10" x14ac:dyDescent="0.3">
      <c r="A462" t="s">
        <v>530</v>
      </c>
      <c r="B462" s="5">
        <v>33600000</v>
      </c>
      <c r="C462">
        <v>11591428178</v>
      </c>
      <c r="D462">
        <v>228</v>
      </c>
      <c r="E462" t="s">
        <v>862</v>
      </c>
      <c r="F462" t="s">
        <v>22</v>
      </c>
      <c r="G462">
        <v>2013</v>
      </c>
      <c r="H462">
        <v>11</v>
      </c>
      <c r="I462">
        <v>50839597</v>
      </c>
      <c r="J462" s="18">
        <v>147368</v>
      </c>
    </row>
    <row r="463" spans="1:10" x14ac:dyDescent="0.3">
      <c r="A463" t="s">
        <v>531</v>
      </c>
      <c r="B463" s="5">
        <v>16600000</v>
      </c>
      <c r="C463">
        <v>11625234858</v>
      </c>
      <c r="D463">
        <v>649</v>
      </c>
      <c r="E463" t="s">
        <v>860</v>
      </c>
      <c r="F463" t="s">
        <v>25</v>
      </c>
      <c r="G463">
        <v>2020</v>
      </c>
      <c r="H463">
        <v>4</v>
      </c>
      <c r="I463">
        <v>17912534</v>
      </c>
      <c r="J463" s="18">
        <v>25578</v>
      </c>
    </row>
    <row r="464" spans="1:10" x14ac:dyDescent="0.3">
      <c r="A464" t="s">
        <v>532</v>
      </c>
      <c r="B464" s="5">
        <v>25100000</v>
      </c>
      <c r="C464">
        <v>11740811650</v>
      </c>
      <c r="D464">
        <v>1126</v>
      </c>
      <c r="E464" t="s">
        <v>868</v>
      </c>
      <c r="F464" t="s">
        <v>24</v>
      </c>
      <c r="G464">
        <v>2015</v>
      </c>
      <c r="H464">
        <v>9</v>
      </c>
      <c r="I464">
        <v>10427009</v>
      </c>
      <c r="J464" s="18">
        <v>22291</v>
      </c>
    </row>
    <row r="465" spans="1:10" x14ac:dyDescent="0.3">
      <c r="A465" t="s">
        <v>533</v>
      </c>
      <c r="B465" s="5">
        <v>25600000</v>
      </c>
      <c r="C465">
        <v>11683737898</v>
      </c>
      <c r="D465">
        <v>634</v>
      </c>
      <c r="E465" t="s">
        <v>860</v>
      </c>
      <c r="F465" t="s">
        <v>15</v>
      </c>
      <c r="G465">
        <v>2019</v>
      </c>
      <c r="H465">
        <v>5</v>
      </c>
      <c r="I465">
        <v>18428609</v>
      </c>
      <c r="J465" s="18">
        <v>40379</v>
      </c>
    </row>
    <row r="466" spans="1:10" x14ac:dyDescent="0.3">
      <c r="A466" t="s">
        <v>534</v>
      </c>
      <c r="B466" s="5">
        <v>20300000</v>
      </c>
      <c r="C466">
        <v>11696518800</v>
      </c>
      <c r="D466">
        <v>481</v>
      </c>
      <c r="E466" t="s">
        <v>893</v>
      </c>
      <c r="F466" t="s">
        <v>56</v>
      </c>
      <c r="G466">
        <v>2023</v>
      </c>
      <c r="H466">
        <v>1</v>
      </c>
      <c r="I466">
        <v>24317087</v>
      </c>
      <c r="J466" s="18">
        <v>42204</v>
      </c>
    </row>
    <row r="467" spans="1:10" x14ac:dyDescent="0.3">
      <c r="A467" t="s">
        <v>535</v>
      </c>
      <c r="B467" s="5">
        <v>12000000</v>
      </c>
      <c r="C467">
        <v>11727596611</v>
      </c>
      <c r="D467">
        <v>5110</v>
      </c>
      <c r="E467" t="s">
        <v>860</v>
      </c>
      <c r="F467" t="s">
        <v>15</v>
      </c>
      <c r="G467">
        <v>2006</v>
      </c>
      <c r="H467">
        <v>18</v>
      </c>
      <c r="I467">
        <v>2295029</v>
      </c>
      <c r="J467" s="18">
        <v>2348</v>
      </c>
    </row>
    <row r="468" spans="1:10" x14ac:dyDescent="0.3">
      <c r="A468" t="s">
        <v>536</v>
      </c>
      <c r="B468" s="5">
        <v>21100000</v>
      </c>
      <c r="C468">
        <v>11720424277</v>
      </c>
      <c r="D468">
        <v>314</v>
      </c>
      <c r="E468" t="s">
        <v>860</v>
      </c>
      <c r="F468" t="s">
        <v>15</v>
      </c>
      <c r="G468">
        <v>2017</v>
      </c>
      <c r="H468">
        <v>7</v>
      </c>
      <c r="I468">
        <v>37326192</v>
      </c>
      <c r="J468" s="18">
        <v>67197</v>
      </c>
    </row>
    <row r="469" spans="1:10" x14ac:dyDescent="0.3">
      <c r="A469" t="s">
        <v>537</v>
      </c>
      <c r="B469" s="5">
        <v>15600000</v>
      </c>
      <c r="C469">
        <v>11734314964</v>
      </c>
      <c r="D469">
        <v>381</v>
      </c>
      <c r="E469" t="s">
        <v>880</v>
      </c>
      <c r="F469" t="s">
        <v>34</v>
      </c>
      <c r="G469">
        <v>2018</v>
      </c>
      <c r="H469">
        <v>6</v>
      </c>
      <c r="I469">
        <v>30798727</v>
      </c>
      <c r="J469" s="18">
        <v>40945</v>
      </c>
    </row>
    <row r="470" spans="1:10" x14ac:dyDescent="0.3">
      <c r="A470" t="s">
        <v>538</v>
      </c>
      <c r="B470" s="5">
        <v>30200000</v>
      </c>
      <c r="C470">
        <v>11806509891</v>
      </c>
      <c r="D470">
        <v>665</v>
      </c>
      <c r="E470" t="s">
        <v>860</v>
      </c>
      <c r="F470" t="s">
        <v>24</v>
      </c>
      <c r="G470">
        <v>2015</v>
      </c>
      <c r="H470">
        <v>9</v>
      </c>
      <c r="I470">
        <v>17754150</v>
      </c>
      <c r="J470" s="18">
        <v>45414</v>
      </c>
    </row>
    <row r="471" spans="1:10" x14ac:dyDescent="0.3">
      <c r="A471" t="s">
        <v>539</v>
      </c>
      <c r="B471" s="5">
        <v>29600000</v>
      </c>
      <c r="C471">
        <v>12045171643</v>
      </c>
      <c r="D471">
        <v>479</v>
      </c>
      <c r="E471" t="s">
        <v>862</v>
      </c>
      <c r="F471" t="s">
        <v>24</v>
      </c>
      <c r="G471">
        <v>2021</v>
      </c>
      <c r="H471">
        <v>3</v>
      </c>
      <c r="I471">
        <v>25146496</v>
      </c>
      <c r="J471" s="18">
        <v>61795</v>
      </c>
    </row>
    <row r="472" spans="1:10" x14ac:dyDescent="0.3">
      <c r="A472" t="s">
        <v>540</v>
      </c>
      <c r="B472" s="5">
        <v>11300000</v>
      </c>
      <c r="C472">
        <v>11858220870</v>
      </c>
      <c r="D472">
        <v>705</v>
      </c>
      <c r="E472" t="s">
        <v>860</v>
      </c>
      <c r="F472" t="s">
        <v>24</v>
      </c>
      <c r="G472">
        <v>2015</v>
      </c>
      <c r="H472">
        <v>9</v>
      </c>
      <c r="I472">
        <v>16820171</v>
      </c>
      <c r="J472" s="18">
        <v>16028</v>
      </c>
    </row>
    <row r="473" spans="1:10" x14ac:dyDescent="0.3">
      <c r="A473" t="s">
        <v>541</v>
      </c>
      <c r="B473" s="5">
        <v>10300000</v>
      </c>
      <c r="C473">
        <v>11930717939</v>
      </c>
      <c r="D473">
        <v>4824</v>
      </c>
      <c r="E473" t="s">
        <v>860</v>
      </c>
      <c r="F473" t="s">
        <v>24</v>
      </c>
      <c r="G473">
        <v>2013</v>
      </c>
      <c r="H473">
        <v>11</v>
      </c>
      <c r="I473">
        <v>2473200</v>
      </c>
      <c r="J473" s="18">
        <v>2135</v>
      </c>
    </row>
    <row r="474" spans="1:10" x14ac:dyDescent="0.3">
      <c r="A474" t="s">
        <v>542</v>
      </c>
      <c r="B474" s="5">
        <v>26600000</v>
      </c>
      <c r="C474">
        <v>11931682022</v>
      </c>
      <c r="D474">
        <v>2152</v>
      </c>
      <c r="E474" t="s">
        <v>860</v>
      </c>
      <c r="F474" t="s">
        <v>24</v>
      </c>
      <c r="G474">
        <v>2015</v>
      </c>
      <c r="H474">
        <v>9</v>
      </c>
      <c r="I474">
        <v>5544462</v>
      </c>
      <c r="J474" s="18">
        <v>12361</v>
      </c>
    </row>
    <row r="475" spans="1:10" x14ac:dyDescent="0.3">
      <c r="A475" t="s">
        <v>543</v>
      </c>
      <c r="B475" s="5">
        <v>9110000</v>
      </c>
      <c r="C475">
        <v>11993025340</v>
      </c>
      <c r="D475">
        <v>23392</v>
      </c>
      <c r="E475" t="s">
        <v>869</v>
      </c>
      <c r="F475" t="s">
        <v>15</v>
      </c>
      <c r="G475">
        <v>2013</v>
      </c>
      <c r="H475">
        <v>11</v>
      </c>
      <c r="I475">
        <v>512698</v>
      </c>
      <c r="J475" s="18">
        <v>389</v>
      </c>
    </row>
    <row r="476" spans="1:10" x14ac:dyDescent="0.3">
      <c r="A476" t="s">
        <v>544</v>
      </c>
      <c r="B476" s="5">
        <v>15800000</v>
      </c>
      <c r="C476">
        <v>12001466116</v>
      </c>
      <c r="D476">
        <v>756</v>
      </c>
      <c r="E476" t="s">
        <v>860</v>
      </c>
      <c r="F476" t="s">
        <v>22</v>
      </c>
      <c r="G476">
        <v>2015</v>
      </c>
      <c r="H476">
        <v>9</v>
      </c>
      <c r="I476">
        <v>15874955</v>
      </c>
      <c r="J476" s="18">
        <v>20899</v>
      </c>
    </row>
    <row r="477" spans="1:10" x14ac:dyDescent="0.3">
      <c r="A477" t="s">
        <v>545</v>
      </c>
      <c r="B477" s="5">
        <v>11500000</v>
      </c>
      <c r="C477">
        <v>12027964323</v>
      </c>
      <c r="D477">
        <v>2838</v>
      </c>
      <c r="E477" t="s">
        <v>860</v>
      </c>
      <c r="F477" t="s">
        <v>15</v>
      </c>
      <c r="G477">
        <v>2010</v>
      </c>
      <c r="H477">
        <v>14</v>
      </c>
      <c r="I477">
        <v>4238183</v>
      </c>
      <c r="J477" s="18">
        <v>4052</v>
      </c>
    </row>
    <row r="478" spans="1:10" x14ac:dyDescent="0.3">
      <c r="A478" t="s">
        <v>546</v>
      </c>
      <c r="B478" s="5">
        <v>27600000</v>
      </c>
      <c r="C478">
        <v>12087781710</v>
      </c>
      <c r="D478">
        <v>57344</v>
      </c>
      <c r="E478" t="s">
        <v>862</v>
      </c>
      <c r="F478" t="s">
        <v>41</v>
      </c>
      <c r="G478">
        <v>2015</v>
      </c>
      <c r="H478">
        <v>9</v>
      </c>
      <c r="I478">
        <v>210794</v>
      </c>
      <c r="J478" s="18">
        <v>481</v>
      </c>
    </row>
    <row r="479" spans="1:10" x14ac:dyDescent="0.3">
      <c r="A479" t="s">
        <v>547</v>
      </c>
      <c r="B479" s="5">
        <v>12400000</v>
      </c>
      <c r="C479">
        <v>12050952094</v>
      </c>
      <c r="D479">
        <v>3464</v>
      </c>
      <c r="E479" t="s">
        <v>887</v>
      </c>
      <c r="F479" t="s">
        <v>22</v>
      </c>
      <c r="G479">
        <v>2011</v>
      </c>
      <c r="H479">
        <v>13</v>
      </c>
      <c r="I479">
        <v>3478912</v>
      </c>
      <c r="J479" s="18">
        <v>3580</v>
      </c>
    </row>
    <row r="480" spans="1:10" x14ac:dyDescent="0.3">
      <c r="A480" t="s">
        <v>548</v>
      </c>
      <c r="B480" s="5">
        <v>8710000</v>
      </c>
      <c r="C480">
        <v>12178296199</v>
      </c>
      <c r="D480">
        <v>8467</v>
      </c>
      <c r="E480" t="s">
        <v>860</v>
      </c>
      <c r="F480" t="s">
        <v>24</v>
      </c>
      <c r="G480">
        <v>2021</v>
      </c>
      <c r="H480">
        <v>3</v>
      </c>
      <c r="I480">
        <v>1438325</v>
      </c>
      <c r="J480" s="18">
        <v>1029</v>
      </c>
    </row>
    <row r="481" spans="1:10" x14ac:dyDescent="0.3">
      <c r="A481" t="s">
        <v>549</v>
      </c>
      <c r="B481" s="5">
        <v>8240000</v>
      </c>
      <c r="C481">
        <v>12066017881</v>
      </c>
      <c r="D481">
        <v>1554</v>
      </c>
      <c r="E481" t="s">
        <v>868</v>
      </c>
      <c r="F481" t="s">
        <v>60</v>
      </c>
      <c r="G481">
        <v>2007</v>
      </c>
      <c r="H481">
        <v>17</v>
      </c>
      <c r="I481">
        <v>7764490</v>
      </c>
      <c r="J481" s="18">
        <v>5302</v>
      </c>
    </row>
    <row r="482" spans="1:10" x14ac:dyDescent="0.3">
      <c r="A482" t="s">
        <v>550</v>
      </c>
      <c r="B482" s="5">
        <v>16500000</v>
      </c>
      <c r="C482">
        <v>12178942269</v>
      </c>
      <c r="D482">
        <v>1760</v>
      </c>
      <c r="E482" t="s">
        <v>862</v>
      </c>
      <c r="F482" t="s">
        <v>22</v>
      </c>
      <c r="G482">
        <v>2022</v>
      </c>
      <c r="H482">
        <v>2</v>
      </c>
      <c r="I482">
        <v>6919854</v>
      </c>
      <c r="J482" s="18">
        <v>9375</v>
      </c>
    </row>
    <row r="483" spans="1:10" x14ac:dyDescent="0.3">
      <c r="A483" t="s">
        <v>551</v>
      </c>
      <c r="B483" s="5">
        <v>19200000</v>
      </c>
      <c r="C483">
        <v>12175337381</v>
      </c>
      <c r="D483">
        <v>2343</v>
      </c>
      <c r="E483" t="s">
        <v>868</v>
      </c>
      <c r="F483" t="s">
        <v>24</v>
      </c>
      <c r="G483">
        <v>2021</v>
      </c>
      <c r="H483">
        <v>3</v>
      </c>
      <c r="I483">
        <v>5196473</v>
      </c>
      <c r="J483" s="18">
        <v>8195</v>
      </c>
    </row>
    <row r="484" spans="1:10" x14ac:dyDescent="0.3">
      <c r="A484" t="s">
        <v>552</v>
      </c>
      <c r="B484" s="5">
        <v>26600000</v>
      </c>
      <c r="C484">
        <v>12173530761</v>
      </c>
      <c r="D484">
        <v>901</v>
      </c>
      <c r="E484" t="s">
        <v>860</v>
      </c>
      <c r="F484" t="s">
        <v>60</v>
      </c>
      <c r="G484">
        <v>2011</v>
      </c>
      <c r="H484">
        <v>13</v>
      </c>
      <c r="I484">
        <v>13511133</v>
      </c>
      <c r="J484" s="18">
        <v>29523</v>
      </c>
    </row>
    <row r="485" spans="1:10" x14ac:dyDescent="0.3">
      <c r="A485" t="s">
        <v>553</v>
      </c>
      <c r="B485" s="5">
        <v>7750000</v>
      </c>
      <c r="C485">
        <v>12202317008</v>
      </c>
      <c r="D485">
        <v>82945</v>
      </c>
      <c r="E485" t="s">
        <v>869</v>
      </c>
      <c r="F485" t="s">
        <v>15</v>
      </c>
      <c r="G485">
        <v>2012</v>
      </c>
      <c r="H485">
        <v>12</v>
      </c>
      <c r="I485">
        <v>147113</v>
      </c>
      <c r="J485" s="18">
        <v>93</v>
      </c>
    </row>
    <row r="486" spans="1:10" x14ac:dyDescent="0.3">
      <c r="A486" t="s">
        <v>554</v>
      </c>
      <c r="B486" s="5">
        <v>23800000</v>
      </c>
      <c r="C486">
        <v>12244901019</v>
      </c>
      <c r="D486">
        <v>493</v>
      </c>
      <c r="E486" t="s">
        <v>862</v>
      </c>
      <c r="F486" t="s">
        <v>24</v>
      </c>
      <c r="G486">
        <v>2019</v>
      </c>
      <c r="H486">
        <v>5</v>
      </c>
      <c r="I486">
        <v>24837527</v>
      </c>
      <c r="J486" s="18">
        <v>48276</v>
      </c>
    </row>
    <row r="487" spans="1:10" x14ac:dyDescent="0.3">
      <c r="A487" t="s">
        <v>555</v>
      </c>
      <c r="B487" s="5">
        <v>17100000</v>
      </c>
      <c r="C487">
        <v>12366423202</v>
      </c>
      <c r="D487">
        <v>694</v>
      </c>
      <c r="E487" t="s">
        <v>869</v>
      </c>
      <c r="F487" t="s">
        <v>34</v>
      </c>
      <c r="G487">
        <v>2020</v>
      </c>
      <c r="H487">
        <v>4</v>
      </c>
      <c r="I487">
        <v>17819054</v>
      </c>
      <c r="J487" s="18">
        <v>24640</v>
      </c>
    </row>
    <row r="488" spans="1:10" x14ac:dyDescent="0.3">
      <c r="A488" t="s">
        <v>556</v>
      </c>
      <c r="B488" s="5">
        <v>26600000</v>
      </c>
      <c r="C488">
        <v>12264980653</v>
      </c>
      <c r="D488">
        <v>623</v>
      </c>
      <c r="E488" t="s">
        <v>860</v>
      </c>
      <c r="F488" t="s">
        <v>15</v>
      </c>
      <c r="G488">
        <v>2019</v>
      </c>
      <c r="H488">
        <v>5</v>
      </c>
      <c r="I488">
        <v>19686967</v>
      </c>
      <c r="J488" s="18">
        <v>42697</v>
      </c>
    </row>
    <row r="489" spans="1:10" x14ac:dyDescent="0.3">
      <c r="A489" t="s">
        <v>557</v>
      </c>
      <c r="B489" s="5">
        <v>23500000</v>
      </c>
      <c r="C489">
        <v>12284561008</v>
      </c>
      <c r="D489">
        <v>699</v>
      </c>
      <c r="E489" t="s">
        <v>868</v>
      </c>
      <c r="F489" t="s">
        <v>15</v>
      </c>
      <c r="G489">
        <v>2019</v>
      </c>
      <c r="H489">
        <v>5</v>
      </c>
      <c r="I489">
        <v>17574479</v>
      </c>
      <c r="J489" s="18">
        <v>33619</v>
      </c>
    </row>
    <row r="490" spans="1:10" x14ac:dyDescent="0.3">
      <c r="A490" t="s">
        <v>558</v>
      </c>
      <c r="B490" s="5">
        <v>16500000</v>
      </c>
      <c r="C490">
        <v>12295416843</v>
      </c>
      <c r="D490">
        <v>2135</v>
      </c>
      <c r="E490" t="s">
        <v>860</v>
      </c>
      <c r="F490" t="s">
        <v>15</v>
      </c>
      <c r="G490">
        <v>2008</v>
      </c>
      <c r="H490">
        <v>16</v>
      </c>
      <c r="I490">
        <v>5758977</v>
      </c>
      <c r="J490" s="18">
        <v>7728</v>
      </c>
    </row>
    <row r="491" spans="1:10" x14ac:dyDescent="0.3">
      <c r="A491" t="s">
        <v>559</v>
      </c>
      <c r="B491" s="5">
        <v>24200000</v>
      </c>
      <c r="C491">
        <v>12311774303</v>
      </c>
      <c r="D491">
        <v>1109</v>
      </c>
      <c r="E491" t="s">
        <v>879</v>
      </c>
      <c r="F491" t="s">
        <v>15</v>
      </c>
      <c r="G491">
        <v>2015</v>
      </c>
      <c r="H491">
        <v>9</v>
      </c>
      <c r="I491">
        <v>11101690</v>
      </c>
      <c r="J491" s="18">
        <v>21821</v>
      </c>
    </row>
    <row r="492" spans="1:10" x14ac:dyDescent="0.3">
      <c r="A492" t="s">
        <v>560</v>
      </c>
      <c r="B492" s="5">
        <v>16300000</v>
      </c>
      <c r="C492">
        <v>12415602642</v>
      </c>
      <c r="D492">
        <v>1050</v>
      </c>
      <c r="E492" t="s">
        <v>862</v>
      </c>
      <c r="F492" t="s">
        <v>22</v>
      </c>
      <c r="G492">
        <v>2018</v>
      </c>
      <c r="H492">
        <v>6</v>
      </c>
      <c r="I492">
        <v>11824383</v>
      </c>
      <c r="J492" s="18">
        <v>15524</v>
      </c>
    </row>
    <row r="493" spans="1:10" x14ac:dyDescent="0.3">
      <c r="A493" t="s">
        <v>561</v>
      </c>
      <c r="B493" s="5">
        <v>9110000</v>
      </c>
      <c r="C493">
        <v>12504101873</v>
      </c>
      <c r="D493">
        <v>120</v>
      </c>
      <c r="E493" t="s">
        <v>867</v>
      </c>
      <c r="F493" t="s">
        <v>24</v>
      </c>
      <c r="G493">
        <v>2011</v>
      </c>
      <c r="H493">
        <v>13</v>
      </c>
      <c r="I493">
        <v>104200849</v>
      </c>
      <c r="J493" s="18">
        <v>75917</v>
      </c>
    </row>
    <row r="494" spans="1:10" x14ac:dyDescent="0.3">
      <c r="A494" t="s">
        <v>562</v>
      </c>
      <c r="B494" s="5">
        <v>20300000</v>
      </c>
      <c r="C494">
        <v>12571793412</v>
      </c>
      <c r="D494">
        <v>1741</v>
      </c>
      <c r="E494" t="s">
        <v>862</v>
      </c>
      <c r="F494" t="s">
        <v>15</v>
      </c>
      <c r="G494">
        <v>2021</v>
      </c>
      <c r="H494">
        <v>3</v>
      </c>
      <c r="I494">
        <v>7221019</v>
      </c>
      <c r="J494" s="18">
        <v>11660</v>
      </c>
    </row>
    <row r="495" spans="1:10" x14ac:dyDescent="0.3">
      <c r="A495" t="s">
        <v>563</v>
      </c>
      <c r="B495" s="5">
        <v>15300000</v>
      </c>
      <c r="C495">
        <v>12543850098</v>
      </c>
      <c r="D495">
        <v>386</v>
      </c>
      <c r="E495" t="s">
        <v>881</v>
      </c>
      <c r="F495" t="s">
        <v>9</v>
      </c>
      <c r="G495">
        <v>2012</v>
      </c>
      <c r="H495">
        <v>12</v>
      </c>
      <c r="I495">
        <v>32497021</v>
      </c>
      <c r="J495" s="18">
        <v>39637</v>
      </c>
    </row>
    <row r="496" spans="1:10" x14ac:dyDescent="0.3">
      <c r="A496" t="s">
        <v>564</v>
      </c>
      <c r="B496" s="5">
        <v>21700000</v>
      </c>
      <c r="C496">
        <v>12423870195</v>
      </c>
      <c r="D496">
        <v>266</v>
      </c>
      <c r="E496" t="s">
        <v>861</v>
      </c>
      <c r="F496" t="s">
        <v>9</v>
      </c>
      <c r="G496">
        <v>2010</v>
      </c>
      <c r="H496">
        <v>14</v>
      </c>
      <c r="I496">
        <v>46706279</v>
      </c>
      <c r="J496" s="18">
        <v>81579</v>
      </c>
    </row>
    <row r="497" spans="1:10" x14ac:dyDescent="0.3">
      <c r="A497" t="s">
        <v>565</v>
      </c>
      <c r="B497" s="5">
        <v>17900000</v>
      </c>
      <c r="C497">
        <v>12511037555</v>
      </c>
      <c r="D497">
        <v>340113</v>
      </c>
      <c r="E497" t="s">
        <v>862</v>
      </c>
      <c r="F497" t="s">
        <v>24</v>
      </c>
      <c r="G497">
        <v>2018</v>
      </c>
      <c r="H497">
        <v>6</v>
      </c>
      <c r="I497">
        <v>36785</v>
      </c>
      <c r="J497" s="18">
        <v>53</v>
      </c>
    </row>
    <row r="498" spans="1:10" x14ac:dyDescent="0.3">
      <c r="A498" t="s">
        <v>566</v>
      </c>
      <c r="B498" s="5">
        <v>17400000</v>
      </c>
      <c r="C498">
        <v>12530156958</v>
      </c>
      <c r="D498">
        <v>9051</v>
      </c>
      <c r="E498" t="s">
        <v>862</v>
      </c>
      <c r="F498" t="s">
        <v>9</v>
      </c>
      <c r="G498">
        <v>2011</v>
      </c>
      <c r="H498">
        <v>13</v>
      </c>
      <c r="I498">
        <v>1384395</v>
      </c>
      <c r="J498" s="18">
        <v>1922</v>
      </c>
    </row>
    <row r="499" spans="1:10" x14ac:dyDescent="0.3">
      <c r="A499" t="s">
        <v>567</v>
      </c>
      <c r="B499" s="5">
        <v>12800000</v>
      </c>
      <c r="C499">
        <v>12548051309</v>
      </c>
      <c r="D499">
        <v>176331</v>
      </c>
      <c r="E499" t="s">
        <v>866</v>
      </c>
      <c r="F499" t="s">
        <v>15</v>
      </c>
      <c r="G499">
        <v>2014</v>
      </c>
      <c r="H499">
        <v>10</v>
      </c>
      <c r="I499">
        <v>71162</v>
      </c>
      <c r="J499" s="18">
        <v>73</v>
      </c>
    </row>
    <row r="500" spans="1:10" x14ac:dyDescent="0.3">
      <c r="A500" t="s">
        <v>568</v>
      </c>
      <c r="B500" s="5">
        <v>13000000</v>
      </c>
      <c r="C500">
        <v>12554466159</v>
      </c>
      <c r="D500">
        <v>13745</v>
      </c>
      <c r="E500" t="s">
        <v>862</v>
      </c>
      <c r="F500" t="s">
        <v>15</v>
      </c>
      <c r="G500">
        <v>2015</v>
      </c>
      <c r="H500">
        <v>9</v>
      </c>
      <c r="I500">
        <v>913384</v>
      </c>
      <c r="J500" s="18">
        <v>946</v>
      </c>
    </row>
    <row r="501" spans="1:10" x14ac:dyDescent="0.3">
      <c r="A501" t="s">
        <v>569</v>
      </c>
      <c r="B501" s="5">
        <v>13400000</v>
      </c>
      <c r="C501">
        <v>12574853637</v>
      </c>
      <c r="D501">
        <v>176</v>
      </c>
      <c r="E501" t="s">
        <v>900</v>
      </c>
      <c r="F501" t="s">
        <v>9</v>
      </c>
      <c r="G501">
        <v>2014</v>
      </c>
      <c r="H501">
        <v>10</v>
      </c>
      <c r="I501">
        <v>71448032</v>
      </c>
      <c r="J501" s="18">
        <v>76136</v>
      </c>
    </row>
    <row r="502" spans="1:10" x14ac:dyDescent="0.3">
      <c r="A502" t="s">
        <v>570</v>
      </c>
      <c r="B502" s="5">
        <v>9460000</v>
      </c>
      <c r="C502">
        <v>12598328289</v>
      </c>
      <c r="D502">
        <v>1163</v>
      </c>
      <c r="E502" t="s">
        <v>860</v>
      </c>
      <c r="F502" t="s">
        <v>15</v>
      </c>
      <c r="G502">
        <v>2016</v>
      </c>
      <c r="H502">
        <v>8</v>
      </c>
      <c r="I502">
        <v>10832612</v>
      </c>
      <c r="J502" s="18">
        <v>8134</v>
      </c>
    </row>
    <row r="503" spans="1:10" x14ac:dyDescent="0.3">
      <c r="A503" t="s">
        <v>571</v>
      </c>
      <c r="B503" s="5">
        <v>18800000</v>
      </c>
      <c r="C503">
        <v>12617881941</v>
      </c>
      <c r="D503">
        <v>491</v>
      </c>
      <c r="E503" t="s">
        <v>860</v>
      </c>
      <c r="F503" t="s">
        <v>15</v>
      </c>
      <c r="G503">
        <v>2015</v>
      </c>
      <c r="H503">
        <v>9</v>
      </c>
      <c r="I503">
        <v>25698334</v>
      </c>
      <c r="J503" s="18">
        <v>38289</v>
      </c>
    </row>
    <row r="504" spans="1:10" x14ac:dyDescent="0.3">
      <c r="A504" t="s">
        <v>572</v>
      </c>
      <c r="B504" s="5">
        <v>17100000</v>
      </c>
      <c r="C504">
        <v>12634865214</v>
      </c>
      <c r="D504">
        <v>940</v>
      </c>
      <c r="E504" t="s">
        <v>879</v>
      </c>
      <c r="F504" t="s">
        <v>22</v>
      </c>
      <c r="G504">
        <v>2022</v>
      </c>
      <c r="H504">
        <v>2</v>
      </c>
      <c r="I504">
        <v>13441346</v>
      </c>
      <c r="J504" s="18">
        <v>18191</v>
      </c>
    </row>
    <row r="505" spans="1:10" x14ac:dyDescent="0.3">
      <c r="A505" t="s">
        <v>573</v>
      </c>
      <c r="B505" s="5">
        <v>4280000</v>
      </c>
      <c r="C505">
        <v>12639726982</v>
      </c>
      <c r="D505">
        <v>733530</v>
      </c>
      <c r="E505" t="s">
        <v>869</v>
      </c>
      <c r="F505" t="s">
        <v>41</v>
      </c>
      <c r="G505">
        <v>2013</v>
      </c>
      <c r="H505">
        <v>11</v>
      </c>
      <c r="I505">
        <v>17231</v>
      </c>
      <c r="J505" s="18">
        <v>6</v>
      </c>
    </row>
    <row r="506" spans="1:10" x14ac:dyDescent="0.3">
      <c r="A506" t="s">
        <v>574</v>
      </c>
      <c r="B506" s="5">
        <v>17100000</v>
      </c>
      <c r="C506">
        <v>12645122314</v>
      </c>
      <c r="D506">
        <v>380</v>
      </c>
      <c r="E506" t="s">
        <v>860</v>
      </c>
      <c r="F506" t="s">
        <v>24</v>
      </c>
      <c r="G506">
        <v>2014</v>
      </c>
      <c r="H506">
        <v>10</v>
      </c>
      <c r="I506">
        <v>33276638</v>
      </c>
      <c r="J506" s="18">
        <v>45000</v>
      </c>
    </row>
    <row r="507" spans="1:10" x14ac:dyDescent="0.3">
      <c r="A507" t="s">
        <v>575</v>
      </c>
      <c r="B507" s="5">
        <v>21500000</v>
      </c>
      <c r="C507">
        <v>12702795895</v>
      </c>
      <c r="D507">
        <v>1053</v>
      </c>
      <c r="E507" t="s">
        <v>874</v>
      </c>
      <c r="F507" t="s">
        <v>12</v>
      </c>
      <c r="G507">
        <v>2019</v>
      </c>
      <c r="H507">
        <v>5</v>
      </c>
      <c r="I507">
        <v>12063434</v>
      </c>
      <c r="J507" s="18">
        <v>20418</v>
      </c>
    </row>
    <row r="508" spans="1:10" x14ac:dyDescent="0.3">
      <c r="A508" t="s">
        <v>576</v>
      </c>
      <c r="B508" s="5">
        <v>4040000</v>
      </c>
      <c r="C508">
        <v>12772985727</v>
      </c>
      <c r="D508">
        <v>207445</v>
      </c>
      <c r="E508" t="s">
        <v>860</v>
      </c>
      <c r="F508" t="s">
        <v>41</v>
      </c>
      <c r="G508">
        <v>2006</v>
      </c>
      <c r="H508">
        <v>18</v>
      </c>
      <c r="I508">
        <v>61573</v>
      </c>
      <c r="J508" s="18">
        <v>19</v>
      </c>
    </row>
    <row r="509" spans="1:10" x14ac:dyDescent="0.3">
      <c r="A509" t="s">
        <v>577</v>
      </c>
      <c r="B509" s="5">
        <v>24000000</v>
      </c>
      <c r="C509">
        <v>12738935143</v>
      </c>
      <c r="D509">
        <v>12784</v>
      </c>
      <c r="E509" t="s">
        <v>862</v>
      </c>
      <c r="F509" t="s">
        <v>24</v>
      </c>
      <c r="G509">
        <v>2020</v>
      </c>
      <c r="H509">
        <v>4</v>
      </c>
      <c r="I509">
        <v>996475</v>
      </c>
      <c r="J509" s="18">
        <v>1877</v>
      </c>
    </row>
    <row r="510" spans="1:10" x14ac:dyDescent="0.3">
      <c r="A510" t="s">
        <v>578</v>
      </c>
      <c r="B510" s="5">
        <v>25100000</v>
      </c>
      <c r="C510">
        <v>12833084545</v>
      </c>
      <c r="D510">
        <v>707</v>
      </c>
      <c r="E510" t="s">
        <v>860</v>
      </c>
      <c r="F510" t="s">
        <v>15</v>
      </c>
      <c r="G510">
        <v>2018</v>
      </c>
      <c r="H510">
        <v>6</v>
      </c>
      <c r="I510">
        <v>18151463</v>
      </c>
      <c r="J510" s="18">
        <v>35502</v>
      </c>
    </row>
    <row r="511" spans="1:10" x14ac:dyDescent="0.3">
      <c r="A511" t="s">
        <v>579</v>
      </c>
      <c r="B511" s="5">
        <v>16000000</v>
      </c>
      <c r="C511">
        <v>12944298559</v>
      </c>
      <c r="D511">
        <v>2359</v>
      </c>
      <c r="E511" t="s">
        <v>876</v>
      </c>
      <c r="F511" t="s">
        <v>15</v>
      </c>
      <c r="G511">
        <v>2020</v>
      </c>
      <c r="H511">
        <v>4</v>
      </c>
      <c r="I511">
        <v>5487197</v>
      </c>
      <c r="J511" s="18">
        <v>6783</v>
      </c>
    </row>
    <row r="512" spans="1:10" x14ac:dyDescent="0.3">
      <c r="A512" t="s">
        <v>580</v>
      </c>
      <c r="B512" s="5">
        <v>22100000</v>
      </c>
      <c r="C512">
        <v>12876119793</v>
      </c>
      <c r="D512">
        <v>1194</v>
      </c>
      <c r="E512" t="s">
        <v>887</v>
      </c>
      <c r="F512" t="s">
        <v>15</v>
      </c>
      <c r="G512">
        <v>2021</v>
      </c>
      <c r="H512">
        <v>3</v>
      </c>
      <c r="I512">
        <v>10784020</v>
      </c>
      <c r="J512" s="18">
        <v>18509</v>
      </c>
    </row>
    <row r="513" spans="1:10" x14ac:dyDescent="0.3">
      <c r="A513" t="s">
        <v>581</v>
      </c>
      <c r="B513" s="5">
        <v>10600000</v>
      </c>
      <c r="C513">
        <v>12931883782</v>
      </c>
      <c r="D513">
        <v>10594</v>
      </c>
      <c r="E513" t="s">
        <v>860</v>
      </c>
      <c r="F513" t="s">
        <v>9</v>
      </c>
      <c r="G513">
        <v>2021</v>
      </c>
      <c r="H513">
        <v>3</v>
      </c>
      <c r="I513">
        <v>1220680</v>
      </c>
      <c r="J513" s="18">
        <v>1001</v>
      </c>
    </row>
    <row r="514" spans="1:10" x14ac:dyDescent="0.3">
      <c r="A514" t="s">
        <v>582</v>
      </c>
      <c r="B514" s="5">
        <v>11800000</v>
      </c>
      <c r="C514">
        <v>12954939406</v>
      </c>
      <c r="D514">
        <v>2510</v>
      </c>
      <c r="E514" t="s">
        <v>860</v>
      </c>
      <c r="F514" t="s">
        <v>24</v>
      </c>
      <c r="G514">
        <v>2015</v>
      </c>
      <c r="H514">
        <v>9</v>
      </c>
      <c r="I514">
        <v>5161330</v>
      </c>
      <c r="J514" s="18">
        <v>4701</v>
      </c>
    </row>
    <row r="515" spans="1:10" x14ac:dyDescent="0.3">
      <c r="A515" t="s">
        <v>583</v>
      </c>
      <c r="B515" s="5">
        <v>16300000</v>
      </c>
      <c r="C515">
        <v>13009088274</v>
      </c>
      <c r="D515">
        <v>294382</v>
      </c>
      <c r="E515" t="s">
        <v>874</v>
      </c>
      <c r="F515" t="s">
        <v>41</v>
      </c>
      <c r="G515">
        <v>2013</v>
      </c>
      <c r="H515">
        <v>11</v>
      </c>
      <c r="I515">
        <v>44191</v>
      </c>
      <c r="J515" s="18">
        <v>55</v>
      </c>
    </row>
    <row r="516" spans="1:10" x14ac:dyDescent="0.3">
      <c r="A516" t="s">
        <v>584</v>
      </c>
      <c r="B516" s="5">
        <v>8050000</v>
      </c>
      <c r="C516">
        <v>12999289571</v>
      </c>
      <c r="D516">
        <v>138</v>
      </c>
      <c r="E516" t="s">
        <v>860</v>
      </c>
      <c r="F516" t="s">
        <v>9</v>
      </c>
      <c r="G516">
        <v>2009</v>
      </c>
      <c r="H516">
        <v>15</v>
      </c>
      <c r="I516">
        <v>94197751</v>
      </c>
      <c r="J516" s="18">
        <v>58333</v>
      </c>
    </row>
    <row r="517" spans="1:10" x14ac:dyDescent="0.3">
      <c r="A517" t="s">
        <v>585</v>
      </c>
      <c r="B517" s="5">
        <v>14100000</v>
      </c>
      <c r="C517">
        <v>13051963694</v>
      </c>
      <c r="D517">
        <v>7549</v>
      </c>
      <c r="E517" t="s">
        <v>873</v>
      </c>
      <c r="F517" t="s">
        <v>9</v>
      </c>
      <c r="G517">
        <v>2007</v>
      </c>
      <c r="H517">
        <v>17</v>
      </c>
      <c r="I517">
        <v>1728966</v>
      </c>
      <c r="J517" s="18">
        <v>1868</v>
      </c>
    </row>
    <row r="518" spans="1:10" x14ac:dyDescent="0.3">
      <c r="A518" t="s">
        <v>586</v>
      </c>
      <c r="B518" s="5">
        <v>7980000</v>
      </c>
      <c r="C518">
        <v>13077611731</v>
      </c>
      <c r="D518">
        <v>3068</v>
      </c>
      <c r="E518" t="s">
        <v>888</v>
      </c>
      <c r="F518" t="s">
        <v>15</v>
      </c>
      <c r="G518">
        <v>2012</v>
      </c>
      <c r="H518">
        <v>12</v>
      </c>
      <c r="I518">
        <v>4262585</v>
      </c>
      <c r="J518" s="18">
        <v>2601</v>
      </c>
    </row>
    <row r="519" spans="1:10" x14ac:dyDescent="0.3">
      <c r="A519" t="s">
        <v>587</v>
      </c>
      <c r="B519" s="5">
        <v>19400000</v>
      </c>
      <c r="C519">
        <v>13119405818</v>
      </c>
      <c r="D519">
        <v>465</v>
      </c>
      <c r="E519" t="s">
        <v>860</v>
      </c>
      <c r="F519" t="s">
        <v>22</v>
      </c>
      <c r="G519">
        <v>2021</v>
      </c>
      <c r="H519">
        <v>3</v>
      </c>
      <c r="I519">
        <v>28213776</v>
      </c>
      <c r="J519" s="18">
        <v>41720</v>
      </c>
    </row>
    <row r="520" spans="1:10" x14ac:dyDescent="0.3">
      <c r="A520" t="s">
        <v>588</v>
      </c>
      <c r="B520" s="5">
        <v>14300000</v>
      </c>
      <c r="C520">
        <v>13133730639</v>
      </c>
      <c r="D520">
        <v>1829</v>
      </c>
      <c r="E520" t="s">
        <v>860</v>
      </c>
      <c r="F520" t="s">
        <v>9</v>
      </c>
      <c r="G520">
        <v>2006</v>
      </c>
      <c r="H520">
        <v>18</v>
      </c>
      <c r="I520">
        <v>7180826</v>
      </c>
      <c r="J520" s="18">
        <v>7818</v>
      </c>
    </row>
    <row r="521" spans="1:10" x14ac:dyDescent="0.3">
      <c r="A521" t="s">
        <v>589</v>
      </c>
      <c r="B521" s="5">
        <v>19400000</v>
      </c>
      <c r="C521">
        <v>13140332411</v>
      </c>
      <c r="D521">
        <v>1108</v>
      </c>
      <c r="E521" t="s">
        <v>881</v>
      </c>
      <c r="F521" t="s">
        <v>60</v>
      </c>
      <c r="G521">
        <v>2012</v>
      </c>
      <c r="H521">
        <v>12</v>
      </c>
      <c r="I521">
        <v>11859506</v>
      </c>
      <c r="J521" s="18">
        <v>17509</v>
      </c>
    </row>
    <row r="522" spans="1:10" x14ac:dyDescent="0.3">
      <c r="A522" t="s">
        <v>590</v>
      </c>
      <c r="B522" s="5">
        <v>20400000</v>
      </c>
      <c r="C522">
        <v>13164282930</v>
      </c>
      <c r="D522">
        <v>1119</v>
      </c>
      <c r="E522" t="s">
        <v>860</v>
      </c>
      <c r="F522" t="s">
        <v>24</v>
      </c>
      <c r="G522">
        <v>2018</v>
      </c>
      <c r="H522">
        <v>6</v>
      </c>
      <c r="I522">
        <v>11764328</v>
      </c>
      <c r="J522" s="18">
        <v>18231</v>
      </c>
    </row>
    <row r="523" spans="1:10" x14ac:dyDescent="0.3">
      <c r="A523" t="s">
        <v>591</v>
      </c>
      <c r="B523" s="5">
        <v>16200000</v>
      </c>
      <c r="C523">
        <v>13190263629</v>
      </c>
      <c r="D523">
        <v>1703</v>
      </c>
      <c r="E523" t="s">
        <v>862</v>
      </c>
      <c r="F523" t="s">
        <v>15</v>
      </c>
      <c r="G523">
        <v>2017</v>
      </c>
      <c r="H523">
        <v>7</v>
      </c>
      <c r="I523">
        <v>7745310</v>
      </c>
      <c r="J523" s="18">
        <v>9513</v>
      </c>
    </row>
    <row r="524" spans="1:10" x14ac:dyDescent="0.3">
      <c r="A524" t="s">
        <v>592</v>
      </c>
      <c r="B524" s="5">
        <v>9990000</v>
      </c>
      <c r="C524">
        <v>13221674596</v>
      </c>
      <c r="D524">
        <v>1631</v>
      </c>
      <c r="E524" t="s">
        <v>861</v>
      </c>
      <c r="F524" t="s">
        <v>24</v>
      </c>
      <c r="G524">
        <v>2020</v>
      </c>
      <c r="H524">
        <v>4</v>
      </c>
      <c r="I524">
        <v>8106484</v>
      </c>
      <c r="J524" s="18">
        <v>6125</v>
      </c>
    </row>
    <row r="525" spans="1:10" x14ac:dyDescent="0.3">
      <c r="A525" t="s">
        <v>593</v>
      </c>
      <c r="B525" s="5">
        <v>7010000</v>
      </c>
      <c r="C525">
        <v>13236616357</v>
      </c>
      <c r="D525">
        <v>2907</v>
      </c>
      <c r="E525" t="s">
        <v>887</v>
      </c>
      <c r="F525" t="s">
        <v>22</v>
      </c>
      <c r="G525">
        <v>2013</v>
      </c>
      <c r="H525">
        <v>11</v>
      </c>
      <c r="I525">
        <v>4553360</v>
      </c>
      <c r="J525" s="18">
        <v>2411</v>
      </c>
    </row>
    <row r="526" spans="1:10" x14ac:dyDescent="0.3">
      <c r="A526" t="s">
        <v>594</v>
      </c>
      <c r="B526" s="5">
        <v>34900000</v>
      </c>
      <c r="C526">
        <v>13278383957</v>
      </c>
      <c r="D526">
        <v>700</v>
      </c>
      <c r="E526" t="s">
        <v>862</v>
      </c>
      <c r="F526" t="s">
        <v>9</v>
      </c>
      <c r="G526">
        <v>2016</v>
      </c>
      <c r="H526">
        <v>8</v>
      </c>
      <c r="I526">
        <v>18969120</v>
      </c>
      <c r="J526" s="18">
        <v>49857</v>
      </c>
    </row>
    <row r="527" spans="1:10" x14ac:dyDescent="0.3">
      <c r="A527" t="s">
        <v>595</v>
      </c>
      <c r="B527" s="5">
        <v>15800000</v>
      </c>
      <c r="C527">
        <v>13274463367</v>
      </c>
      <c r="D527">
        <v>10850</v>
      </c>
      <c r="E527" t="s">
        <v>860</v>
      </c>
      <c r="F527" t="s">
        <v>60</v>
      </c>
      <c r="G527">
        <v>2011</v>
      </c>
      <c r="H527">
        <v>13</v>
      </c>
      <c r="I527">
        <v>1223453</v>
      </c>
      <c r="J527" s="18">
        <v>1456</v>
      </c>
    </row>
    <row r="528" spans="1:10" x14ac:dyDescent="0.3">
      <c r="A528" t="s">
        <v>596</v>
      </c>
      <c r="B528" s="5">
        <v>20000000</v>
      </c>
      <c r="C528">
        <v>13290547446</v>
      </c>
      <c r="D528">
        <v>4637</v>
      </c>
      <c r="E528" t="s">
        <v>860</v>
      </c>
      <c r="F528" t="s">
        <v>15</v>
      </c>
      <c r="G528">
        <v>2007</v>
      </c>
      <c r="H528">
        <v>17</v>
      </c>
      <c r="I528">
        <v>2866195</v>
      </c>
      <c r="J528" s="18">
        <v>4313</v>
      </c>
    </row>
    <row r="529" spans="1:10" x14ac:dyDescent="0.3">
      <c r="A529" t="s">
        <v>597</v>
      </c>
      <c r="B529" s="5">
        <v>30100000</v>
      </c>
      <c r="C529">
        <v>13302144513</v>
      </c>
      <c r="D529">
        <v>133</v>
      </c>
      <c r="E529" t="s">
        <v>863</v>
      </c>
      <c r="F529" t="s">
        <v>9</v>
      </c>
      <c r="G529">
        <v>2011</v>
      </c>
      <c r="H529">
        <v>13</v>
      </c>
      <c r="I529">
        <v>100016124</v>
      </c>
      <c r="J529" s="18">
        <v>226316</v>
      </c>
    </row>
    <row r="530" spans="1:10" x14ac:dyDescent="0.3">
      <c r="A530" t="s">
        <v>598</v>
      </c>
      <c r="B530" s="5">
        <v>32400000</v>
      </c>
      <c r="C530">
        <v>13304640282</v>
      </c>
      <c r="D530">
        <v>12045</v>
      </c>
      <c r="E530" t="s">
        <v>881</v>
      </c>
      <c r="F530" t="s">
        <v>34</v>
      </c>
      <c r="G530">
        <v>2012</v>
      </c>
      <c r="H530">
        <v>12</v>
      </c>
      <c r="I530">
        <v>1104578</v>
      </c>
      <c r="J530" s="18">
        <v>2690</v>
      </c>
    </row>
    <row r="531" spans="1:10" x14ac:dyDescent="0.3">
      <c r="A531" t="s">
        <v>599</v>
      </c>
      <c r="B531" s="5">
        <v>19200000</v>
      </c>
      <c r="C531">
        <v>13345053951</v>
      </c>
      <c r="D531">
        <v>6623</v>
      </c>
      <c r="E531" t="s">
        <v>860</v>
      </c>
      <c r="F531" t="s">
        <v>15</v>
      </c>
      <c r="G531">
        <v>2006</v>
      </c>
      <c r="H531">
        <v>18</v>
      </c>
      <c r="I531">
        <v>2014956</v>
      </c>
      <c r="J531" s="18">
        <v>2899</v>
      </c>
    </row>
    <row r="532" spans="1:10" x14ac:dyDescent="0.3">
      <c r="A532" t="s">
        <v>600</v>
      </c>
      <c r="B532" s="5">
        <v>10800000</v>
      </c>
      <c r="C532">
        <v>13392481131</v>
      </c>
      <c r="D532">
        <v>2743</v>
      </c>
      <c r="E532" t="s">
        <v>860</v>
      </c>
      <c r="F532" t="s">
        <v>34</v>
      </c>
      <c r="G532">
        <v>2011</v>
      </c>
      <c r="H532">
        <v>13</v>
      </c>
      <c r="I532">
        <v>4882421</v>
      </c>
      <c r="J532" s="18">
        <v>3937</v>
      </c>
    </row>
    <row r="533" spans="1:10" x14ac:dyDescent="0.3">
      <c r="A533" t="s">
        <v>601</v>
      </c>
      <c r="B533" s="5">
        <v>20300000</v>
      </c>
      <c r="C533">
        <v>13406849615</v>
      </c>
      <c r="D533">
        <v>488</v>
      </c>
      <c r="E533" t="s">
        <v>860</v>
      </c>
      <c r="F533" t="s">
        <v>22</v>
      </c>
      <c r="G533">
        <v>2019</v>
      </c>
      <c r="H533">
        <v>5</v>
      </c>
      <c r="I533">
        <v>27473052</v>
      </c>
      <c r="J533" s="18">
        <v>41598</v>
      </c>
    </row>
    <row r="534" spans="1:10" x14ac:dyDescent="0.3">
      <c r="A534" t="s">
        <v>602</v>
      </c>
      <c r="B534" s="5">
        <v>33200000</v>
      </c>
      <c r="C534">
        <v>13467164055</v>
      </c>
      <c r="D534">
        <v>622</v>
      </c>
      <c r="E534" t="s">
        <v>860</v>
      </c>
      <c r="F534" t="s">
        <v>15</v>
      </c>
      <c r="G534">
        <v>2016</v>
      </c>
      <c r="H534">
        <v>8</v>
      </c>
      <c r="I534">
        <v>21651389</v>
      </c>
      <c r="J534" s="18">
        <v>53376</v>
      </c>
    </row>
    <row r="535" spans="1:10" x14ac:dyDescent="0.3">
      <c r="A535" t="s">
        <v>603</v>
      </c>
      <c r="B535" s="5">
        <v>11500000</v>
      </c>
      <c r="C535">
        <v>13471519253</v>
      </c>
      <c r="D535">
        <v>3956</v>
      </c>
      <c r="E535" t="s">
        <v>862</v>
      </c>
      <c r="F535" t="s">
        <v>22</v>
      </c>
      <c r="G535">
        <v>2021</v>
      </c>
      <c r="H535">
        <v>3</v>
      </c>
      <c r="I535">
        <v>3405339</v>
      </c>
      <c r="J535" s="18">
        <v>2907</v>
      </c>
    </row>
    <row r="536" spans="1:10" x14ac:dyDescent="0.3">
      <c r="A536" t="s">
        <v>604</v>
      </c>
      <c r="B536" s="5">
        <v>44700000</v>
      </c>
      <c r="C536">
        <v>13556721435</v>
      </c>
      <c r="D536">
        <v>502</v>
      </c>
      <c r="E536" t="s">
        <v>908</v>
      </c>
      <c r="F536" t="s">
        <v>9</v>
      </c>
      <c r="G536">
        <v>2012</v>
      </c>
      <c r="H536">
        <v>12</v>
      </c>
      <c r="I536">
        <v>27005421</v>
      </c>
      <c r="J536" s="18">
        <v>89044</v>
      </c>
    </row>
    <row r="537" spans="1:10" x14ac:dyDescent="0.3">
      <c r="A537" t="s">
        <v>606</v>
      </c>
      <c r="B537" s="5">
        <v>34400000</v>
      </c>
      <c r="C537">
        <v>13579860782</v>
      </c>
      <c r="D537">
        <v>192</v>
      </c>
      <c r="E537" t="s">
        <v>860</v>
      </c>
      <c r="F537" t="s">
        <v>60</v>
      </c>
      <c r="G537">
        <v>2008</v>
      </c>
      <c r="H537">
        <v>16</v>
      </c>
      <c r="I537">
        <v>70728442</v>
      </c>
      <c r="J537" s="18">
        <v>179167</v>
      </c>
    </row>
    <row r="538" spans="1:10" x14ac:dyDescent="0.3">
      <c r="A538" t="s">
        <v>607</v>
      </c>
      <c r="B538" s="5">
        <v>30400000</v>
      </c>
      <c r="C538">
        <v>13689533061</v>
      </c>
      <c r="D538">
        <v>227</v>
      </c>
      <c r="E538" t="s">
        <v>869</v>
      </c>
      <c r="F538" t="s">
        <v>15</v>
      </c>
      <c r="G538">
        <v>2012</v>
      </c>
      <c r="H538">
        <v>12</v>
      </c>
      <c r="I538">
        <v>60306313</v>
      </c>
      <c r="J538" s="18">
        <v>133921</v>
      </c>
    </row>
    <row r="539" spans="1:10" x14ac:dyDescent="0.3">
      <c r="A539" t="s">
        <v>608</v>
      </c>
      <c r="B539" s="5">
        <v>33500000</v>
      </c>
      <c r="C539">
        <v>13778267675</v>
      </c>
      <c r="D539">
        <v>4013</v>
      </c>
      <c r="E539" t="s">
        <v>881</v>
      </c>
      <c r="F539" t="s">
        <v>22</v>
      </c>
      <c r="G539">
        <v>2012</v>
      </c>
      <c r="H539">
        <v>12</v>
      </c>
      <c r="I539">
        <v>3433408</v>
      </c>
      <c r="J539" s="18">
        <v>8348</v>
      </c>
    </row>
    <row r="540" spans="1:10" x14ac:dyDescent="0.3">
      <c r="A540" t="s">
        <v>609</v>
      </c>
      <c r="B540" s="5">
        <v>14900000</v>
      </c>
      <c r="C540">
        <v>13731102875</v>
      </c>
      <c r="D540">
        <v>1218</v>
      </c>
      <c r="E540" t="s">
        <v>860</v>
      </c>
      <c r="F540" t="s">
        <v>9</v>
      </c>
      <c r="G540">
        <v>2006</v>
      </c>
      <c r="H540">
        <v>18</v>
      </c>
      <c r="I540">
        <v>11273483</v>
      </c>
      <c r="J540" s="18">
        <v>12233</v>
      </c>
    </row>
    <row r="541" spans="1:10" x14ac:dyDescent="0.3">
      <c r="A541" t="s">
        <v>610</v>
      </c>
      <c r="B541" s="5">
        <v>19800000</v>
      </c>
      <c r="C541">
        <v>13890418868</v>
      </c>
      <c r="D541">
        <v>6913</v>
      </c>
      <c r="E541" t="s">
        <v>862</v>
      </c>
      <c r="F541" t="s">
        <v>15</v>
      </c>
      <c r="G541">
        <v>2014</v>
      </c>
      <c r="H541">
        <v>10</v>
      </c>
      <c r="I541">
        <v>2009319</v>
      </c>
      <c r="J541" s="18">
        <v>2864</v>
      </c>
    </row>
    <row r="542" spans="1:10" x14ac:dyDescent="0.3">
      <c r="A542" t="s">
        <v>611</v>
      </c>
      <c r="B542" s="5">
        <v>28000000</v>
      </c>
      <c r="C542">
        <v>13848204760</v>
      </c>
      <c r="D542">
        <v>735</v>
      </c>
      <c r="E542" t="s">
        <v>860</v>
      </c>
      <c r="F542" t="s">
        <v>9</v>
      </c>
      <c r="G542">
        <v>2008</v>
      </c>
      <c r="H542">
        <v>16</v>
      </c>
      <c r="I542">
        <v>18841095</v>
      </c>
      <c r="J542" s="18">
        <v>38095</v>
      </c>
    </row>
    <row r="543" spans="1:10" x14ac:dyDescent="0.3">
      <c r="A543" t="s">
        <v>612</v>
      </c>
      <c r="B543" s="5">
        <v>13500000</v>
      </c>
      <c r="C543">
        <v>13855415425</v>
      </c>
      <c r="D543">
        <v>1391</v>
      </c>
      <c r="E543" t="s">
        <v>879</v>
      </c>
      <c r="F543" t="s">
        <v>15</v>
      </c>
      <c r="G543">
        <v>2021</v>
      </c>
      <c r="H543">
        <v>3</v>
      </c>
      <c r="I543">
        <v>9960759</v>
      </c>
      <c r="J543" s="18">
        <v>9705</v>
      </c>
    </row>
    <row r="544" spans="1:10" x14ac:dyDescent="0.3">
      <c r="A544" t="s">
        <v>613</v>
      </c>
      <c r="B544" s="5">
        <v>16000000</v>
      </c>
      <c r="C544">
        <v>13860420213</v>
      </c>
      <c r="D544">
        <v>123252</v>
      </c>
      <c r="E544" t="s">
        <v>909</v>
      </c>
      <c r="F544" t="s">
        <v>41</v>
      </c>
      <c r="G544">
        <v>2017</v>
      </c>
      <c r="H544">
        <v>7</v>
      </c>
      <c r="I544">
        <v>112456</v>
      </c>
      <c r="J544" s="18">
        <v>130</v>
      </c>
    </row>
    <row r="545" spans="1:10" x14ac:dyDescent="0.3">
      <c r="A545" t="s">
        <v>615</v>
      </c>
      <c r="B545" s="5">
        <v>15300000</v>
      </c>
      <c r="C545">
        <v>13866638300</v>
      </c>
      <c r="D545">
        <v>1067</v>
      </c>
      <c r="E545" t="s">
        <v>861</v>
      </c>
      <c r="F545" t="s">
        <v>22</v>
      </c>
      <c r="G545">
        <v>2013</v>
      </c>
      <c r="H545">
        <v>11</v>
      </c>
      <c r="I545">
        <v>12995912</v>
      </c>
      <c r="J545" s="18">
        <v>14339</v>
      </c>
    </row>
    <row r="546" spans="1:10" x14ac:dyDescent="0.3">
      <c r="A546" t="s">
        <v>616</v>
      </c>
      <c r="B546" s="5">
        <v>13900000</v>
      </c>
      <c r="C546">
        <v>13973764922</v>
      </c>
      <c r="D546">
        <v>2104</v>
      </c>
      <c r="E546" t="s">
        <v>861</v>
      </c>
      <c r="F546" t="s">
        <v>24</v>
      </c>
      <c r="G546">
        <v>2017</v>
      </c>
      <c r="H546">
        <v>7</v>
      </c>
      <c r="I546">
        <v>6641523</v>
      </c>
      <c r="J546" s="18">
        <v>6606</v>
      </c>
    </row>
    <row r="547" spans="1:10" x14ac:dyDescent="0.3">
      <c r="A547" t="s">
        <v>617</v>
      </c>
      <c r="B547" s="5">
        <v>15700000</v>
      </c>
      <c r="C547">
        <v>13928989656</v>
      </c>
      <c r="D547">
        <v>85360</v>
      </c>
      <c r="E547" t="s">
        <v>860</v>
      </c>
      <c r="F547" t="s">
        <v>41</v>
      </c>
      <c r="G547">
        <v>2006</v>
      </c>
      <c r="H547">
        <v>18</v>
      </c>
      <c r="I547">
        <v>163179</v>
      </c>
      <c r="J547" s="18">
        <v>184</v>
      </c>
    </row>
    <row r="548" spans="1:10" x14ac:dyDescent="0.3">
      <c r="A548" t="s">
        <v>618</v>
      </c>
      <c r="B548" s="5">
        <v>14500000</v>
      </c>
      <c r="C548">
        <v>14027091527</v>
      </c>
      <c r="D548">
        <v>1882</v>
      </c>
      <c r="E548" t="s">
        <v>862</v>
      </c>
      <c r="F548" t="s">
        <v>24</v>
      </c>
      <c r="G548">
        <v>2020</v>
      </c>
      <c r="H548">
        <v>4</v>
      </c>
      <c r="I548">
        <v>7453290</v>
      </c>
      <c r="J548" s="18">
        <v>7705</v>
      </c>
    </row>
    <row r="549" spans="1:10" x14ac:dyDescent="0.3">
      <c r="A549" t="s">
        <v>619</v>
      </c>
      <c r="B549" s="5">
        <v>23800000</v>
      </c>
      <c r="C549">
        <v>13939076551</v>
      </c>
      <c r="D549">
        <v>1387</v>
      </c>
      <c r="E549" t="s">
        <v>867</v>
      </c>
      <c r="F549" t="s">
        <v>12</v>
      </c>
      <c r="G549">
        <v>2018</v>
      </c>
      <c r="H549">
        <v>6</v>
      </c>
      <c r="I549">
        <v>10049803</v>
      </c>
      <c r="J549" s="18">
        <v>17159</v>
      </c>
    </row>
    <row r="550" spans="1:10" x14ac:dyDescent="0.3">
      <c r="A550" t="s">
        <v>620</v>
      </c>
      <c r="B550" s="5">
        <v>17100000</v>
      </c>
      <c r="C550">
        <v>13953302340</v>
      </c>
      <c r="D550">
        <v>25928</v>
      </c>
      <c r="E550" t="s">
        <v>888</v>
      </c>
      <c r="F550" t="s">
        <v>15</v>
      </c>
      <c r="G550">
        <v>2010</v>
      </c>
      <c r="H550">
        <v>14</v>
      </c>
      <c r="I550">
        <v>538156</v>
      </c>
      <c r="J550" s="18">
        <v>660</v>
      </c>
    </row>
    <row r="551" spans="1:10" x14ac:dyDescent="0.3">
      <c r="A551" t="s">
        <v>621</v>
      </c>
      <c r="B551" s="5">
        <v>16800000</v>
      </c>
      <c r="C551">
        <v>14015548694</v>
      </c>
      <c r="D551">
        <v>80086</v>
      </c>
      <c r="E551" t="s">
        <v>874</v>
      </c>
      <c r="F551" t="s">
        <v>15</v>
      </c>
      <c r="G551">
        <v>2015</v>
      </c>
      <c r="H551">
        <v>9</v>
      </c>
      <c r="I551">
        <v>175006</v>
      </c>
      <c r="J551" s="18">
        <v>210</v>
      </c>
    </row>
    <row r="552" spans="1:10" x14ac:dyDescent="0.3">
      <c r="A552" t="s">
        <v>622</v>
      </c>
      <c r="B552" s="5">
        <v>21400000</v>
      </c>
      <c r="C552">
        <v>14023385751</v>
      </c>
      <c r="D552">
        <v>421</v>
      </c>
      <c r="E552" t="s">
        <v>860</v>
      </c>
      <c r="F552" t="s">
        <v>15</v>
      </c>
      <c r="G552">
        <v>2012</v>
      </c>
      <c r="H552">
        <v>12</v>
      </c>
      <c r="I552">
        <v>33309705</v>
      </c>
      <c r="J552" s="18">
        <v>50831</v>
      </c>
    </row>
    <row r="553" spans="1:10" x14ac:dyDescent="0.3">
      <c r="A553" t="s">
        <v>623</v>
      </c>
      <c r="B553" s="5">
        <v>8920000</v>
      </c>
      <c r="C553">
        <v>14044117649</v>
      </c>
      <c r="D553">
        <v>205</v>
      </c>
      <c r="E553" t="s">
        <v>860</v>
      </c>
      <c r="F553" t="s">
        <v>9</v>
      </c>
      <c r="G553">
        <v>2009</v>
      </c>
      <c r="H553">
        <v>15</v>
      </c>
      <c r="I553">
        <v>68507891</v>
      </c>
      <c r="J553" s="18">
        <v>43512</v>
      </c>
    </row>
    <row r="554" spans="1:10" x14ac:dyDescent="0.3">
      <c r="A554" t="s">
        <v>624</v>
      </c>
      <c r="B554" s="5">
        <v>23100000</v>
      </c>
      <c r="C554">
        <v>14052258533</v>
      </c>
      <c r="D554">
        <v>214</v>
      </c>
      <c r="E554" t="s">
        <v>897</v>
      </c>
      <c r="F554" t="s">
        <v>9</v>
      </c>
      <c r="G554">
        <v>2007</v>
      </c>
      <c r="H554">
        <v>17</v>
      </c>
      <c r="I554">
        <v>65664760</v>
      </c>
      <c r="J554" s="18">
        <v>107944</v>
      </c>
    </row>
    <row r="555" spans="1:10" x14ac:dyDescent="0.3">
      <c r="A555" t="s">
        <v>625</v>
      </c>
      <c r="B555" s="5">
        <v>32300000</v>
      </c>
      <c r="C555">
        <v>14187877320</v>
      </c>
      <c r="D555">
        <v>978</v>
      </c>
      <c r="E555" t="s">
        <v>866</v>
      </c>
      <c r="F555" t="s">
        <v>22</v>
      </c>
      <c r="G555">
        <v>2014</v>
      </c>
      <c r="H555">
        <v>10</v>
      </c>
      <c r="I555">
        <v>14507032</v>
      </c>
      <c r="J555" s="18">
        <v>33027</v>
      </c>
    </row>
    <row r="556" spans="1:10" x14ac:dyDescent="0.3">
      <c r="A556" t="s">
        <v>626</v>
      </c>
      <c r="B556" s="5">
        <v>13100000</v>
      </c>
      <c r="C556">
        <v>14088489759</v>
      </c>
      <c r="D556">
        <v>172</v>
      </c>
      <c r="E556" t="s">
        <v>860</v>
      </c>
      <c r="F556" t="s">
        <v>15</v>
      </c>
      <c r="G556">
        <v>2015</v>
      </c>
      <c r="H556">
        <v>9</v>
      </c>
      <c r="I556">
        <v>81909824</v>
      </c>
      <c r="J556" s="18">
        <v>76163</v>
      </c>
    </row>
    <row r="557" spans="1:10" x14ac:dyDescent="0.3">
      <c r="A557" t="s">
        <v>627</v>
      </c>
      <c r="B557" s="5">
        <v>28500000</v>
      </c>
      <c r="C557">
        <v>14140677823</v>
      </c>
      <c r="D557">
        <v>4102</v>
      </c>
      <c r="E557" t="s">
        <v>860</v>
      </c>
      <c r="F557" t="s">
        <v>44</v>
      </c>
      <c r="G557">
        <v>2013</v>
      </c>
      <c r="H557">
        <v>11</v>
      </c>
      <c r="I557">
        <v>3447264</v>
      </c>
      <c r="J557" s="18">
        <v>6948</v>
      </c>
    </row>
    <row r="558" spans="1:10" x14ac:dyDescent="0.3">
      <c r="A558" t="s">
        <v>628</v>
      </c>
      <c r="B558" s="5">
        <v>15500000</v>
      </c>
      <c r="C558">
        <v>14168914309</v>
      </c>
      <c r="D558">
        <v>2360</v>
      </c>
      <c r="E558" t="s">
        <v>861</v>
      </c>
      <c r="F558" t="s">
        <v>34</v>
      </c>
      <c r="G558">
        <v>2013</v>
      </c>
      <c r="H558">
        <v>11</v>
      </c>
      <c r="I558">
        <v>6003777</v>
      </c>
      <c r="J558" s="18">
        <v>6568</v>
      </c>
    </row>
    <row r="559" spans="1:10" x14ac:dyDescent="0.3">
      <c r="A559" t="s">
        <v>629</v>
      </c>
      <c r="B559" s="5">
        <v>14500000</v>
      </c>
      <c r="C559">
        <v>14230905000</v>
      </c>
      <c r="D559">
        <v>10764</v>
      </c>
      <c r="E559" t="s">
        <v>862</v>
      </c>
      <c r="F559" t="s">
        <v>24</v>
      </c>
      <c r="G559">
        <v>2015</v>
      </c>
      <c r="H559">
        <v>9</v>
      </c>
      <c r="I559">
        <v>1322083</v>
      </c>
      <c r="J559" s="18">
        <v>1347</v>
      </c>
    </row>
    <row r="560" spans="1:10" x14ac:dyDescent="0.3">
      <c r="A560" t="s">
        <v>630</v>
      </c>
      <c r="B560" s="5">
        <v>30400000</v>
      </c>
      <c r="C560">
        <v>14273067719</v>
      </c>
      <c r="D560">
        <v>2814</v>
      </c>
      <c r="E560" t="s">
        <v>860</v>
      </c>
      <c r="F560" t="s">
        <v>9</v>
      </c>
      <c r="G560">
        <v>2012</v>
      </c>
      <c r="H560">
        <v>12</v>
      </c>
      <c r="I560">
        <v>5072163</v>
      </c>
      <c r="J560" s="18">
        <v>10803</v>
      </c>
    </row>
    <row r="561" spans="1:10" x14ac:dyDescent="0.3">
      <c r="A561" t="s">
        <v>631</v>
      </c>
      <c r="B561" s="5">
        <v>21000000</v>
      </c>
      <c r="C561">
        <v>14357781560</v>
      </c>
      <c r="D561">
        <v>753</v>
      </c>
      <c r="E561" t="s">
        <v>860</v>
      </c>
      <c r="F561" t="s">
        <v>9</v>
      </c>
      <c r="G561">
        <v>2006</v>
      </c>
      <c r="H561">
        <v>18</v>
      </c>
      <c r="I561">
        <v>19067439</v>
      </c>
      <c r="J561" s="18">
        <v>27888</v>
      </c>
    </row>
    <row r="562" spans="1:10" x14ac:dyDescent="0.3">
      <c r="A562" t="s">
        <v>632</v>
      </c>
      <c r="B562" s="5">
        <v>11900000</v>
      </c>
      <c r="C562">
        <v>14470730045</v>
      </c>
      <c r="D562">
        <v>323</v>
      </c>
      <c r="E562" t="s">
        <v>860</v>
      </c>
      <c r="F562" t="s">
        <v>9</v>
      </c>
      <c r="G562">
        <v>2009</v>
      </c>
      <c r="H562">
        <v>15</v>
      </c>
      <c r="I562">
        <v>44801022</v>
      </c>
      <c r="J562" s="18">
        <v>36842</v>
      </c>
    </row>
    <row r="563" spans="1:10" x14ac:dyDescent="0.3">
      <c r="A563" t="s">
        <v>633</v>
      </c>
      <c r="B563" s="5">
        <v>49000000</v>
      </c>
      <c r="C563">
        <v>14476412741</v>
      </c>
      <c r="D563">
        <v>84</v>
      </c>
      <c r="E563" t="s">
        <v>860</v>
      </c>
      <c r="F563" t="s">
        <v>9</v>
      </c>
      <c r="G563">
        <v>2013</v>
      </c>
      <c r="H563">
        <v>11</v>
      </c>
      <c r="I563">
        <v>172338247</v>
      </c>
      <c r="J563" s="18">
        <v>583333</v>
      </c>
    </row>
    <row r="564" spans="1:10" x14ac:dyDescent="0.3">
      <c r="A564" t="s">
        <v>634</v>
      </c>
      <c r="B564" s="5">
        <v>23100000</v>
      </c>
      <c r="C564">
        <v>14624518358</v>
      </c>
      <c r="D564">
        <v>3430</v>
      </c>
      <c r="E564" t="s">
        <v>860</v>
      </c>
      <c r="F564" t="s">
        <v>34</v>
      </c>
      <c r="G564">
        <v>2009</v>
      </c>
      <c r="H564">
        <v>15</v>
      </c>
      <c r="I564">
        <v>4263708</v>
      </c>
      <c r="J564" s="18">
        <v>6735</v>
      </c>
    </row>
    <row r="565" spans="1:10" x14ac:dyDescent="0.3">
      <c r="A565" t="s">
        <v>635</v>
      </c>
      <c r="B565" s="5">
        <v>17100000</v>
      </c>
      <c r="C565">
        <v>14626664015</v>
      </c>
      <c r="D565">
        <v>4688</v>
      </c>
      <c r="E565" t="s">
        <v>860</v>
      </c>
      <c r="F565" t="s">
        <v>34</v>
      </c>
      <c r="G565">
        <v>2012</v>
      </c>
      <c r="H565">
        <v>12</v>
      </c>
      <c r="I565">
        <v>3120022</v>
      </c>
      <c r="J565" s="18">
        <v>3648</v>
      </c>
    </row>
    <row r="566" spans="1:10" x14ac:dyDescent="0.3">
      <c r="A566" t="s">
        <v>636</v>
      </c>
      <c r="B566" s="5">
        <v>21900000</v>
      </c>
      <c r="C566">
        <v>14716870790</v>
      </c>
      <c r="D566">
        <v>1781</v>
      </c>
      <c r="E566" t="s">
        <v>862</v>
      </c>
      <c r="F566" t="s">
        <v>15</v>
      </c>
      <c r="G566">
        <v>2011</v>
      </c>
      <c r="H566">
        <v>13</v>
      </c>
      <c r="I566">
        <v>8263263</v>
      </c>
      <c r="J566" s="18">
        <v>12296</v>
      </c>
    </row>
    <row r="567" spans="1:10" x14ac:dyDescent="0.3">
      <c r="A567" t="s">
        <v>637</v>
      </c>
      <c r="B567" s="5">
        <v>37800000</v>
      </c>
      <c r="C567">
        <v>14689980815</v>
      </c>
      <c r="D567">
        <v>275</v>
      </c>
      <c r="E567" t="s">
        <v>860</v>
      </c>
      <c r="F567" t="s">
        <v>60</v>
      </c>
      <c r="G567">
        <v>2016</v>
      </c>
      <c r="H567">
        <v>8</v>
      </c>
      <c r="I567">
        <v>53418112</v>
      </c>
      <c r="J567" s="18">
        <v>137455</v>
      </c>
    </row>
    <row r="568" spans="1:10" x14ac:dyDescent="0.3">
      <c r="A568" t="s">
        <v>638</v>
      </c>
      <c r="B568" s="5">
        <v>11700000</v>
      </c>
      <c r="C568">
        <v>14696560147</v>
      </c>
      <c r="D568">
        <v>2023</v>
      </c>
      <c r="E568" t="s">
        <v>860</v>
      </c>
      <c r="F568" t="s">
        <v>15</v>
      </c>
      <c r="G568">
        <v>2013</v>
      </c>
      <c r="H568">
        <v>11</v>
      </c>
      <c r="I568">
        <v>7264736</v>
      </c>
      <c r="J568" s="18">
        <v>5783</v>
      </c>
    </row>
    <row r="569" spans="1:10" x14ac:dyDescent="0.3">
      <c r="A569" t="s">
        <v>639</v>
      </c>
      <c r="B569" s="5">
        <v>12700000</v>
      </c>
      <c r="C569">
        <v>14724561317</v>
      </c>
      <c r="D569">
        <v>168</v>
      </c>
      <c r="E569" t="s">
        <v>860</v>
      </c>
      <c r="F569" t="s">
        <v>9</v>
      </c>
      <c r="G569">
        <v>2009</v>
      </c>
      <c r="H569">
        <v>15</v>
      </c>
      <c r="I569">
        <v>87646198</v>
      </c>
      <c r="J569" s="18">
        <v>75595</v>
      </c>
    </row>
    <row r="570" spans="1:10" x14ac:dyDescent="0.3">
      <c r="A570" t="s">
        <v>640</v>
      </c>
      <c r="B570" s="5">
        <v>22600000</v>
      </c>
      <c r="C570">
        <v>14720829627</v>
      </c>
      <c r="D570">
        <v>201</v>
      </c>
      <c r="E570" t="s">
        <v>860</v>
      </c>
      <c r="F570" t="s">
        <v>9</v>
      </c>
      <c r="G570">
        <v>2012</v>
      </c>
      <c r="H570">
        <v>12</v>
      </c>
      <c r="I570">
        <v>73237958</v>
      </c>
      <c r="J570" s="18">
        <v>112438</v>
      </c>
    </row>
    <row r="571" spans="1:10" x14ac:dyDescent="0.3">
      <c r="A571" t="s">
        <v>641</v>
      </c>
      <c r="B571" s="5">
        <v>39900000</v>
      </c>
      <c r="C571">
        <v>14761062594</v>
      </c>
      <c r="D571">
        <v>344550</v>
      </c>
      <c r="E571" t="s">
        <v>862</v>
      </c>
      <c r="F571" t="s">
        <v>24</v>
      </c>
      <c r="G571">
        <v>2012</v>
      </c>
      <c r="H571">
        <v>12</v>
      </c>
      <c r="I571">
        <v>42842</v>
      </c>
      <c r="J571" s="18">
        <v>116</v>
      </c>
    </row>
    <row r="572" spans="1:10" x14ac:dyDescent="0.3">
      <c r="A572" t="s">
        <v>642</v>
      </c>
      <c r="B572" s="5">
        <v>20600000</v>
      </c>
      <c r="C572">
        <v>14757958175</v>
      </c>
      <c r="D572">
        <v>1037</v>
      </c>
      <c r="E572" t="s">
        <v>862</v>
      </c>
      <c r="F572" t="s">
        <v>15</v>
      </c>
      <c r="G572">
        <v>2016</v>
      </c>
      <c r="H572">
        <v>8</v>
      </c>
      <c r="I572">
        <v>14231397</v>
      </c>
      <c r="J572" s="18">
        <v>19865</v>
      </c>
    </row>
    <row r="573" spans="1:10" x14ac:dyDescent="0.3">
      <c r="A573" t="s">
        <v>643</v>
      </c>
      <c r="B573" s="5">
        <v>8790000</v>
      </c>
      <c r="C573">
        <v>14826483011</v>
      </c>
      <c r="D573">
        <v>211</v>
      </c>
      <c r="E573" t="s">
        <v>860</v>
      </c>
      <c r="F573" t="s">
        <v>9</v>
      </c>
      <c r="G573">
        <v>2011</v>
      </c>
      <c r="H573">
        <v>13</v>
      </c>
      <c r="I573">
        <v>70267692</v>
      </c>
      <c r="J573" s="18">
        <v>41659</v>
      </c>
    </row>
    <row r="574" spans="1:10" x14ac:dyDescent="0.3">
      <c r="A574" t="s">
        <v>644</v>
      </c>
      <c r="B574" s="5">
        <v>25700000</v>
      </c>
      <c r="C574">
        <v>14852370004</v>
      </c>
      <c r="D574">
        <v>93867</v>
      </c>
      <c r="E574" t="s">
        <v>874</v>
      </c>
      <c r="F574" t="s">
        <v>15</v>
      </c>
      <c r="G574">
        <v>2014</v>
      </c>
      <c r="H574">
        <v>10</v>
      </c>
      <c r="I574">
        <v>158228</v>
      </c>
      <c r="J574" s="18">
        <v>274</v>
      </c>
    </row>
    <row r="575" spans="1:10" x14ac:dyDescent="0.3">
      <c r="A575" t="s">
        <v>645</v>
      </c>
      <c r="B575" s="5">
        <v>14400000</v>
      </c>
      <c r="C575">
        <v>15003103221</v>
      </c>
      <c r="D575">
        <v>64999</v>
      </c>
      <c r="E575" t="s">
        <v>862</v>
      </c>
      <c r="F575" t="s">
        <v>15</v>
      </c>
      <c r="G575">
        <v>2010</v>
      </c>
      <c r="H575">
        <v>14</v>
      </c>
      <c r="I575">
        <v>230821</v>
      </c>
      <c r="J575" s="18">
        <v>222</v>
      </c>
    </row>
    <row r="576" spans="1:10" x14ac:dyDescent="0.3">
      <c r="A576" t="s">
        <v>646</v>
      </c>
      <c r="B576" s="5">
        <v>12100000</v>
      </c>
      <c r="C576">
        <v>14972501132</v>
      </c>
      <c r="D576">
        <v>40463</v>
      </c>
      <c r="E576" t="s">
        <v>860</v>
      </c>
      <c r="F576" t="s">
        <v>56</v>
      </c>
      <c r="G576">
        <v>2018</v>
      </c>
      <c r="H576">
        <v>6</v>
      </c>
      <c r="I576">
        <v>370029</v>
      </c>
      <c r="J576" s="18">
        <v>299</v>
      </c>
    </row>
    <row r="577" spans="1:10" x14ac:dyDescent="0.3">
      <c r="A577" t="s">
        <v>647</v>
      </c>
      <c r="B577" s="5">
        <v>49100000</v>
      </c>
      <c r="C577">
        <v>15008940490</v>
      </c>
      <c r="D577">
        <v>2093</v>
      </c>
      <c r="E577" t="s">
        <v>892</v>
      </c>
      <c r="F577" t="s">
        <v>34</v>
      </c>
      <c r="G577">
        <v>2013</v>
      </c>
      <c r="H577">
        <v>11</v>
      </c>
      <c r="I577">
        <v>7171018</v>
      </c>
      <c r="J577" s="18">
        <v>23459</v>
      </c>
    </row>
    <row r="578" spans="1:10" x14ac:dyDescent="0.3">
      <c r="A578" t="s">
        <v>648</v>
      </c>
      <c r="B578" s="5">
        <v>32800000</v>
      </c>
      <c r="C578">
        <v>15043335115</v>
      </c>
      <c r="D578">
        <v>628</v>
      </c>
      <c r="E578" t="s">
        <v>862</v>
      </c>
      <c r="F578" t="s">
        <v>25</v>
      </c>
      <c r="G578">
        <v>2018</v>
      </c>
      <c r="H578">
        <v>6</v>
      </c>
      <c r="I578">
        <v>23954355</v>
      </c>
      <c r="J578" s="18">
        <v>52229</v>
      </c>
    </row>
    <row r="579" spans="1:10" x14ac:dyDescent="0.3">
      <c r="A579" t="s">
        <v>649</v>
      </c>
      <c r="B579" s="5">
        <v>56800000</v>
      </c>
      <c r="C579">
        <v>15017448946</v>
      </c>
      <c r="D579">
        <v>461</v>
      </c>
      <c r="E579" t="s">
        <v>860</v>
      </c>
      <c r="F579" t="s">
        <v>15</v>
      </c>
      <c r="G579">
        <v>2015</v>
      </c>
      <c r="H579">
        <v>9</v>
      </c>
      <c r="I579">
        <v>32575811</v>
      </c>
      <c r="J579" s="18">
        <v>123210</v>
      </c>
    </row>
    <row r="580" spans="1:10" x14ac:dyDescent="0.3">
      <c r="A580" t="s">
        <v>650</v>
      </c>
      <c r="B580" s="5">
        <v>15700000</v>
      </c>
      <c r="C580">
        <v>15065277121</v>
      </c>
      <c r="D580">
        <v>1850</v>
      </c>
      <c r="E580" t="s">
        <v>888</v>
      </c>
      <c r="F580" t="s">
        <v>9</v>
      </c>
      <c r="G580">
        <v>2008</v>
      </c>
      <c r="H580">
        <v>16</v>
      </c>
      <c r="I580">
        <v>8143393</v>
      </c>
      <c r="J580" s="18">
        <v>8486</v>
      </c>
    </row>
    <row r="581" spans="1:10" x14ac:dyDescent="0.3">
      <c r="A581" t="s">
        <v>651</v>
      </c>
      <c r="B581" s="5">
        <v>30900000</v>
      </c>
      <c r="C581">
        <v>15111048759</v>
      </c>
      <c r="D581">
        <v>1306</v>
      </c>
      <c r="E581" t="s">
        <v>867</v>
      </c>
      <c r="F581" t="s">
        <v>60</v>
      </c>
      <c r="G581">
        <v>2016</v>
      </c>
      <c r="H581">
        <v>8</v>
      </c>
      <c r="I581">
        <v>11570481</v>
      </c>
      <c r="J581" s="18">
        <v>23660</v>
      </c>
    </row>
    <row r="582" spans="1:10" x14ac:dyDescent="0.3">
      <c r="A582" t="s">
        <v>652</v>
      </c>
      <c r="B582" s="5">
        <v>17300000</v>
      </c>
      <c r="C582">
        <v>15171290429</v>
      </c>
      <c r="D582">
        <v>806</v>
      </c>
      <c r="E582" t="s">
        <v>860</v>
      </c>
      <c r="F582" t="s">
        <v>15</v>
      </c>
      <c r="G582">
        <v>2006</v>
      </c>
      <c r="H582">
        <v>18</v>
      </c>
      <c r="I582">
        <v>18822941</v>
      </c>
      <c r="J582" s="18">
        <v>21464</v>
      </c>
    </row>
    <row r="583" spans="1:10" x14ac:dyDescent="0.3">
      <c r="A583" t="s">
        <v>653</v>
      </c>
      <c r="B583" s="5">
        <v>20600000</v>
      </c>
      <c r="C583">
        <v>15173574360</v>
      </c>
      <c r="D583">
        <v>497</v>
      </c>
      <c r="E583" t="s">
        <v>881</v>
      </c>
      <c r="F583" t="s">
        <v>9</v>
      </c>
      <c r="G583">
        <v>2010</v>
      </c>
      <c r="H583">
        <v>14</v>
      </c>
      <c r="I583">
        <v>30530331</v>
      </c>
      <c r="J583" s="18">
        <v>41449</v>
      </c>
    </row>
    <row r="584" spans="1:10" x14ac:dyDescent="0.3">
      <c r="A584" t="s">
        <v>654</v>
      </c>
      <c r="B584" s="5">
        <v>24100000</v>
      </c>
      <c r="C584">
        <v>15210363406</v>
      </c>
      <c r="D584">
        <v>1068</v>
      </c>
      <c r="E584" t="s">
        <v>860</v>
      </c>
      <c r="F584" t="s">
        <v>24</v>
      </c>
      <c r="G584">
        <v>2014</v>
      </c>
      <c r="H584">
        <v>10</v>
      </c>
      <c r="I584">
        <v>14241913</v>
      </c>
      <c r="J584" s="18">
        <v>22566</v>
      </c>
    </row>
    <row r="585" spans="1:10" x14ac:dyDescent="0.3">
      <c r="A585" t="s">
        <v>655</v>
      </c>
      <c r="B585" s="5">
        <v>14400000</v>
      </c>
      <c r="C585">
        <v>15485899299</v>
      </c>
      <c r="D585">
        <v>4772</v>
      </c>
      <c r="E585" t="s">
        <v>887</v>
      </c>
      <c r="F585" t="s">
        <v>15</v>
      </c>
      <c r="G585">
        <v>2021</v>
      </c>
      <c r="H585">
        <v>3</v>
      </c>
      <c r="I585">
        <v>3245159</v>
      </c>
      <c r="J585" s="18">
        <v>3018</v>
      </c>
    </row>
    <row r="586" spans="1:10" x14ac:dyDescent="0.3">
      <c r="A586" t="s">
        <v>656</v>
      </c>
      <c r="B586" s="5">
        <v>10200000</v>
      </c>
      <c r="C586">
        <v>15254482936</v>
      </c>
      <c r="D586">
        <v>2628</v>
      </c>
      <c r="E586" t="s">
        <v>860</v>
      </c>
      <c r="F586" t="s">
        <v>24</v>
      </c>
      <c r="G586">
        <v>2011</v>
      </c>
      <c r="H586">
        <v>13</v>
      </c>
      <c r="I586">
        <v>5804598</v>
      </c>
      <c r="J586" s="18">
        <v>3881</v>
      </c>
    </row>
    <row r="587" spans="1:10" x14ac:dyDescent="0.3">
      <c r="A587" t="s">
        <v>657</v>
      </c>
      <c r="B587" s="5">
        <v>14000000</v>
      </c>
      <c r="C587">
        <v>15369222500</v>
      </c>
      <c r="D587">
        <v>8522</v>
      </c>
      <c r="E587" t="s">
        <v>860</v>
      </c>
      <c r="F587" t="s">
        <v>15</v>
      </c>
      <c r="G587">
        <v>2013</v>
      </c>
      <c r="H587">
        <v>11</v>
      </c>
      <c r="I587">
        <v>1803476</v>
      </c>
      <c r="J587" s="18">
        <v>1643</v>
      </c>
    </row>
    <row r="588" spans="1:10" x14ac:dyDescent="0.3">
      <c r="A588" t="s">
        <v>658</v>
      </c>
      <c r="B588" s="5">
        <v>38300000</v>
      </c>
      <c r="C588">
        <v>15444466890</v>
      </c>
      <c r="D588">
        <v>9385</v>
      </c>
      <c r="E588" t="s">
        <v>862</v>
      </c>
      <c r="F588" t="s">
        <v>659</v>
      </c>
      <c r="G588">
        <v>2009</v>
      </c>
      <c r="H588">
        <v>15</v>
      </c>
      <c r="I588">
        <v>1645654</v>
      </c>
      <c r="J588" s="18">
        <v>4081</v>
      </c>
    </row>
    <row r="589" spans="1:10" x14ac:dyDescent="0.3">
      <c r="A589" t="s">
        <v>660</v>
      </c>
      <c r="B589" s="5">
        <v>31600000</v>
      </c>
      <c r="C589">
        <v>15473595216</v>
      </c>
      <c r="D589">
        <v>221</v>
      </c>
      <c r="E589" t="s">
        <v>900</v>
      </c>
      <c r="F589" t="s">
        <v>15</v>
      </c>
      <c r="G589">
        <v>2014</v>
      </c>
      <c r="H589">
        <v>10</v>
      </c>
      <c r="I589">
        <v>70016268</v>
      </c>
      <c r="J589" s="18">
        <v>142986</v>
      </c>
    </row>
    <row r="590" spans="1:10" x14ac:dyDescent="0.3">
      <c r="A590" t="s">
        <v>661</v>
      </c>
      <c r="B590" s="5">
        <v>34000000</v>
      </c>
      <c r="C590">
        <v>15651843020</v>
      </c>
      <c r="D590">
        <v>7805</v>
      </c>
      <c r="E590" t="s">
        <v>871</v>
      </c>
      <c r="F590" t="s">
        <v>34</v>
      </c>
      <c r="G590">
        <v>2008</v>
      </c>
      <c r="H590">
        <v>16</v>
      </c>
      <c r="I590">
        <v>2005361</v>
      </c>
      <c r="J590" s="18">
        <v>4356</v>
      </c>
    </row>
    <row r="591" spans="1:10" x14ac:dyDescent="0.3">
      <c r="A591" t="s">
        <v>662</v>
      </c>
      <c r="B591" s="5">
        <v>27200000</v>
      </c>
      <c r="C591">
        <v>15674968836</v>
      </c>
      <c r="D591">
        <v>10611</v>
      </c>
      <c r="E591" t="s">
        <v>904</v>
      </c>
      <c r="F591" t="s">
        <v>41</v>
      </c>
      <c r="G591">
        <v>2016</v>
      </c>
      <c r="H591">
        <v>8</v>
      </c>
      <c r="I591">
        <v>1477238</v>
      </c>
      <c r="J591" s="18">
        <v>2563</v>
      </c>
    </row>
    <row r="592" spans="1:10" x14ac:dyDescent="0.3">
      <c r="A592" t="s">
        <v>663</v>
      </c>
      <c r="B592" s="5">
        <v>20800000</v>
      </c>
      <c r="C592">
        <v>15736232537</v>
      </c>
      <c r="D592">
        <v>35090</v>
      </c>
      <c r="E592" t="s">
        <v>869</v>
      </c>
      <c r="F592" t="s">
        <v>15</v>
      </c>
      <c r="G592">
        <v>2006</v>
      </c>
      <c r="H592">
        <v>18</v>
      </c>
      <c r="I592">
        <v>448453</v>
      </c>
      <c r="J592" s="18">
        <v>593</v>
      </c>
    </row>
    <row r="593" spans="1:10" x14ac:dyDescent="0.3">
      <c r="A593" t="s">
        <v>664</v>
      </c>
      <c r="B593" s="5">
        <v>19200000</v>
      </c>
      <c r="C593">
        <v>15791097648</v>
      </c>
      <c r="D593">
        <v>829</v>
      </c>
      <c r="E593" t="s">
        <v>860</v>
      </c>
      <c r="F593" t="s">
        <v>12</v>
      </c>
      <c r="G593">
        <v>2014</v>
      </c>
      <c r="H593">
        <v>10</v>
      </c>
      <c r="I593">
        <v>19048369</v>
      </c>
      <c r="J593" s="18">
        <v>23160</v>
      </c>
    </row>
    <row r="594" spans="1:10" x14ac:dyDescent="0.3">
      <c r="A594" t="s">
        <v>665</v>
      </c>
      <c r="B594" s="5">
        <v>24100000</v>
      </c>
      <c r="C594">
        <v>15811863285</v>
      </c>
      <c r="D594">
        <v>1124</v>
      </c>
      <c r="E594" t="s">
        <v>868</v>
      </c>
      <c r="F594" t="s">
        <v>24</v>
      </c>
      <c r="G594">
        <v>2014</v>
      </c>
      <c r="H594">
        <v>10</v>
      </c>
      <c r="I594">
        <v>14067494</v>
      </c>
      <c r="J594" s="18">
        <v>21441</v>
      </c>
    </row>
    <row r="595" spans="1:10" x14ac:dyDescent="0.3">
      <c r="A595" t="s">
        <v>666</v>
      </c>
      <c r="B595" s="5">
        <v>15800000</v>
      </c>
      <c r="C595">
        <v>15825404501</v>
      </c>
      <c r="D595">
        <v>348</v>
      </c>
      <c r="E595" t="s">
        <v>881</v>
      </c>
      <c r="F595" t="s">
        <v>9</v>
      </c>
      <c r="G595">
        <v>2009</v>
      </c>
      <c r="H595">
        <v>15</v>
      </c>
      <c r="I595">
        <v>45475300</v>
      </c>
      <c r="J595" s="18">
        <v>45402</v>
      </c>
    </row>
    <row r="596" spans="1:10" x14ac:dyDescent="0.3">
      <c r="A596" t="s">
        <v>667</v>
      </c>
      <c r="B596" s="5">
        <v>21700000</v>
      </c>
      <c r="C596">
        <v>15837771200</v>
      </c>
      <c r="D596">
        <v>20493</v>
      </c>
      <c r="E596" t="s">
        <v>860</v>
      </c>
      <c r="F596" t="s">
        <v>44</v>
      </c>
      <c r="G596">
        <v>2013</v>
      </c>
      <c r="H596">
        <v>11</v>
      </c>
      <c r="I596">
        <v>772838</v>
      </c>
      <c r="J596" s="18">
        <v>1059</v>
      </c>
    </row>
    <row r="597" spans="1:10" x14ac:dyDescent="0.3">
      <c r="A597" t="s">
        <v>668</v>
      </c>
      <c r="B597" s="5">
        <v>25900000</v>
      </c>
      <c r="C597">
        <v>15864100771</v>
      </c>
      <c r="D597">
        <v>1847</v>
      </c>
      <c r="E597" t="s">
        <v>863</v>
      </c>
      <c r="F597" t="s">
        <v>34</v>
      </c>
      <c r="G597">
        <v>2011</v>
      </c>
      <c r="H597">
        <v>13</v>
      </c>
      <c r="I597">
        <v>8589118</v>
      </c>
      <c r="J597" s="18">
        <v>14023</v>
      </c>
    </row>
    <row r="598" spans="1:10" x14ac:dyDescent="0.3">
      <c r="A598" t="s">
        <v>669</v>
      </c>
      <c r="B598" s="5">
        <v>27900000</v>
      </c>
      <c r="C598">
        <v>15985250872</v>
      </c>
      <c r="D598">
        <v>937</v>
      </c>
      <c r="E598" t="s">
        <v>862</v>
      </c>
      <c r="F598" t="s">
        <v>24</v>
      </c>
      <c r="G598">
        <v>2021</v>
      </c>
      <c r="H598">
        <v>3</v>
      </c>
      <c r="I598">
        <v>17060033</v>
      </c>
      <c r="J598" s="18">
        <v>29776</v>
      </c>
    </row>
    <row r="599" spans="1:10" x14ac:dyDescent="0.3">
      <c r="A599" t="s">
        <v>670</v>
      </c>
      <c r="B599" s="5">
        <v>17200000</v>
      </c>
      <c r="C599">
        <v>15902263861</v>
      </c>
      <c r="D599">
        <v>263815</v>
      </c>
      <c r="E599" t="s">
        <v>888</v>
      </c>
      <c r="F599" t="s">
        <v>41</v>
      </c>
      <c r="G599">
        <v>2010</v>
      </c>
      <c r="H599">
        <v>14</v>
      </c>
      <c r="I599">
        <v>60278</v>
      </c>
      <c r="J599" s="18">
        <v>65</v>
      </c>
    </row>
    <row r="600" spans="1:10" x14ac:dyDescent="0.3">
      <c r="A600" t="s">
        <v>671</v>
      </c>
      <c r="B600" s="5">
        <v>11000000</v>
      </c>
      <c r="C600">
        <v>15945429197</v>
      </c>
      <c r="D600">
        <v>100799</v>
      </c>
      <c r="E600" t="s">
        <v>860</v>
      </c>
      <c r="F600" t="s">
        <v>41</v>
      </c>
      <c r="G600">
        <v>2006</v>
      </c>
      <c r="H600">
        <v>18</v>
      </c>
      <c r="I600">
        <v>158190</v>
      </c>
      <c r="J600" s="18">
        <v>109</v>
      </c>
    </row>
    <row r="601" spans="1:10" x14ac:dyDescent="0.3">
      <c r="A601" t="s">
        <v>672</v>
      </c>
      <c r="B601" s="5">
        <v>28900000</v>
      </c>
      <c r="C601">
        <v>15957993664</v>
      </c>
      <c r="D601">
        <v>996</v>
      </c>
      <c r="E601" t="s">
        <v>860</v>
      </c>
      <c r="F601" t="s">
        <v>24</v>
      </c>
      <c r="G601">
        <v>2018</v>
      </c>
      <c r="H601">
        <v>6</v>
      </c>
      <c r="I601">
        <v>16022082</v>
      </c>
      <c r="J601" s="18">
        <v>29016</v>
      </c>
    </row>
    <row r="602" spans="1:10" x14ac:dyDescent="0.3">
      <c r="A602" t="s">
        <v>673</v>
      </c>
      <c r="B602" s="5">
        <v>35100000</v>
      </c>
      <c r="C602">
        <v>15982797357</v>
      </c>
      <c r="D602">
        <v>4218</v>
      </c>
      <c r="E602" t="s">
        <v>862</v>
      </c>
      <c r="F602" t="s">
        <v>9</v>
      </c>
      <c r="G602">
        <v>2006</v>
      </c>
      <c r="H602">
        <v>18</v>
      </c>
      <c r="I602">
        <v>3789189</v>
      </c>
      <c r="J602" s="18">
        <v>8321</v>
      </c>
    </row>
    <row r="603" spans="1:10" x14ac:dyDescent="0.3">
      <c r="A603" t="s">
        <v>674</v>
      </c>
      <c r="B603" s="5">
        <v>27100000</v>
      </c>
      <c r="C603">
        <v>16003620080</v>
      </c>
      <c r="D603">
        <v>2416</v>
      </c>
      <c r="E603" t="s">
        <v>860</v>
      </c>
      <c r="F603" t="s">
        <v>15</v>
      </c>
      <c r="G603">
        <v>2014</v>
      </c>
      <c r="H603">
        <v>10</v>
      </c>
      <c r="I603">
        <v>6624015</v>
      </c>
      <c r="J603" s="18">
        <v>11217</v>
      </c>
    </row>
    <row r="604" spans="1:10" x14ac:dyDescent="0.3">
      <c r="A604" t="s">
        <v>675</v>
      </c>
      <c r="B604" s="5">
        <v>26100000</v>
      </c>
      <c r="C604">
        <v>16168692731</v>
      </c>
      <c r="D604">
        <v>151</v>
      </c>
      <c r="E604" t="s">
        <v>900</v>
      </c>
      <c r="F604" t="s">
        <v>9</v>
      </c>
      <c r="G604">
        <v>2016</v>
      </c>
      <c r="H604">
        <v>8</v>
      </c>
      <c r="I604">
        <v>107077435</v>
      </c>
      <c r="J604" s="18">
        <v>172848</v>
      </c>
    </row>
    <row r="605" spans="1:10" x14ac:dyDescent="0.3">
      <c r="A605" t="s">
        <v>676</v>
      </c>
      <c r="B605" s="5">
        <v>27800000</v>
      </c>
      <c r="C605">
        <v>16261042406</v>
      </c>
      <c r="D605">
        <v>1134</v>
      </c>
      <c r="E605" t="s">
        <v>862</v>
      </c>
      <c r="F605" t="s">
        <v>24</v>
      </c>
      <c r="G605">
        <v>2016</v>
      </c>
      <c r="H605">
        <v>8</v>
      </c>
      <c r="I605">
        <v>14339544</v>
      </c>
      <c r="J605" s="18">
        <v>24515</v>
      </c>
    </row>
    <row r="606" spans="1:10" x14ac:dyDescent="0.3">
      <c r="A606" t="s">
        <v>677</v>
      </c>
      <c r="B606" s="5">
        <v>30600000</v>
      </c>
      <c r="C606">
        <v>16269324314</v>
      </c>
      <c r="D606">
        <v>559</v>
      </c>
      <c r="E606" t="s">
        <v>862</v>
      </c>
      <c r="F606" t="s">
        <v>12</v>
      </c>
      <c r="G606">
        <v>2014</v>
      </c>
      <c r="H606">
        <v>10</v>
      </c>
      <c r="I606">
        <v>29104337</v>
      </c>
      <c r="J606" s="18">
        <v>54741</v>
      </c>
    </row>
    <row r="607" spans="1:10" x14ac:dyDescent="0.3">
      <c r="A607" t="s">
        <v>678</v>
      </c>
      <c r="B607" s="5">
        <v>22500000</v>
      </c>
      <c r="C607">
        <v>16262597125</v>
      </c>
      <c r="D607">
        <v>46847</v>
      </c>
      <c r="E607" t="s">
        <v>867</v>
      </c>
      <c r="F607" t="s">
        <v>41</v>
      </c>
      <c r="G607">
        <v>2013</v>
      </c>
      <c r="H607">
        <v>11</v>
      </c>
      <c r="I607">
        <v>347143</v>
      </c>
      <c r="J607" s="18">
        <v>480</v>
      </c>
    </row>
    <row r="608" spans="1:10" x14ac:dyDescent="0.3">
      <c r="A608" t="s">
        <v>679</v>
      </c>
      <c r="B608" s="5">
        <v>32700000</v>
      </c>
      <c r="C608">
        <v>16242459456</v>
      </c>
      <c r="D608">
        <v>1687</v>
      </c>
      <c r="E608" t="s">
        <v>860</v>
      </c>
      <c r="F608" t="s">
        <v>15</v>
      </c>
      <c r="G608">
        <v>2015</v>
      </c>
      <c r="H608">
        <v>9</v>
      </c>
      <c r="I608">
        <v>9628014</v>
      </c>
      <c r="J608" s="18">
        <v>19384</v>
      </c>
    </row>
    <row r="609" spans="1:10" x14ac:dyDescent="0.3">
      <c r="A609" t="s">
        <v>680</v>
      </c>
      <c r="B609" s="5">
        <v>23700000</v>
      </c>
      <c r="C609">
        <v>16248377808</v>
      </c>
      <c r="D609">
        <v>440</v>
      </c>
      <c r="E609" t="s">
        <v>860</v>
      </c>
      <c r="F609" t="s">
        <v>9</v>
      </c>
      <c r="G609">
        <v>2012</v>
      </c>
      <c r="H609">
        <v>12</v>
      </c>
      <c r="I609">
        <v>36928131</v>
      </c>
      <c r="J609" s="18">
        <v>53864</v>
      </c>
    </row>
    <row r="610" spans="1:10" x14ac:dyDescent="0.3">
      <c r="A610" t="s">
        <v>681</v>
      </c>
      <c r="B610" s="5">
        <v>17800000</v>
      </c>
      <c r="C610">
        <v>16340166776</v>
      </c>
      <c r="D610">
        <v>1500</v>
      </c>
      <c r="E610" t="s">
        <v>860</v>
      </c>
      <c r="F610" t="s">
        <v>44</v>
      </c>
      <c r="G610">
        <v>2009</v>
      </c>
      <c r="H610">
        <v>15</v>
      </c>
      <c r="I610">
        <v>10893445</v>
      </c>
      <c r="J610" s="18">
        <v>11867</v>
      </c>
    </row>
    <row r="611" spans="1:10" x14ac:dyDescent="0.3">
      <c r="A611" t="s">
        <v>682</v>
      </c>
      <c r="B611" s="5">
        <v>21700000</v>
      </c>
      <c r="C611">
        <v>16354112570</v>
      </c>
      <c r="D611">
        <v>2553</v>
      </c>
      <c r="E611" t="s">
        <v>882</v>
      </c>
      <c r="F611" t="s">
        <v>9</v>
      </c>
      <c r="G611">
        <v>2013</v>
      </c>
      <c r="H611">
        <v>11</v>
      </c>
      <c r="I611">
        <v>6405841</v>
      </c>
      <c r="J611" s="18">
        <v>8500</v>
      </c>
    </row>
    <row r="612" spans="1:10" x14ac:dyDescent="0.3">
      <c r="A612" t="s">
        <v>683</v>
      </c>
      <c r="B612" s="5">
        <v>30600000</v>
      </c>
      <c r="C612">
        <v>16588877193</v>
      </c>
      <c r="D612">
        <v>5179</v>
      </c>
      <c r="E612" t="s">
        <v>910</v>
      </c>
      <c r="F612" t="s">
        <v>34</v>
      </c>
      <c r="G612">
        <v>2007</v>
      </c>
      <c r="H612">
        <v>17</v>
      </c>
      <c r="I612">
        <v>3203104</v>
      </c>
      <c r="J612" s="18">
        <v>5908</v>
      </c>
    </row>
    <row r="613" spans="1:10" x14ac:dyDescent="0.3">
      <c r="A613" t="s">
        <v>685</v>
      </c>
      <c r="B613" s="5">
        <v>10100000</v>
      </c>
      <c r="C613">
        <v>16634951274</v>
      </c>
      <c r="D613">
        <v>124407</v>
      </c>
      <c r="E613" t="s">
        <v>862</v>
      </c>
      <c r="F613" t="s">
        <v>15</v>
      </c>
      <c r="G613">
        <v>2008</v>
      </c>
      <c r="H613">
        <v>16</v>
      </c>
      <c r="I613">
        <v>133714</v>
      </c>
      <c r="J613" s="18">
        <v>81</v>
      </c>
    </row>
    <row r="614" spans="1:10" x14ac:dyDescent="0.3">
      <c r="A614" t="s">
        <v>686</v>
      </c>
      <c r="B614" s="5">
        <v>25200000</v>
      </c>
      <c r="C614">
        <v>16621632544</v>
      </c>
      <c r="D614">
        <v>26104</v>
      </c>
      <c r="E614" t="s">
        <v>863</v>
      </c>
      <c r="F614" t="s">
        <v>9</v>
      </c>
      <c r="G614">
        <v>2007</v>
      </c>
      <c r="H614">
        <v>17</v>
      </c>
      <c r="I614">
        <v>636747</v>
      </c>
      <c r="J614" s="18">
        <v>965</v>
      </c>
    </row>
    <row r="615" spans="1:10" x14ac:dyDescent="0.3">
      <c r="A615" t="s">
        <v>687</v>
      </c>
      <c r="B615" s="5">
        <v>28500000</v>
      </c>
      <c r="C615">
        <v>16659333716</v>
      </c>
      <c r="D615">
        <v>736</v>
      </c>
      <c r="E615" t="s">
        <v>873</v>
      </c>
      <c r="F615" t="s">
        <v>9</v>
      </c>
      <c r="G615">
        <v>2009</v>
      </c>
      <c r="H615">
        <v>15</v>
      </c>
      <c r="I615">
        <v>22634964</v>
      </c>
      <c r="J615" s="18">
        <v>38723</v>
      </c>
    </row>
    <row r="616" spans="1:10" x14ac:dyDescent="0.3">
      <c r="A616" t="s">
        <v>688</v>
      </c>
      <c r="B616" s="5">
        <v>37500000</v>
      </c>
      <c r="C616">
        <v>16694311146</v>
      </c>
      <c r="D616">
        <v>229</v>
      </c>
      <c r="E616" t="s">
        <v>862</v>
      </c>
      <c r="F616" t="s">
        <v>22</v>
      </c>
      <c r="G616">
        <v>2017</v>
      </c>
      <c r="H616">
        <v>7</v>
      </c>
      <c r="I616">
        <v>72900922</v>
      </c>
      <c r="J616" s="18">
        <v>163755</v>
      </c>
    </row>
    <row r="617" spans="1:10" x14ac:dyDescent="0.3">
      <c r="A617" t="s">
        <v>689</v>
      </c>
      <c r="B617" s="5">
        <v>25500000</v>
      </c>
      <c r="C617">
        <v>16872655407</v>
      </c>
      <c r="D617">
        <v>517</v>
      </c>
      <c r="E617" t="s">
        <v>880</v>
      </c>
      <c r="F617" t="s">
        <v>15</v>
      </c>
      <c r="G617">
        <v>2019</v>
      </c>
      <c r="H617">
        <v>5</v>
      </c>
      <c r="I617">
        <v>32635697</v>
      </c>
      <c r="J617" s="18">
        <v>49323</v>
      </c>
    </row>
    <row r="618" spans="1:10" x14ac:dyDescent="0.3">
      <c r="A618" t="s">
        <v>690</v>
      </c>
      <c r="B618" s="5">
        <v>17900000</v>
      </c>
      <c r="C618">
        <v>16915170266</v>
      </c>
      <c r="D618">
        <v>159529</v>
      </c>
      <c r="E618" t="s">
        <v>860</v>
      </c>
      <c r="F618" t="s">
        <v>34</v>
      </c>
      <c r="G618">
        <v>2006</v>
      </c>
      <c r="H618">
        <v>18</v>
      </c>
      <c r="I618">
        <v>106032</v>
      </c>
      <c r="J618" s="18">
        <v>112</v>
      </c>
    </row>
    <row r="619" spans="1:10" x14ac:dyDescent="0.3">
      <c r="A619" t="s">
        <v>691</v>
      </c>
      <c r="B619" s="5">
        <v>20200000</v>
      </c>
      <c r="C619">
        <v>16954342896</v>
      </c>
      <c r="D619">
        <v>4107</v>
      </c>
      <c r="E619" t="s">
        <v>860</v>
      </c>
      <c r="F619" t="s">
        <v>15</v>
      </c>
      <c r="G619">
        <v>2017</v>
      </c>
      <c r="H619">
        <v>7</v>
      </c>
      <c r="I619">
        <v>4128158</v>
      </c>
      <c r="J619" s="18">
        <v>4918</v>
      </c>
    </row>
    <row r="620" spans="1:10" x14ac:dyDescent="0.3">
      <c r="A620" t="s">
        <v>692</v>
      </c>
      <c r="B620" s="5">
        <v>60000000</v>
      </c>
      <c r="C620">
        <v>16955516001</v>
      </c>
      <c r="D620">
        <v>419</v>
      </c>
      <c r="E620" t="s">
        <v>860</v>
      </c>
      <c r="F620" t="s">
        <v>56</v>
      </c>
      <c r="G620">
        <v>2009</v>
      </c>
      <c r="H620">
        <v>15</v>
      </c>
      <c r="I620">
        <v>40466625</v>
      </c>
      <c r="J620" s="18">
        <v>143198</v>
      </c>
    </row>
    <row r="621" spans="1:10" x14ac:dyDescent="0.3">
      <c r="A621" t="s">
        <v>693</v>
      </c>
      <c r="B621" s="5">
        <v>31400000</v>
      </c>
      <c r="C621">
        <v>16998532076</v>
      </c>
      <c r="D621">
        <v>9478</v>
      </c>
      <c r="E621" t="s">
        <v>860</v>
      </c>
      <c r="F621" t="s">
        <v>22</v>
      </c>
      <c r="G621">
        <v>2006</v>
      </c>
      <c r="H621">
        <v>18</v>
      </c>
      <c r="I621">
        <v>1793472</v>
      </c>
      <c r="J621" s="18">
        <v>3313</v>
      </c>
    </row>
    <row r="622" spans="1:10" x14ac:dyDescent="0.3">
      <c r="A622" t="s">
        <v>694</v>
      </c>
      <c r="B622" s="5">
        <v>19500000</v>
      </c>
      <c r="C622">
        <v>16995474901</v>
      </c>
      <c r="D622">
        <v>4186</v>
      </c>
      <c r="E622" t="s">
        <v>860</v>
      </c>
      <c r="F622" t="s">
        <v>24</v>
      </c>
      <c r="G622">
        <v>2021</v>
      </c>
      <c r="H622">
        <v>3</v>
      </c>
      <c r="I622">
        <v>4060075</v>
      </c>
      <c r="J622" s="18">
        <v>4658</v>
      </c>
    </row>
    <row r="623" spans="1:10" x14ac:dyDescent="0.3">
      <c r="A623" t="s">
        <v>695</v>
      </c>
      <c r="B623" s="5">
        <v>14300000</v>
      </c>
      <c r="C623">
        <v>17176381723</v>
      </c>
      <c r="D623">
        <v>837</v>
      </c>
      <c r="E623" t="s">
        <v>868</v>
      </c>
      <c r="F623" t="s">
        <v>22</v>
      </c>
      <c r="G623">
        <v>2021</v>
      </c>
      <c r="H623">
        <v>3</v>
      </c>
      <c r="I623">
        <v>20521364</v>
      </c>
      <c r="J623" s="18">
        <v>17085</v>
      </c>
    </row>
    <row r="624" spans="1:10" x14ac:dyDescent="0.3">
      <c r="A624" t="s">
        <v>696</v>
      </c>
      <c r="B624" s="5">
        <v>30000000</v>
      </c>
      <c r="C624">
        <v>17155083671</v>
      </c>
      <c r="D624">
        <v>4980</v>
      </c>
      <c r="E624" t="s">
        <v>860</v>
      </c>
      <c r="F624" t="s">
        <v>9</v>
      </c>
      <c r="G624">
        <v>2006</v>
      </c>
      <c r="H624">
        <v>18</v>
      </c>
      <c r="I624">
        <v>3444796</v>
      </c>
      <c r="J624" s="18">
        <v>6024</v>
      </c>
    </row>
    <row r="625" spans="1:10" x14ac:dyDescent="0.3">
      <c r="A625" t="s">
        <v>697</v>
      </c>
      <c r="B625" s="5">
        <v>8510000</v>
      </c>
      <c r="C625">
        <v>17225191655</v>
      </c>
      <c r="D625">
        <v>55786</v>
      </c>
      <c r="E625" t="s">
        <v>862</v>
      </c>
      <c r="F625" t="s">
        <v>15</v>
      </c>
      <c r="G625">
        <v>2012</v>
      </c>
      <c r="H625">
        <v>12</v>
      </c>
      <c r="I625">
        <v>308773</v>
      </c>
      <c r="J625" s="18">
        <v>153</v>
      </c>
    </row>
    <row r="626" spans="1:10" x14ac:dyDescent="0.3">
      <c r="A626" t="s">
        <v>698</v>
      </c>
      <c r="B626" s="5">
        <v>33200000</v>
      </c>
      <c r="C626">
        <v>17274416245</v>
      </c>
      <c r="D626">
        <v>6894</v>
      </c>
      <c r="E626" t="s">
        <v>862</v>
      </c>
      <c r="F626" t="s">
        <v>9</v>
      </c>
      <c r="G626">
        <v>2012</v>
      </c>
      <c r="H626">
        <v>12</v>
      </c>
      <c r="I626">
        <v>2505717</v>
      </c>
      <c r="J626" s="18">
        <v>4816</v>
      </c>
    </row>
    <row r="627" spans="1:10" x14ac:dyDescent="0.3">
      <c r="A627" t="s">
        <v>699</v>
      </c>
      <c r="B627" s="5">
        <v>46100000</v>
      </c>
      <c r="C627">
        <v>17293750856</v>
      </c>
      <c r="D627">
        <v>4596</v>
      </c>
      <c r="E627" t="s">
        <v>881</v>
      </c>
      <c r="F627" t="s">
        <v>15</v>
      </c>
      <c r="G627">
        <v>2006</v>
      </c>
      <c r="H627">
        <v>18</v>
      </c>
      <c r="I627">
        <v>3762783</v>
      </c>
      <c r="J627" s="18">
        <v>10030</v>
      </c>
    </row>
    <row r="628" spans="1:10" x14ac:dyDescent="0.3">
      <c r="A628" t="s">
        <v>700</v>
      </c>
      <c r="B628" s="5">
        <v>30300000</v>
      </c>
      <c r="C628">
        <v>17455144444</v>
      </c>
      <c r="D628">
        <v>1119</v>
      </c>
      <c r="E628" t="s">
        <v>881</v>
      </c>
      <c r="F628" t="s">
        <v>22</v>
      </c>
      <c r="G628">
        <v>2020</v>
      </c>
      <c r="H628">
        <v>4</v>
      </c>
      <c r="I628">
        <v>15598878</v>
      </c>
      <c r="J628" s="18">
        <v>27078</v>
      </c>
    </row>
    <row r="629" spans="1:10" x14ac:dyDescent="0.3">
      <c r="A629" t="s">
        <v>701</v>
      </c>
      <c r="B629" s="5">
        <v>9000000</v>
      </c>
      <c r="C629">
        <v>17327315832</v>
      </c>
      <c r="D629">
        <v>101405</v>
      </c>
      <c r="E629" t="s">
        <v>869</v>
      </c>
      <c r="F629" t="s">
        <v>15</v>
      </c>
      <c r="G629">
        <v>2009</v>
      </c>
      <c r="H629">
        <v>15</v>
      </c>
      <c r="I629">
        <v>170872</v>
      </c>
      <c r="J629" s="18">
        <v>89</v>
      </c>
    </row>
    <row r="630" spans="1:10" x14ac:dyDescent="0.3">
      <c r="A630" t="s">
        <v>702</v>
      </c>
      <c r="B630" s="5">
        <v>38000000</v>
      </c>
      <c r="C630">
        <v>17362065173</v>
      </c>
      <c r="D630">
        <v>285226</v>
      </c>
      <c r="E630" t="s">
        <v>862</v>
      </c>
      <c r="F630" t="s">
        <v>41</v>
      </c>
      <c r="G630">
        <v>2006</v>
      </c>
      <c r="H630">
        <v>18</v>
      </c>
      <c r="I630">
        <v>60871</v>
      </c>
      <c r="J630" s="18">
        <v>133</v>
      </c>
    </row>
    <row r="631" spans="1:10" x14ac:dyDescent="0.3">
      <c r="A631" t="s">
        <v>703</v>
      </c>
      <c r="B631" s="5">
        <v>16500000</v>
      </c>
      <c r="C631">
        <v>17360522683</v>
      </c>
      <c r="D631">
        <v>1460</v>
      </c>
      <c r="E631" t="s">
        <v>860</v>
      </c>
      <c r="F631" t="s">
        <v>24</v>
      </c>
      <c r="G631">
        <v>2021</v>
      </c>
      <c r="H631">
        <v>3</v>
      </c>
      <c r="I631">
        <v>11890769</v>
      </c>
      <c r="J631" s="18">
        <v>11301</v>
      </c>
    </row>
    <row r="632" spans="1:10" x14ac:dyDescent="0.3">
      <c r="A632" t="s">
        <v>704</v>
      </c>
      <c r="B632" s="5">
        <v>24200000</v>
      </c>
      <c r="C632">
        <v>17492027032</v>
      </c>
      <c r="D632">
        <v>1214</v>
      </c>
      <c r="E632" t="s">
        <v>902</v>
      </c>
      <c r="F632" t="s">
        <v>9</v>
      </c>
      <c r="G632">
        <v>2012</v>
      </c>
      <c r="H632">
        <v>12</v>
      </c>
      <c r="I632">
        <v>14408589</v>
      </c>
      <c r="J632" s="18">
        <v>19934</v>
      </c>
    </row>
    <row r="633" spans="1:10" x14ac:dyDescent="0.3">
      <c r="A633" t="s">
        <v>705</v>
      </c>
      <c r="B633" s="5">
        <v>17900000</v>
      </c>
      <c r="C633">
        <v>17493141596</v>
      </c>
      <c r="D633">
        <v>4510</v>
      </c>
      <c r="E633" t="s">
        <v>860</v>
      </c>
      <c r="F633" t="s">
        <v>15</v>
      </c>
      <c r="G633">
        <v>2008</v>
      </c>
      <c r="H633">
        <v>16</v>
      </c>
      <c r="I633">
        <v>3878745</v>
      </c>
      <c r="J633" s="18">
        <v>3969</v>
      </c>
    </row>
    <row r="634" spans="1:10" x14ac:dyDescent="0.3">
      <c r="A634" t="s">
        <v>706</v>
      </c>
      <c r="B634" s="5">
        <v>13000000</v>
      </c>
      <c r="C634">
        <v>17506508070</v>
      </c>
      <c r="D634">
        <v>254</v>
      </c>
      <c r="E634" t="s">
        <v>881</v>
      </c>
      <c r="F634" t="s">
        <v>9</v>
      </c>
      <c r="G634">
        <v>2011</v>
      </c>
      <c r="H634">
        <v>13</v>
      </c>
      <c r="I634">
        <v>68923260</v>
      </c>
      <c r="J634" s="18">
        <v>51181</v>
      </c>
    </row>
    <row r="635" spans="1:10" x14ac:dyDescent="0.3">
      <c r="A635" t="s">
        <v>707</v>
      </c>
      <c r="B635" s="5">
        <v>8360000</v>
      </c>
      <c r="C635">
        <v>17543217386</v>
      </c>
      <c r="D635">
        <v>3475</v>
      </c>
      <c r="E635" t="s">
        <v>887</v>
      </c>
      <c r="F635" t="s">
        <v>15</v>
      </c>
      <c r="G635">
        <v>2012</v>
      </c>
      <c r="H635">
        <v>12</v>
      </c>
      <c r="I635">
        <v>5048408</v>
      </c>
      <c r="J635" s="18">
        <v>2406</v>
      </c>
    </row>
    <row r="636" spans="1:10" x14ac:dyDescent="0.3">
      <c r="A636" t="s">
        <v>708</v>
      </c>
      <c r="B636" s="5">
        <v>26900000</v>
      </c>
      <c r="C636">
        <v>18040547495</v>
      </c>
      <c r="D636">
        <v>2464</v>
      </c>
      <c r="E636" t="s">
        <v>860</v>
      </c>
      <c r="F636" t="s">
        <v>9</v>
      </c>
      <c r="G636">
        <v>2008</v>
      </c>
      <c r="H636">
        <v>16</v>
      </c>
      <c r="I636">
        <v>7321651</v>
      </c>
      <c r="J636" s="18">
        <v>10917</v>
      </c>
    </row>
    <row r="637" spans="1:10" x14ac:dyDescent="0.3">
      <c r="A637" t="s">
        <v>709</v>
      </c>
      <c r="B637" s="5">
        <v>46900000</v>
      </c>
      <c r="C637">
        <v>17640243278</v>
      </c>
      <c r="D637">
        <v>1982</v>
      </c>
      <c r="E637" t="s">
        <v>871</v>
      </c>
      <c r="F637" t="s">
        <v>34</v>
      </c>
      <c r="G637">
        <v>2015</v>
      </c>
      <c r="H637">
        <v>9</v>
      </c>
      <c r="I637">
        <v>8900224</v>
      </c>
      <c r="J637" s="18">
        <v>23663</v>
      </c>
    </row>
    <row r="638" spans="1:10" x14ac:dyDescent="0.3">
      <c r="A638" t="s">
        <v>710</v>
      </c>
      <c r="B638" s="5">
        <v>34400000</v>
      </c>
      <c r="C638">
        <v>17783161029</v>
      </c>
      <c r="D638">
        <v>5734</v>
      </c>
      <c r="E638" t="s">
        <v>862</v>
      </c>
      <c r="F638" t="s">
        <v>60</v>
      </c>
      <c r="G638">
        <v>2015</v>
      </c>
      <c r="H638">
        <v>9</v>
      </c>
      <c r="I638">
        <v>3101354</v>
      </c>
      <c r="J638" s="18">
        <v>5999</v>
      </c>
    </row>
    <row r="639" spans="1:10" x14ac:dyDescent="0.3">
      <c r="A639" t="s">
        <v>711</v>
      </c>
      <c r="B639" s="5">
        <v>40500000</v>
      </c>
      <c r="C639">
        <v>17945137383</v>
      </c>
      <c r="D639">
        <v>3672</v>
      </c>
      <c r="E639" t="s">
        <v>862</v>
      </c>
      <c r="F639" t="s">
        <v>9</v>
      </c>
      <c r="G639">
        <v>2015</v>
      </c>
      <c r="H639">
        <v>9</v>
      </c>
      <c r="I639">
        <v>4887020</v>
      </c>
      <c r="J639" s="18">
        <v>11029</v>
      </c>
    </row>
    <row r="640" spans="1:10" x14ac:dyDescent="0.3">
      <c r="A640" t="s">
        <v>712</v>
      </c>
      <c r="B640" s="5">
        <v>22900000</v>
      </c>
      <c r="C640">
        <v>17935004735</v>
      </c>
      <c r="D640">
        <v>1209</v>
      </c>
      <c r="E640" t="s">
        <v>865</v>
      </c>
      <c r="F640" t="s">
        <v>24</v>
      </c>
      <c r="G640">
        <v>2010</v>
      </c>
      <c r="H640">
        <v>14</v>
      </c>
      <c r="I640">
        <v>14834578</v>
      </c>
      <c r="J640" s="18">
        <v>18941</v>
      </c>
    </row>
    <row r="641" spans="1:10" x14ac:dyDescent="0.3">
      <c r="A641" t="s">
        <v>713</v>
      </c>
      <c r="B641" s="5">
        <v>18400000</v>
      </c>
      <c r="C641">
        <v>18249547574</v>
      </c>
      <c r="D641">
        <v>3408</v>
      </c>
      <c r="E641" t="s">
        <v>860</v>
      </c>
      <c r="F641" t="s">
        <v>24</v>
      </c>
      <c r="G641">
        <v>2020</v>
      </c>
      <c r="H641">
        <v>4</v>
      </c>
      <c r="I641">
        <v>5354914</v>
      </c>
      <c r="J641" s="18">
        <v>5399</v>
      </c>
    </row>
    <row r="642" spans="1:10" x14ac:dyDescent="0.3">
      <c r="A642" t="s">
        <v>714</v>
      </c>
      <c r="B642" s="5">
        <v>19600000</v>
      </c>
      <c r="C642">
        <v>18293453509</v>
      </c>
      <c r="D642">
        <v>3325</v>
      </c>
      <c r="E642" t="s">
        <v>868</v>
      </c>
      <c r="F642" t="s">
        <v>15</v>
      </c>
      <c r="G642">
        <v>2020</v>
      </c>
      <c r="H642">
        <v>4</v>
      </c>
      <c r="I642">
        <v>5501791</v>
      </c>
      <c r="J642" s="18">
        <v>5895</v>
      </c>
    </row>
    <row r="643" spans="1:10" x14ac:dyDescent="0.3">
      <c r="A643" t="s">
        <v>715</v>
      </c>
      <c r="B643" s="5">
        <v>27500000</v>
      </c>
      <c r="C643">
        <v>18299336249</v>
      </c>
      <c r="D643">
        <v>26142</v>
      </c>
      <c r="E643" t="s">
        <v>862</v>
      </c>
      <c r="F643" t="s">
        <v>15</v>
      </c>
      <c r="G643">
        <v>2017</v>
      </c>
      <c r="H643">
        <v>7</v>
      </c>
      <c r="I643">
        <v>699998</v>
      </c>
      <c r="J643" s="18">
        <v>1052</v>
      </c>
    </row>
    <row r="644" spans="1:10" x14ac:dyDescent="0.3">
      <c r="A644" t="s">
        <v>716</v>
      </c>
      <c r="B644" s="5">
        <v>24300000</v>
      </c>
      <c r="C644">
        <v>18311075057</v>
      </c>
      <c r="D644">
        <v>478</v>
      </c>
      <c r="E644" t="s">
        <v>871</v>
      </c>
      <c r="F644" t="s">
        <v>9</v>
      </c>
      <c r="G644">
        <v>2007</v>
      </c>
      <c r="H644">
        <v>17</v>
      </c>
      <c r="I644">
        <v>38307688</v>
      </c>
      <c r="J644" s="18">
        <v>50837</v>
      </c>
    </row>
    <row r="645" spans="1:10" x14ac:dyDescent="0.3">
      <c r="A645" t="s">
        <v>717</v>
      </c>
      <c r="B645" s="5">
        <v>21300000</v>
      </c>
      <c r="C645">
        <v>18332466598</v>
      </c>
      <c r="D645">
        <v>56</v>
      </c>
      <c r="E645" t="s">
        <v>860</v>
      </c>
      <c r="F645" t="s">
        <v>9</v>
      </c>
      <c r="G645">
        <v>2005</v>
      </c>
      <c r="H645">
        <v>19</v>
      </c>
      <c r="I645">
        <v>327365475</v>
      </c>
      <c r="J645" s="18">
        <v>380357</v>
      </c>
    </row>
    <row r="646" spans="1:10" x14ac:dyDescent="0.3">
      <c r="A646" t="s">
        <v>718</v>
      </c>
      <c r="B646" s="5">
        <v>26300000</v>
      </c>
      <c r="C646">
        <v>18344826241</v>
      </c>
      <c r="D646">
        <v>1659</v>
      </c>
      <c r="E646" t="s">
        <v>860</v>
      </c>
      <c r="F646" t="s">
        <v>15</v>
      </c>
      <c r="G646">
        <v>2015</v>
      </c>
      <c r="H646">
        <v>9</v>
      </c>
      <c r="I646">
        <v>11057761</v>
      </c>
      <c r="J646" s="18">
        <v>15853</v>
      </c>
    </row>
    <row r="647" spans="1:10" x14ac:dyDescent="0.3">
      <c r="A647" t="s">
        <v>719</v>
      </c>
      <c r="B647" s="5">
        <v>31700000</v>
      </c>
      <c r="C647">
        <v>18694411114</v>
      </c>
      <c r="D647">
        <v>579</v>
      </c>
      <c r="E647" t="s">
        <v>860</v>
      </c>
      <c r="F647" t="s">
        <v>15</v>
      </c>
      <c r="G647">
        <v>2018</v>
      </c>
      <c r="H647">
        <v>6</v>
      </c>
      <c r="I647">
        <v>32287411</v>
      </c>
      <c r="J647" s="18">
        <v>54750</v>
      </c>
    </row>
    <row r="648" spans="1:10" x14ac:dyDescent="0.3">
      <c r="A648" t="s">
        <v>720</v>
      </c>
      <c r="B648" s="5">
        <v>17400000</v>
      </c>
      <c r="C648">
        <v>18790052702</v>
      </c>
      <c r="D648">
        <v>99303</v>
      </c>
      <c r="E648" t="s">
        <v>862</v>
      </c>
      <c r="F648" t="s">
        <v>15</v>
      </c>
      <c r="G648">
        <v>2011</v>
      </c>
      <c r="H648">
        <v>13</v>
      </c>
      <c r="I648">
        <v>189219</v>
      </c>
      <c r="J648" s="18">
        <v>175</v>
      </c>
    </row>
    <row r="649" spans="1:10" x14ac:dyDescent="0.3">
      <c r="A649" t="s">
        <v>721</v>
      </c>
      <c r="B649" s="5">
        <v>20700000</v>
      </c>
      <c r="C649">
        <v>18946360745</v>
      </c>
      <c r="D649">
        <v>2732</v>
      </c>
      <c r="E649" t="s">
        <v>860</v>
      </c>
      <c r="F649" t="s">
        <v>15</v>
      </c>
      <c r="G649">
        <v>2021</v>
      </c>
      <c r="H649">
        <v>3</v>
      </c>
      <c r="I649">
        <v>6934978</v>
      </c>
      <c r="J649" s="18">
        <v>7577</v>
      </c>
    </row>
    <row r="650" spans="1:10" x14ac:dyDescent="0.3">
      <c r="A650" t="s">
        <v>722</v>
      </c>
      <c r="B650" s="5">
        <v>42900000</v>
      </c>
      <c r="C650">
        <v>18951691451</v>
      </c>
      <c r="D650">
        <v>17091</v>
      </c>
      <c r="E650" t="s">
        <v>880</v>
      </c>
      <c r="F650" t="s">
        <v>24</v>
      </c>
      <c r="G650">
        <v>2020</v>
      </c>
      <c r="H650">
        <v>4</v>
      </c>
      <c r="I650">
        <v>1108870</v>
      </c>
      <c r="J650" s="18">
        <v>2510</v>
      </c>
    </row>
    <row r="651" spans="1:10" x14ac:dyDescent="0.3">
      <c r="A651" t="s">
        <v>723</v>
      </c>
      <c r="B651" s="5">
        <v>30500000</v>
      </c>
      <c r="C651">
        <v>18974921191</v>
      </c>
      <c r="D651">
        <v>609</v>
      </c>
      <c r="E651" t="s">
        <v>862</v>
      </c>
      <c r="F651" t="s">
        <v>12</v>
      </c>
      <c r="G651">
        <v>2014</v>
      </c>
      <c r="H651">
        <v>10</v>
      </c>
      <c r="I651">
        <v>31157506</v>
      </c>
      <c r="J651" s="18">
        <v>50082</v>
      </c>
    </row>
    <row r="652" spans="1:10" x14ac:dyDescent="0.3">
      <c r="A652" t="s">
        <v>724</v>
      </c>
      <c r="B652" s="5">
        <v>33700000</v>
      </c>
      <c r="C652">
        <v>18957033639</v>
      </c>
      <c r="D652">
        <v>153631</v>
      </c>
      <c r="E652" t="s">
        <v>862</v>
      </c>
      <c r="F652" t="s">
        <v>41</v>
      </c>
      <c r="G652">
        <v>2007</v>
      </c>
      <c r="H652">
        <v>17</v>
      </c>
      <c r="I652">
        <v>123393</v>
      </c>
      <c r="J652" s="18">
        <v>219</v>
      </c>
    </row>
    <row r="653" spans="1:10" x14ac:dyDescent="0.3">
      <c r="A653" t="s">
        <v>725</v>
      </c>
      <c r="B653" s="5">
        <v>11900000</v>
      </c>
      <c r="C653">
        <v>19055290287</v>
      </c>
      <c r="D653">
        <v>2487</v>
      </c>
      <c r="E653" t="s">
        <v>860</v>
      </c>
      <c r="F653" t="s">
        <v>56</v>
      </c>
      <c r="G653">
        <v>2007</v>
      </c>
      <c r="H653">
        <v>17</v>
      </c>
      <c r="I653">
        <v>7661958</v>
      </c>
      <c r="J653" s="18">
        <v>4785</v>
      </c>
    </row>
    <row r="654" spans="1:10" x14ac:dyDescent="0.3">
      <c r="A654" t="s">
        <v>726</v>
      </c>
      <c r="B654" s="5">
        <v>43600000</v>
      </c>
      <c r="C654">
        <v>19111250153</v>
      </c>
      <c r="D654">
        <v>4533</v>
      </c>
      <c r="E654" t="s">
        <v>860</v>
      </c>
      <c r="F654" t="s">
        <v>659</v>
      </c>
      <c r="G654">
        <v>2005</v>
      </c>
      <c r="H654">
        <v>19</v>
      </c>
      <c r="I654">
        <v>4216027</v>
      </c>
      <c r="J654" s="18">
        <v>9618</v>
      </c>
    </row>
    <row r="655" spans="1:10" x14ac:dyDescent="0.3">
      <c r="A655" t="s">
        <v>727</v>
      </c>
      <c r="B655" s="5">
        <v>15300000</v>
      </c>
      <c r="C655">
        <v>19157462460</v>
      </c>
      <c r="D655">
        <v>4649</v>
      </c>
      <c r="E655" t="s">
        <v>860</v>
      </c>
      <c r="F655" t="s">
        <v>56</v>
      </c>
      <c r="G655">
        <v>2009</v>
      </c>
      <c r="H655">
        <v>15</v>
      </c>
      <c r="I655">
        <v>4120771</v>
      </c>
      <c r="J655" s="18">
        <v>3291</v>
      </c>
    </row>
    <row r="656" spans="1:10" x14ac:dyDescent="0.3">
      <c r="A656" t="s">
        <v>728</v>
      </c>
      <c r="B656" s="5">
        <v>39400000</v>
      </c>
      <c r="C656">
        <v>19288326739</v>
      </c>
      <c r="D656">
        <v>802</v>
      </c>
      <c r="E656" t="s">
        <v>868</v>
      </c>
      <c r="F656" t="s">
        <v>15</v>
      </c>
      <c r="G656">
        <v>2017</v>
      </c>
      <c r="H656">
        <v>7</v>
      </c>
      <c r="I656">
        <v>24050283</v>
      </c>
      <c r="J656" s="18">
        <v>49127</v>
      </c>
    </row>
    <row r="657" spans="1:10" x14ac:dyDescent="0.3">
      <c r="A657" t="s">
        <v>729</v>
      </c>
      <c r="B657" s="5">
        <v>14900000</v>
      </c>
      <c r="C657">
        <v>19291592081</v>
      </c>
      <c r="D657">
        <v>111814</v>
      </c>
      <c r="E657" t="s">
        <v>862</v>
      </c>
      <c r="F657" t="s">
        <v>15</v>
      </c>
      <c r="G657">
        <v>2018</v>
      </c>
      <c r="H657">
        <v>6</v>
      </c>
      <c r="I657">
        <v>172533</v>
      </c>
      <c r="J657" s="18">
        <v>133</v>
      </c>
    </row>
    <row r="658" spans="1:10" x14ac:dyDescent="0.3">
      <c r="A658" t="s">
        <v>730</v>
      </c>
      <c r="B658" s="5">
        <v>26300000</v>
      </c>
      <c r="C658">
        <v>19320057043</v>
      </c>
      <c r="D658">
        <v>148</v>
      </c>
      <c r="E658" t="s">
        <v>881</v>
      </c>
      <c r="F658" t="s">
        <v>9</v>
      </c>
      <c r="G658">
        <v>2013</v>
      </c>
      <c r="H658">
        <v>11</v>
      </c>
      <c r="I658">
        <v>130540926</v>
      </c>
      <c r="J658" s="18">
        <v>177703</v>
      </c>
    </row>
    <row r="659" spans="1:10" x14ac:dyDescent="0.3">
      <c r="A659" t="s">
        <v>731</v>
      </c>
      <c r="B659" s="5">
        <v>47200000</v>
      </c>
      <c r="C659">
        <v>19616107261</v>
      </c>
      <c r="D659">
        <v>20433</v>
      </c>
      <c r="E659" t="s">
        <v>867</v>
      </c>
      <c r="F659" t="s">
        <v>15</v>
      </c>
      <c r="G659">
        <v>2014</v>
      </c>
      <c r="H659">
        <v>10</v>
      </c>
      <c r="I659">
        <v>960021</v>
      </c>
      <c r="J659" s="18">
        <v>2310</v>
      </c>
    </row>
    <row r="660" spans="1:10" x14ac:dyDescent="0.3">
      <c r="A660" t="s">
        <v>732</v>
      </c>
      <c r="B660" s="5">
        <v>28500000</v>
      </c>
      <c r="C660">
        <v>19699986759</v>
      </c>
      <c r="D660">
        <v>3703</v>
      </c>
      <c r="E660" t="s">
        <v>861</v>
      </c>
      <c r="F660" t="s">
        <v>34</v>
      </c>
      <c r="G660">
        <v>2012</v>
      </c>
      <c r="H660">
        <v>12</v>
      </c>
      <c r="I660">
        <v>5320007</v>
      </c>
      <c r="J660" s="18">
        <v>7696</v>
      </c>
    </row>
    <row r="661" spans="1:10" x14ac:dyDescent="0.3">
      <c r="A661" t="s">
        <v>733</v>
      </c>
      <c r="B661" s="5">
        <v>21500000</v>
      </c>
      <c r="C661">
        <v>19769104588</v>
      </c>
      <c r="D661">
        <v>2609</v>
      </c>
      <c r="E661" t="s">
        <v>875</v>
      </c>
      <c r="F661" t="s">
        <v>24</v>
      </c>
      <c r="G661">
        <v>2016</v>
      </c>
      <c r="H661">
        <v>8</v>
      </c>
      <c r="I661">
        <v>7577273</v>
      </c>
      <c r="J661" s="18">
        <v>8241</v>
      </c>
    </row>
    <row r="662" spans="1:10" x14ac:dyDescent="0.3">
      <c r="A662" t="s">
        <v>734</v>
      </c>
      <c r="B662" s="5">
        <v>10300000</v>
      </c>
      <c r="C662">
        <v>19966155644</v>
      </c>
      <c r="D662">
        <v>1773</v>
      </c>
      <c r="E662" t="s">
        <v>860</v>
      </c>
      <c r="F662" t="s">
        <v>15</v>
      </c>
      <c r="G662">
        <v>2010</v>
      </c>
      <c r="H662">
        <v>14</v>
      </c>
      <c r="I662">
        <v>11261227</v>
      </c>
      <c r="J662" s="18">
        <v>5809</v>
      </c>
    </row>
    <row r="663" spans="1:10" x14ac:dyDescent="0.3">
      <c r="A663" t="s">
        <v>735</v>
      </c>
      <c r="B663" s="5">
        <v>42800000</v>
      </c>
      <c r="C663">
        <v>20042055610</v>
      </c>
      <c r="D663">
        <v>668</v>
      </c>
      <c r="E663" t="s">
        <v>860</v>
      </c>
      <c r="F663" t="s">
        <v>15</v>
      </c>
      <c r="G663">
        <v>2017</v>
      </c>
      <c r="H663">
        <v>7</v>
      </c>
      <c r="I663">
        <v>30003077</v>
      </c>
      <c r="J663" s="18">
        <v>64072</v>
      </c>
    </row>
    <row r="664" spans="1:10" x14ac:dyDescent="0.3">
      <c r="A664" t="s">
        <v>736</v>
      </c>
      <c r="B664" s="5">
        <v>25000000</v>
      </c>
      <c r="C664">
        <v>20051319852</v>
      </c>
      <c r="D664">
        <v>118</v>
      </c>
      <c r="E664" t="s">
        <v>911</v>
      </c>
      <c r="F664" t="s">
        <v>9</v>
      </c>
      <c r="G664">
        <v>2009</v>
      </c>
      <c r="H664">
        <v>15</v>
      </c>
      <c r="I664">
        <v>169926439</v>
      </c>
      <c r="J664" s="18">
        <v>211864</v>
      </c>
    </row>
    <row r="665" spans="1:10" x14ac:dyDescent="0.3">
      <c r="A665" t="s">
        <v>738</v>
      </c>
      <c r="B665" s="5">
        <v>23800000</v>
      </c>
      <c r="C665">
        <v>20128335962</v>
      </c>
      <c r="D665">
        <v>1538</v>
      </c>
      <c r="E665" t="s">
        <v>860</v>
      </c>
      <c r="F665" t="s">
        <v>52</v>
      </c>
      <c r="G665">
        <v>2017</v>
      </c>
      <c r="H665">
        <v>7</v>
      </c>
      <c r="I665">
        <v>13087345</v>
      </c>
      <c r="J665" s="18">
        <v>15475</v>
      </c>
    </row>
    <row r="666" spans="1:10" x14ac:dyDescent="0.3">
      <c r="A666" t="s">
        <v>739</v>
      </c>
      <c r="B666" s="5">
        <v>33300000</v>
      </c>
      <c r="C666">
        <v>20265980932</v>
      </c>
      <c r="D666">
        <v>8079</v>
      </c>
      <c r="E666" t="s">
        <v>887</v>
      </c>
      <c r="F666" t="s">
        <v>15</v>
      </c>
      <c r="G666">
        <v>2020</v>
      </c>
      <c r="H666">
        <v>4</v>
      </c>
      <c r="I666">
        <v>2508476</v>
      </c>
      <c r="J666" s="18">
        <v>4122</v>
      </c>
    </row>
    <row r="667" spans="1:10" x14ac:dyDescent="0.3">
      <c r="A667" t="s">
        <v>740</v>
      </c>
      <c r="B667" s="5">
        <v>19900000</v>
      </c>
      <c r="C667">
        <v>20396169282</v>
      </c>
      <c r="D667">
        <v>1522</v>
      </c>
      <c r="E667" t="s">
        <v>866</v>
      </c>
      <c r="F667" t="s">
        <v>60</v>
      </c>
      <c r="G667">
        <v>2013</v>
      </c>
      <c r="H667">
        <v>11</v>
      </c>
      <c r="I667">
        <v>13400900</v>
      </c>
      <c r="J667" s="18">
        <v>13075</v>
      </c>
    </row>
    <row r="668" spans="1:10" x14ac:dyDescent="0.3">
      <c r="A668" t="s">
        <v>741</v>
      </c>
      <c r="B668" s="5">
        <v>19200000</v>
      </c>
      <c r="C668">
        <v>20313901510</v>
      </c>
      <c r="D668">
        <v>4708</v>
      </c>
      <c r="E668" t="s">
        <v>860</v>
      </c>
      <c r="F668" t="s">
        <v>34</v>
      </c>
      <c r="G668">
        <v>2012</v>
      </c>
      <c r="H668">
        <v>12</v>
      </c>
      <c r="I668">
        <v>4314762</v>
      </c>
      <c r="J668" s="18">
        <v>4078</v>
      </c>
    </row>
    <row r="669" spans="1:10" x14ac:dyDescent="0.3">
      <c r="A669" t="s">
        <v>742</v>
      </c>
      <c r="B669" s="5">
        <v>38600000</v>
      </c>
      <c r="C669">
        <v>20337934831</v>
      </c>
      <c r="D669">
        <v>7365</v>
      </c>
      <c r="E669" t="s">
        <v>860</v>
      </c>
      <c r="F669" t="s">
        <v>60</v>
      </c>
      <c r="G669">
        <v>2014</v>
      </c>
      <c r="H669">
        <v>10</v>
      </c>
      <c r="I669">
        <v>2761430</v>
      </c>
      <c r="J669" s="18">
        <v>5241</v>
      </c>
    </row>
    <row r="670" spans="1:10" x14ac:dyDescent="0.3">
      <c r="A670" t="s">
        <v>743</v>
      </c>
      <c r="B670" s="5">
        <v>14400000</v>
      </c>
      <c r="C670">
        <v>20631491869</v>
      </c>
      <c r="D670">
        <v>148</v>
      </c>
      <c r="E670" t="s">
        <v>860</v>
      </c>
      <c r="F670" t="s">
        <v>9</v>
      </c>
      <c r="G670">
        <v>2009</v>
      </c>
      <c r="H670">
        <v>15</v>
      </c>
      <c r="I670">
        <v>139401972</v>
      </c>
      <c r="J670" s="18">
        <v>97297</v>
      </c>
    </row>
    <row r="671" spans="1:10" x14ac:dyDescent="0.3">
      <c r="A671" t="s">
        <v>744</v>
      </c>
      <c r="B671" s="5">
        <v>17600000</v>
      </c>
      <c r="C671">
        <v>20797903142</v>
      </c>
      <c r="D671">
        <v>186</v>
      </c>
      <c r="E671" t="s">
        <v>860</v>
      </c>
      <c r="F671" t="s">
        <v>9</v>
      </c>
      <c r="G671">
        <v>2010</v>
      </c>
      <c r="H671">
        <v>14</v>
      </c>
      <c r="I671">
        <v>111816684</v>
      </c>
      <c r="J671" s="18">
        <v>94624</v>
      </c>
    </row>
    <row r="672" spans="1:10" x14ac:dyDescent="0.3">
      <c r="A672" t="s">
        <v>745</v>
      </c>
      <c r="B672" s="5">
        <v>22100000</v>
      </c>
      <c r="C672">
        <v>21005558284</v>
      </c>
      <c r="D672">
        <v>2322</v>
      </c>
      <c r="E672" t="s">
        <v>887</v>
      </c>
      <c r="F672" t="s">
        <v>22</v>
      </c>
      <c r="G672">
        <v>2014</v>
      </c>
      <c r="H672">
        <v>10</v>
      </c>
      <c r="I672">
        <v>9046321</v>
      </c>
      <c r="J672" s="18">
        <v>9518</v>
      </c>
    </row>
    <row r="673" spans="1:10" x14ac:dyDescent="0.3">
      <c r="A673" t="s">
        <v>746</v>
      </c>
      <c r="B673" s="5">
        <v>20800000</v>
      </c>
      <c r="C673">
        <v>20969770139</v>
      </c>
      <c r="D673">
        <v>2894</v>
      </c>
      <c r="E673" t="s">
        <v>860</v>
      </c>
      <c r="F673" t="s">
        <v>24</v>
      </c>
      <c r="G673">
        <v>2021</v>
      </c>
      <c r="H673">
        <v>3</v>
      </c>
      <c r="I673">
        <v>7245947</v>
      </c>
      <c r="J673" s="18">
        <v>7187</v>
      </c>
    </row>
    <row r="674" spans="1:10" x14ac:dyDescent="0.3">
      <c r="A674" t="s">
        <v>747</v>
      </c>
      <c r="B674" s="5">
        <v>36200000</v>
      </c>
      <c r="C674">
        <v>21030136663</v>
      </c>
      <c r="D674">
        <v>5557</v>
      </c>
      <c r="E674" t="s">
        <v>860</v>
      </c>
      <c r="F674" t="s">
        <v>34</v>
      </c>
      <c r="G674">
        <v>2012</v>
      </c>
      <c r="H674">
        <v>12</v>
      </c>
      <c r="I674">
        <v>3784441</v>
      </c>
      <c r="J674" s="18">
        <v>6514</v>
      </c>
    </row>
    <row r="675" spans="1:10" x14ac:dyDescent="0.3">
      <c r="A675" t="s">
        <v>748</v>
      </c>
      <c r="B675" s="5">
        <v>22900000</v>
      </c>
      <c r="C675">
        <v>21189852412</v>
      </c>
      <c r="D675">
        <v>8564</v>
      </c>
      <c r="E675" t="s">
        <v>865</v>
      </c>
      <c r="F675" t="s">
        <v>9</v>
      </c>
      <c r="G675">
        <v>2012</v>
      </c>
      <c r="H675">
        <v>12</v>
      </c>
      <c r="I675">
        <v>2474294</v>
      </c>
      <c r="J675" s="18">
        <v>2674</v>
      </c>
    </row>
    <row r="676" spans="1:10" x14ac:dyDescent="0.3">
      <c r="A676" t="s">
        <v>749</v>
      </c>
      <c r="B676" s="5">
        <v>13200000</v>
      </c>
      <c r="C676">
        <v>21238450608</v>
      </c>
      <c r="D676">
        <v>239</v>
      </c>
      <c r="E676" t="s">
        <v>873</v>
      </c>
      <c r="F676" t="s">
        <v>9</v>
      </c>
      <c r="G676">
        <v>2010</v>
      </c>
      <c r="H676">
        <v>14</v>
      </c>
      <c r="I676">
        <v>88863810</v>
      </c>
      <c r="J676" s="18">
        <v>55230</v>
      </c>
    </row>
    <row r="677" spans="1:10" x14ac:dyDescent="0.3">
      <c r="A677" t="s">
        <v>750</v>
      </c>
      <c r="B677" s="5">
        <v>19300000</v>
      </c>
      <c r="C677">
        <v>21316405097</v>
      </c>
      <c r="D677">
        <v>6722</v>
      </c>
      <c r="E677" t="s">
        <v>888</v>
      </c>
      <c r="F677" t="s">
        <v>9</v>
      </c>
      <c r="G677">
        <v>2014</v>
      </c>
      <c r="H677">
        <v>10</v>
      </c>
      <c r="I677">
        <v>3171140</v>
      </c>
      <c r="J677" s="18">
        <v>2871</v>
      </c>
    </row>
    <row r="678" spans="1:10" x14ac:dyDescent="0.3">
      <c r="A678" t="s">
        <v>751</v>
      </c>
      <c r="B678" s="5">
        <v>24600000</v>
      </c>
      <c r="C678">
        <v>21386506291</v>
      </c>
      <c r="D678">
        <v>104</v>
      </c>
      <c r="E678" t="s">
        <v>860</v>
      </c>
      <c r="F678" t="s">
        <v>9</v>
      </c>
      <c r="G678">
        <v>2009</v>
      </c>
      <c r="H678">
        <v>15</v>
      </c>
      <c r="I678">
        <v>205639484</v>
      </c>
      <c r="J678" s="18">
        <v>236538</v>
      </c>
    </row>
    <row r="679" spans="1:10" x14ac:dyDescent="0.3">
      <c r="A679" t="s">
        <v>752</v>
      </c>
      <c r="B679" s="5">
        <v>22800000</v>
      </c>
      <c r="C679">
        <v>21476371796</v>
      </c>
      <c r="D679">
        <v>8194</v>
      </c>
      <c r="E679" t="s">
        <v>866</v>
      </c>
      <c r="F679" t="s">
        <v>15</v>
      </c>
      <c r="G679">
        <v>2007</v>
      </c>
      <c r="H679">
        <v>17</v>
      </c>
      <c r="I679">
        <v>2620988</v>
      </c>
      <c r="J679" s="18">
        <v>2783</v>
      </c>
    </row>
    <row r="680" spans="1:10" x14ac:dyDescent="0.3">
      <c r="A680" t="s">
        <v>753</v>
      </c>
      <c r="B680" s="5">
        <v>28600000</v>
      </c>
      <c r="C680">
        <v>21529280593</v>
      </c>
      <c r="D680">
        <v>2007</v>
      </c>
      <c r="E680" t="s">
        <v>869</v>
      </c>
      <c r="F680" t="s">
        <v>9</v>
      </c>
      <c r="G680">
        <v>2008</v>
      </c>
      <c r="H680">
        <v>16</v>
      </c>
      <c r="I680">
        <v>10727095</v>
      </c>
      <c r="J680" s="18">
        <v>14250</v>
      </c>
    </row>
    <row r="681" spans="1:10" x14ac:dyDescent="0.3">
      <c r="A681" t="s">
        <v>754</v>
      </c>
      <c r="B681" s="5">
        <v>17200000</v>
      </c>
      <c r="C681">
        <v>21525587337</v>
      </c>
      <c r="D681">
        <v>34834</v>
      </c>
      <c r="E681" t="s">
        <v>912</v>
      </c>
      <c r="F681" t="s">
        <v>15</v>
      </c>
      <c r="G681">
        <v>2005</v>
      </c>
      <c r="H681">
        <v>19</v>
      </c>
      <c r="I681">
        <v>617948</v>
      </c>
      <c r="J681" s="18">
        <v>494</v>
      </c>
    </row>
    <row r="682" spans="1:10" x14ac:dyDescent="0.3">
      <c r="A682" t="s">
        <v>756</v>
      </c>
      <c r="B682" s="5">
        <v>28600000</v>
      </c>
      <c r="C682">
        <v>21646515331</v>
      </c>
      <c r="D682">
        <v>338</v>
      </c>
      <c r="E682" t="s">
        <v>897</v>
      </c>
      <c r="F682" t="s">
        <v>9</v>
      </c>
      <c r="G682">
        <v>2013</v>
      </c>
      <c r="H682">
        <v>11</v>
      </c>
      <c r="I682">
        <v>64042945</v>
      </c>
      <c r="J682" s="18">
        <v>84615</v>
      </c>
    </row>
    <row r="683" spans="1:10" x14ac:dyDescent="0.3">
      <c r="A683" t="s">
        <v>757</v>
      </c>
      <c r="B683" s="5">
        <v>32100000</v>
      </c>
      <c r="C683">
        <v>21768257856</v>
      </c>
      <c r="D683">
        <v>169</v>
      </c>
      <c r="E683" t="s">
        <v>860</v>
      </c>
      <c r="F683" t="s">
        <v>15</v>
      </c>
      <c r="G683">
        <v>2018</v>
      </c>
      <c r="H683">
        <v>6</v>
      </c>
      <c r="I683">
        <v>128806260</v>
      </c>
      <c r="J683" s="18">
        <v>189941</v>
      </c>
    </row>
    <row r="684" spans="1:10" x14ac:dyDescent="0.3">
      <c r="A684" t="s">
        <v>758</v>
      </c>
      <c r="B684" s="5">
        <v>33900000</v>
      </c>
      <c r="C684">
        <v>21790062603</v>
      </c>
      <c r="D684">
        <v>153</v>
      </c>
      <c r="E684" t="s">
        <v>873</v>
      </c>
      <c r="F684" t="s">
        <v>9</v>
      </c>
      <c r="G684">
        <v>2013</v>
      </c>
      <c r="H684">
        <v>11</v>
      </c>
      <c r="I684">
        <v>142418710</v>
      </c>
      <c r="J684" s="18">
        <v>221569</v>
      </c>
    </row>
    <row r="685" spans="1:10" x14ac:dyDescent="0.3">
      <c r="A685" t="s">
        <v>759</v>
      </c>
      <c r="B685" s="5">
        <v>36800000</v>
      </c>
      <c r="C685">
        <v>22147293748</v>
      </c>
      <c r="D685">
        <v>1046</v>
      </c>
      <c r="E685" t="s">
        <v>862</v>
      </c>
      <c r="F685" t="s">
        <v>15</v>
      </c>
      <c r="G685">
        <v>2015</v>
      </c>
      <c r="H685">
        <v>9</v>
      </c>
      <c r="I685">
        <v>21173321</v>
      </c>
      <c r="J685" s="18">
        <v>35182</v>
      </c>
    </row>
    <row r="686" spans="1:10" x14ac:dyDescent="0.3">
      <c r="A686" t="s">
        <v>760</v>
      </c>
      <c r="B686" s="5">
        <v>36300000</v>
      </c>
      <c r="C686">
        <v>22193761462</v>
      </c>
      <c r="D686">
        <v>1072</v>
      </c>
      <c r="E686" t="s">
        <v>860</v>
      </c>
      <c r="F686" t="s">
        <v>15</v>
      </c>
      <c r="G686">
        <v>2020</v>
      </c>
      <c r="H686">
        <v>4</v>
      </c>
      <c r="I686">
        <v>20703136</v>
      </c>
      <c r="J686" s="18">
        <v>33862</v>
      </c>
    </row>
    <row r="687" spans="1:10" x14ac:dyDescent="0.3">
      <c r="A687" t="s">
        <v>761</v>
      </c>
      <c r="B687" s="5">
        <v>28000000</v>
      </c>
      <c r="C687">
        <v>22648403625</v>
      </c>
      <c r="D687">
        <v>7507</v>
      </c>
      <c r="E687" t="s">
        <v>887</v>
      </c>
      <c r="F687" t="s">
        <v>15</v>
      </c>
      <c r="G687">
        <v>2021</v>
      </c>
      <c r="H687">
        <v>3</v>
      </c>
      <c r="I687">
        <v>3016971</v>
      </c>
      <c r="J687" s="18">
        <v>3730</v>
      </c>
    </row>
    <row r="688" spans="1:10" x14ac:dyDescent="0.3">
      <c r="A688" t="s">
        <v>762</v>
      </c>
      <c r="B688" s="5">
        <v>35700000</v>
      </c>
      <c r="C688">
        <v>22599133850</v>
      </c>
      <c r="D688">
        <v>8101</v>
      </c>
      <c r="E688" t="s">
        <v>862</v>
      </c>
      <c r="F688" t="s">
        <v>9</v>
      </c>
      <c r="G688">
        <v>2011</v>
      </c>
      <c r="H688">
        <v>13</v>
      </c>
      <c r="I688">
        <v>2789672</v>
      </c>
      <c r="J688" s="18">
        <v>4407</v>
      </c>
    </row>
    <row r="689" spans="1:10" x14ac:dyDescent="0.3">
      <c r="A689" t="s">
        <v>763</v>
      </c>
      <c r="B689" s="5">
        <v>16200000</v>
      </c>
      <c r="C689">
        <v>22844517625</v>
      </c>
      <c r="D689">
        <v>1645</v>
      </c>
      <c r="E689" t="s">
        <v>872</v>
      </c>
      <c r="F689" t="s">
        <v>15</v>
      </c>
      <c r="G689">
        <v>2021</v>
      </c>
      <c r="H689">
        <v>3</v>
      </c>
      <c r="I689">
        <v>13887245</v>
      </c>
      <c r="J689" s="18">
        <v>9848</v>
      </c>
    </row>
    <row r="690" spans="1:10" x14ac:dyDescent="0.3">
      <c r="A690" t="s">
        <v>764</v>
      </c>
      <c r="B690" s="5">
        <v>38200000</v>
      </c>
      <c r="C690">
        <v>22991199354</v>
      </c>
      <c r="D690">
        <v>16322</v>
      </c>
      <c r="E690" t="s">
        <v>860</v>
      </c>
      <c r="F690" t="s">
        <v>15</v>
      </c>
      <c r="G690">
        <v>2006</v>
      </c>
      <c r="H690">
        <v>18</v>
      </c>
      <c r="I690">
        <v>1408602</v>
      </c>
      <c r="J690" s="18">
        <v>2340</v>
      </c>
    </row>
    <row r="691" spans="1:10" x14ac:dyDescent="0.3">
      <c r="A691" t="s">
        <v>765</v>
      </c>
      <c r="B691" s="5">
        <v>28600000</v>
      </c>
      <c r="C691">
        <v>23053111916</v>
      </c>
      <c r="D691">
        <v>5343</v>
      </c>
      <c r="E691" t="s">
        <v>877</v>
      </c>
      <c r="F691" t="s">
        <v>60</v>
      </c>
      <c r="G691">
        <v>2012</v>
      </c>
      <c r="H691">
        <v>12</v>
      </c>
      <c r="I691">
        <v>4314638</v>
      </c>
      <c r="J691" s="18">
        <v>5353</v>
      </c>
    </row>
    <row r="692" spans="1:10" x14ac:dyDescent="0.3">
      <c r="A692" t="s">
        <v>766</v>
      </c>
      <c r="B692" s="5">
        <v>40400000</v>
      </c>
      <c r="C692">
        <v>23270001181</v>
      </c>
      <c r="D692">
        <v>1066</v>
      </c>
      <c r="E692" t="s">
        <v>880</v>
      </c>
      <c r="F692" t="s">
        <v>24</v>
      </c>
      <c r="G692">
        <v>2015</v>
      </c>
      <c r="H692">
        <v>9</v>
      </c>
      <c r="I692">
        <v>21829269</v>
      </c>
      <c r="J692" s="18">
        <v>37899</v>
      </c>
    </row>
    <row r="693" spans="1:10" x14ac:dyDescent="0.3">
      <c r="A693" t="s">
        <v>767</v>
      </c>
      <c r="B693" s="5">
        <v>12800000</v>
      </c>
      <c r="C693">
        <v>23198582685</v>
      </c>
      <c r="D693">
        <v>33044</v>
      </c>
      <c r="E693" t="s">
        <v>860</v>
      </c>
      <c r="F693" t="s">
        <v>41</v>
      </c>
      <c r="G693">
        <v>2012</v>
      </c>
      <c r="H693">
        <v>12</v>
      </c>
      <c r="I693">
        <v>702051</v>
      </c>
      <c r="J693" s="18">
        <v>387</v>
      </c>
    </row>
    <row r="694" spans="1:10" x14ac:dyDescent="0.3">
      <c r="A694" t="s">
        <v>768</v>
      </c>
      <c r="B694" s="5">
        <v>28300000</v>
      </c>
      <c r="C694">
        <v>23237687653</v>
      </c>
      <c r="D694">
        <v>2027</v>
      </c>
      <c r="E694" t="s">
        <v>860</v>
      </c>
      <c r="F694" t="s">
        <v>15</v>
      </c>
      <c r="G694">
        <v>2017</v>
      </c>
      <c r="H694">
        <v>7</v>
      </c>
      <c r="I694">
        <v>11464079</v>
      </c>
      <c r="J694" s="18">
        <v>13962</v>
      </c>
    </row>
    <row r="695" spans="1:10" x14ac:dyDescent="0.3">
      <c r="A695" t="s">
        <v>769</v>
      </c>
      <c r="B695" s="5">
        <v>23600000</v>
      </c>
      <c r="C695">
        <v>23266624662</v>
      </c>
      <c r="D695">
        <v>3661</v>
      </c>
      <c r="E695" t="s">
        <v>860</v>
      </c>
      <c r="F695" t="s">
        <v>15</v>
      </c>
      <c r="G695">
        <v>2006</v>
      </c>
      <c r="H695">
        <v>18</v>
      </c>
      <c r="I695">
        <v>6355265</v>
      </c>
      <c r="J695" s="18">
        <v>6446</v>
      </c>
    </row>
    <row r="696" spans="1:10" x14ac:dyDescent="0.3">
      <c r="A696" t="s">
        <v>770</v>
      </c>
      <c r="B696" s="5">
        <v>36800000</v>
      </c>
      <c r="C696">
        <v>23385326594</v>
      </c>
      <c r="D696">
        <v>176</v>
      </c>
      <c r="E696" t="s">
        <v>860</v>
      </c>
      <c r="F696" t="s">
        <v>9</v>
      </c>
      <c r="G696">
        <v>2006</v>
      </c>
      <c r="H696">
        <v>18</v>
      </c>
      <c r="I696">
        <v>132871174</v>
      </c>
      <c r="J696" s="18">
        <v>209091</v>
      </c>
    </row>
    <row r="697" spans="1:10" x14ac:dyDescent="0.3">
      <c r="A697" t="s">
        <v>771</v>
      </c>
      <c r="B697" s="5">
        <v>31000000</v>
      </c>
      <c r="C697">
        <v>23393703193</v>
      </c>
      <c r="D697">
        <v>1420</v>
      </c>
      <c r="E697" t="s">
        <v>863</v>
      </c>
      <c r="F697" t="s">
        <v>12</v>
      </c>
      <c r="G697">
        <v>2015</v>
      </c>
      <c r="H697">
        <v>9</v>
      </c>
      <c r="I697">
        <v>16474439</v>
      </c>
      <c r="J697" s="18">
        <v>21831</v>
      </c>
    </row>
    <row r="698" spans="1:10" x14ac:dyDescent="0.3">
      <c r="A698" t="s">
        <v>772</v>
      </c>
      <c r="B698" s="5">
        <v>34200000</v>
      </c>
      <c r="C698">
        <v>23521247266</v>
      </c>
      <c r="D698">
        <v>167</v>
      </c>
      <c r="E698" t="s">
        <v>873</v>
      </c>
      <c r="F698" t="s">
        <v>9</v>
      </c>
      <c r="G698">
        <v>2011</v>
      </c>
      <c r="H698">
        <v>13</v>
      </c>
      <c r="I698">
        <v>140845792</v>
      </c>
      <c r="J698" s="18">
        <v>204790</v>
      </c>
    </row>
    <row r="699" spans="1:10" x14ac:dyDescent="0.3">
      <c r="A699" t="s">
        <v>773</v>
      </c>
      <c r="B699" s="5">
        <v>34900000</v>
      </c>
      <c r="C699">
        <v>23702783838</v>
      </c>
      <c r="D699">
        <v>547</v>
      </c>
      <c r="E699" t="s">
        <v>862</v>
      </c>
      <c r="F699" t="s">
        <v>22</v>
      </c>
      <c r="G699">
        <v>2021</v>
      </c>
      <c r="H699">
        <v>3</v>
      </c>
      <c r="I699">
        <v>43332329</v>
      </c>
      <c r="J699" s="18">
        <v>63803</v>
      </c>
    </row>
    <row r="700" spans="1:10" x14ac:dyDescent="0.3">
      <c r="A700" t="s">
        <v>774</v>
      </c>
      <c r="B700" s="5">
        <v>38500000</v>
      </c>
      <c r="C700">
        <v>23645039650</v>
      </c>
      <c r="D700">
        <v>542</v>
      </c>
      <c r="E700" t="s">
        <v>900</v>
      </c>
      <c r="F700" t="s">
        <v>9</v>
      </c>
      <c r="G700">
        <v>2011</v>
      </c>
      <c r="H700">
        <v>13</v>
      </c>
      <c r="I700">
        <v>43625534</v>
      </c>
      <c r="J700" s="18">
        <v>71033</v>
      </c>
    </row>
    <row r="701" spans="1:10" x14ac:dyDescent="0.3">
      <c r="A701" t="s">
        <v>775</v>
      </c>
      <c r="B701" s="5">
        <v>26800000</v>
      </c>
      <c r="C701">
        <v>23697748578</v>
      </c>
      <c r="D701">
        <v>821</v>
      </c>
      <c r="E701" t="s">
        <v>860</v>
      </c>
      <c r="F701" t="s">
        <v>15</v>
      </c>
      <c r="G701">
        <v>2020</v>
      </c>
      <c r="H701">
        <v>4</v>
      </c>
      <c r="I701">
        <v>28864493</v>
      </c>
      <c r="J701" s="18">
        <v>32643</v>
      </c>
    </row>
    <row r="702" spans="1:10" x14ac:dyDescent="0.3">
      <c r="A702" t="s">
        <v>776</v>
      </c>
      <c r="B702" s="5">
        <v>41500000</v>
      </c>
      <c r="C702">
        <v>23861364574</v>
      </c>
      <c r="D702">
        <v>2522</v>
      </c>
      <c r="E702" t="s">
        <v>881</v>
      </c>
      <c r="F702" t="s">
        <v>24</v>
      </c>
      <c r="G702">
        <v>2014</v>
      </c>
      <c r="H702">
        <v>10</v>
      </c>
      <c r="I702">
        <v>9461287</v>
      </c>
      <c r="J702" s="18">
        <v>16455</v>
      </c>
    </row>
    <row r="703" spans="1:10" x14ac:dyDescent="0.3">
      <c r="A703" t="s">
        <v>777</v>
      </c>
      <c r="B703" s="5">
        <v>51200000</v>
      </c>
      <c r="C703">
        <v>23872173260</v>
      </c>
      <c r="D703">
        <v>11589</v>
      </c>
      <c r="E703" t="s">
        <v>862</v>
      </c>
      <c r="F703" t="s">
        <v>15</v>
      </c>
      <c r="G703">
        <v>2007</v>
      </c>
      <c r="H703">
        <v>17</v>
      </c>
      <c r="I703">
        <v>2059899</v>
      </c>
      <c r="J703" s="18">
        <v>4418</v>
      </c>
    </row>
    <row r="704" spans="1:10" x14ac:dyDescent="0.3">
      <c r="A704" t="s">
        <v>778</v>
      </c>
      <c r="B704" s="5">
        <v>28500000</v>
      </c>
      <c r="C704">
        <v>23929119462</v>
      </c>
      <c r="D704">
        <v>859</v>
      </c>
      <c r="E704" t="s">
        <v>860</v>
      </c>
      <c r="F704" t="s">
        <v>205</v>
      </c>
      <c r="G704">
        <v>2020</v>
      </c>
      <c r="H704">
        <v>4</v>
      </c>
      <c r="I704">
        <v>27856949</v>
      </c>
      <c r="J704" s="18">
        <v>33178</v>
      </c>
    </row>
    <row r="705" spans="1:10" x14ac:dyDescent="0.3">
      <c r="A705" t="s">
        <v>779</v>
      </c>
      <c r="B705" s="5">
        <v>36600000</v>
      </c>
      <c r="C705">
        <v>24216600793</v>
      </c>
      <c r="D705">
        <v>225</v>
      </c>
      <c r="E705" t="s">
        <v>900</v>
      </c>
      <c r="F705" t="s">
        <v>9</v>
      </c>
      <c r="G705">
        <v>2016</v>
      </c>
      <c r="H705">
        <v>8</v>
      </c>
      <c r="I705">
        <v>107629337</v>
      </c>
      <c r="J705" s="18">
        <v>162667</v>
      </c>
    </row>
    <row r="706" spans="1:10" x14ac:dyDescent="0.3">
      <c r="A706" t="s">
        <v>780</v>
      </c>
      <c r="B706" s="5">
        <v>24600000</v>
      </c>
      <c r="C706">
        <v>24269046877</v>
      </c>
      <c r="D706">
        <v>175</v>
      </c>
      <c r="E706" t="s">
        <v>860</v>
      </c>
      <c r="F706" t="s">
        <v>9</v>
      </c>
      <c r="G706">
        <v>2009</v>
      </c>
      <c r="H706">
        <v>15</v>
      </c>
      <c r="I706">
        <v>138680268</v>
      </c>
      <c r="J706" s="18">
        <v>140571</v>
      </c>
    </row>
    <row r="707" spans="1:10" x14ac:dyDescent="0.3">
      <c r="A707" t="s">
        <v>781</v>
      </c>
      <c r="B707" s="5">
        <v>27900000</v>
      </c>
      <c r="C707">
        <v>24283398457</v>
      </c>
      <c r="D707">
        <v>938</v>
      </c>
      <c r="E707" t="s">
        <v>860</v>
      </c>
      <c r="F707" t="s">
        <v>22</v>
      </c>
      <c r="G707">
        <v>2021</v>
      </c>
      <c r="H707">
        <v>3</v>
      </c>
      <c r="I707">
        <v>25888484</v>
      </c>
      <c r="J707" s="18">
        <v>29744</v>
      </c>
    </row>
    <row r="708" spans="1:10" x14ac:dyDescent="0.3">
      <c r="A708" t="s">
        <v>782</v>
      </c>
      <c r="B708" s="5">
        <v>23800000</v>
      </c>
      <c r="C708">
        <v>24331111279</v>
      </c>
      <c r="D708">
        <v>4634</v>
      </c>
      <c r="E708" t="s">
        <v>860</v>
      </c>
      <c r="F708" t="s">
        <v>24</v>
      </c>
      <c r="G708">
        <v>2021</v>
      </c>
      <c r="H708">
        <v>3</v>
      </c>
      <c r="I708">
        <v>5250564</v>
      </c>
      <c r="J708" s="18">
        <v>5136</v>
      </c>
    </row>
    <row r="709" spans="1:10" x14ac:dyDescent="0.3">
      <c r="A709" t="s">
        <v>783</v>
      </c>
      <c r="B709" s="5">
        <v>20900000</v>
      </c>
      <c r="C709">
        <v>24400682289</v>
      </c>
      <c r="D709">
        <v>3886</v>
      </c>
      <c r="E709" t="s">
        <v>860</v>
      </c>
      <c r="F709" t="s">
        <v>15</v>
      </c>
      <c r="G709">
        <v>2013</v>
      </c>
      <c r="H709">
        <v>11</v>
      </c>
      <c r="I709">
        <v>6279126</v>
      </c>
      <c r="J709" s="18">
        <v>5378</v>
      </c>
    </row>
    <row r="710" spans="1:10" x14ac:dyDescent="0.3">
      <c r="A710" t="s">
        <v>784</v>
      </c>
      <c r="B710" s="5">
        <v>33500000</v>
      </c>
      <c r="C710">
        <v>24450280102</v>
      </c>
      <c r="D710">
        <v>5058</v>
      </c>
      <c r="E710" t="s">
        <v>861</v>
      </c>
      <c r="F710" t="s">
        <v>60</v>
      </c>
      <c r="G710">
        <v>2013</v>
      </c>
      <c r="H710">
        <v>11</v>
      </c>
      <c r="I710">
        <v>4833982</v>
      </c>
      <c r="J710" s="18">
        <v>6623</v>
      </c>
    </row>
    <row r="711" spans="1:10" x14ac:dyDescent="0.3">
      <c r="A711" t="s">
        <v>785</v>
      </c>
      <c r="B711" s="5">
        <v>34300000</v>
      </c>
      <c r="C711">
        <v>24473362703</v>
      </c>
      <c r="D711">
        <v>3483</v>
      </c>
      <c r="E711" t="s">
        <v>861</v>
      </c>
      <c r="F711" t="s">
        <v>34</v>
      </c>
      <c r="G711">
        <v>2013</v>
      </c>
      <c r="H711">
        <v>11</v>
      </c>
      <c r="I711">
        <v>7026518</v>
      </c>
      <c r="J711" s="18">
        <v>9848</v>
      </c>
    </row>
    <row r="712" spans="1:10" x14ac:dyDescent="0.3">
      <c r="A712" t="s">
        <v>786</v>
      </c>
      <c r="B712" s="5">
        <v>20200000</v>
      </c>
      <c r="C712">
        <v>24514186660</v>
      </c>
      <c r="D712">
        <v>134618</v>
      </c>
      <c r="E712" t="s">
        <v>862</v>
      </c>
      <c r="F712" t="s">
        <v>15</v>
      </c>
      <c r="G712">
        <v>2010</v>
      </c>
      <c r="H712">
        <v>14</v>
      </c>
      <c r="I712">
        <v>182102</v>
      </c>
      <c r="J712" s="18">
        <v>150</v>
      </c>
    </row>
    <row r="713" spans="1:10" x14ac:dyDescent="0.3">
      <c r="A713" t="s">
        <v>787</v>
      </c>
      <c r="B713" s="5">
        <v>22900000</v>
      </c>
      <c r="C713">
        <v>24592539358</v>
      </c>
      <c r="D713">
        <v>1785</v>
      </c>
      <c r="E713" t="s">
        <v>860</v>
      </c>
      <c r="F713" t="s">
        <v>34</v>
      </c>
      <c r="G713">
        <v>2013</v>
      </c>
      <c r="H713">
        <v>11</v>
      </c>
      <c r="I713">
        <v>13777333</v>
      </c>
      <c r="J713" s="18">
        <v>12829</v>
      </c>
    </row>
    <row r="714" spans="1:10" x14ac:dyDescent="0.3">
      <c r="A714" t="s">
        <v>788</v>
      </c>
      <c r="B714" s="5">
        <v>38400000</v>
      </c>
      <c r="C714">
        <v>24784568343</v>
      </c>
      <c r="D714">
        <v>2025</v>
      </c>
      <c r="E714" t="s">
        <v>862</v>
      </c>
      <c r="F714" t="s">
        <v>9</v>
      </c>
      <c r="G714">
        <v>2012</v>
      </c>
      <c r="H714">
        <v>12</v>
      </c>
      <c r="I714">
        <v>12239293</v>
      </c>
      <c r="J714" s="18">
        <v>18963</v>
      </c>
    </row>
    <row r="715" spans="1:10" x14ac:dyDescent="0.3">
      <c r="A715" t="s">
        <v>789</v>
      </c>
      <c r="B715" s="5">
        <v>53400000</v>
      </c>
      <c r="C715">
        <v>24920455037</v>
      </c>
      <c r="D715">
        <v>159</v>
      </c>
      <c r="E715" t="s">
        <v>860</v>
      </c>
      <c r="F715" t="s">
        <v>9</v>
      </c>
      <c r="G715">
        <v>2007</v>
      </c>
      <c r="H715">
        <v>17</v>
      </c>
      <c r="I715">
        <v>156732422</v>
      </c>
      <c r="J715" s="18">
        <v>335849</v>
      </c>
    </row>
    <row r="716" spans="1:10" x14ac:dyDescent="0.3">
      <c r="A716" t="s">
        <v>790</v>
      </c>
      <c r="B716" s="5">
        <v>39900000</v>
      </c>
      <c r="C716">
        <v>25017392862</v>
      </c>
      <c r="D716">
        <v>563</v>
      </c>
      <c r="E716" t="s">
        <v>860</v>
      </c>
      <c r="F716" t="s">
        <v>15</v>
      </c>
      <c r="G716">
        <v>2018</v>
      </c>
      <c r="H716">
        <v>6</v>
      </c>
      <c r="I716">
        <v>44435867</v>
      </c>
      <c r="J716" s="18">
        <v>70870</v>
      </c>
    </row>
    <row r="717" spans="1:10" x14ac:dyDescent="0.3">
      <c r="A717" t="s">
        <v>791</v>
      </c>
      <c r="B717" s="5">
        <v>34000000</v>
      </c>
      <c r="C717">
        <v>25300696864</v>
      </c>
      <c r="D717">
        <v>120538</v>
      </c>
      <c r="E717" t="s">
        <v>904</v>
      </c>
      <c r="F717" t="s">
        <v>15</v>
      </c>
      <c r="G717">
        <v>2006</v>
      </c>
      <c r="H717">
        <v>18</v>
      </c>
      <c r="I717">
        <v>209898</v>
      </c>
      <c r="J717" s="18">
        <v>282</v>
      </c>
    </row>
    <row r="718" spans="1:10" x14ac:dyDescent="0.3">
      <c r="A718" t="s">
        <v>792</v>
      </c>
      <c r="B718" s="5">
        <v>43700000</v>
      </c>
      <c r="C718">
        <v>25908150525</v>
      </c>
      <c r="D718">
        <v>3796</v>
      </c>
      <c r="E718" t="s">
        <v>875</v>
      </c>
      <c r="F718" t="s">
        <v>34</v>
      </c>
      <c r="G718">
        <v>2012</v>
      </c>
      <c r="H718">
        <v>12</v>
      </c>
      <c r="I718">
        <v>6825119</v>
      </c>
      <c r="J718" s="18">
        <v>11512</v>
      </c>
    </row>
    <row r="719" spans="1:10" x14ac:dyDescent="0.3">
      <c r="A719" t="s">
        <v>793</v>
      </c>
      <c r="B719" s="5">
        <v>39100000</v>
      </c>
      <c r="C719">
        <v>25922590629</v>
      </c>
      <c r="D719">
        <v>781</v>
      </c>
      <c r="E719" t="s">
        <v>881</v>
      </c>
      <c r="F719" t="s">
        <v>24</v>
      </c>
      <c r="G719">
        <v>2015</v>
      </c>
      <c r="H719">
        <v>9</v>
      </c>
      <c r="I719">
        <v>33191537</v>
      </c>
      <c r="J719" s="18">
        <v>50064</v>
      </c>
    </row>
    <row r="720" spans="1:10" x14ac:dyDescent="0.3">
      <c r="A720" t="s">
        <v>794</v>
      </c>
      <c r="B720" s="5">
        <v>50100000</v>
      </c>
      <c r="C720">
        <v>25968706375</v>
      </c>
      <c r="D720">
        <v>852</v>
      </c>
      <c r="E720" t="s">
        <v>860</v>
      </c>
      <c r="F720" t="s">
        <v>34</v>
      </c>
      <c r="G720">
        <v>2014</v>
      </c>
      <c r="H720">
        <v>10</v>
      </c>
      <c r="I720">
        <v>30479702</v>
      </c>
      <c r="J720" s="18">
        <v>58803</v>
      </c>
    </row>
    <row r="721" spans="1:10" x14ac:dyDescent="0.3">
      <c r="A721" t="s">
        <v>795</v>
      </c>
      <c r="B721" s="5">
        <v>25400000</v>
      </c>
      <c r="C721">
        <v>25969412066</v>
      </c>
      <c r="D721">
        <v>2476</v>
      </c>
      <c r="E721" t="s">
        <v>913</v>
      </c>
      <c r="F721" t="s">
        <v>22</v>
      </c>
      <c r="G721">
        <v>2020</v>
      </c>
      <c r="H721">
        <v>4</v>
      </c>
      <c r="I721">
        <v>10488454</v>
      </c>
      <c r="J721" s="18">
        <v>10258</v>
      </c>
    </row>
    <row r="722" spans="1:10" x14ac:dyDescent="0.3">
      <c r="A722" t="s">
        <v>797</v>
      </c>
      <c r="B722" s="5">
        <v>44700000</v>
      </c>
      <c r="C722">
        <v>26004363145</v>
      </c>
      <c r="D722">
        <v>135</v>
      </c>
      <c r="E722" t="s">
        <v>860</v>
      </c>
      <c r="F722" t="s">
        <v>9</v>
      </c>
      <c r="G722">
        <v>2008</v>
      </c>
      <c r="H722">
        <v>16</v>
      </c>
      <c r="I722">
        <v>192624912</v>
      </c>
      <c r="J722" s="18">
        <v>331111</v>
      </c>
    </row>
    <row r="723" spans="1:10" x14ac:dyDescent="0.3">
      <c r="A723" t="s">
        <v>798</v>
      </c>
      <c r="B723" s="5">
        <v>20900000</v>
      </c>
      <c r="C723">
        <v>26154560602</v>
      </c>
      <c r="D723">
        <v>44554</v>
      </c>
      <c r="E723" t="s">
        <v>860</v>
      </c>
      <c r="F723" t="s">
        <v>24</v>
      </c>
      <c r="G723">
        <v>2014</v>
      </c>
      <c r="H723">
        <v>10</v>
      </c>
      <c r="I723">
        <v>587031</v>
      </c>
      <c r="J723" s="18">
        <v>469</v>
      </c>
    </row>
    <row r="724" spans="1:10" x14ac:dyDescent="0.3">
      <c r="A724" t="s">
        <v>799</v>
      </c>
      <c r="B724" s="5">
        <v>26100000</v>
      </c>
      <c r="C724">
        <v>26226696668</v>
      </c>
      <c r="D724">
        <v>77159</v>
      </c>
      <c r="E724" t="s">
        <v>862</v>
      </c>
      <c r="F724" t="s">
        <v>24</v>
      </c>
      <c r="G724">
        <v>2016</v>
      </c>
      <c r="H724">
        <v>8</v>
      </c>
      <c r="I724">
        <v>339905</v>
      </c>
      <c r="J724" s="18">
        <v>338</v>
      </c>
    </row>
    <row r="725" spans="1:10" x14ac:dyDescent="0.3">
      <c r="A725" t="s">
        <v>800</v>
      </c>
      <c r="B725" s="5">
        <v>23700000</v>
      </c>
      <c r="C725">
        <v>26479707300</v>
      </c>
      <c r="D725">
        <v>16421</v>
      </c>
      <c r="E725" t="s">
        <v>888</v>
      </c>
      <c r="F725" t="s">
        <v>9</v>
      </c>
      <c r="G725">
        <v>2010</v>
      </c>
      <c r="H725">
        <v>14</v>
      </c>
      <c r="I725">
        <v>1612551</v>
      </c>
      <c r="J725" s="18">
        <v>1443</v>
      </c>
    </row>
    <row r="726" spans="1:10" x14ac:dyDescent="0.3">
      <c r="A726" t="s">
        <v>801</v>
      </c>
      <c r="B726" s="5">
        <v>39100000</v>
      </c>
      <c r="C726">
        <v>26639883516</v>
      </c>
      <c r="D726">
        <v>130405</v>
      </c>
      <c r="E726" t="s">
        <v>888</v>
      </c>
      <c r="F726" t="s">
        <v>15</v>
      </c>
      <c r="G726">
        <v>2013</v>
      </c>
      <c r="H726">
        <v>11</v>
      </c>
      <c r="I726">
        <v>204286</v>
      </c>
      <c r="J726" s="18">
        <v>300</v>
      </c>
    </row>
    <row r="727" spans="1:10" x14ac:dyDescent="0.3">
      <c r="A727" t="s">
        <v>802</v>
      </c>
      <c r="B727" s="5">
        <v>18400000</v>
      </c>
      <c r="C727">
        <v>26717601179</v>
      </c>
      <c r="D727">
        <v>204</v>
      </c>
      <c r="E727" t="s">
        <v>873</v>
      </c>
      <c r="F727" t="s">
        <v>9</v>
      </c>
      <c r="G727">
        <v>2009</v>
      </c>
      <c r="H727">
        <v>15</v>
      </c>
      <c r="I727">
        <v>130968633</v>
      </c>
      <c r="J727" s="18">
        <v>90196</v>
      </c>
    </row>
    <row r="728" spans="1:10" x14ac:dyDescent="0.3">
      <c r="A728" t="s">
        <v>803</v>
      </c>
      <c r="B728" s="5">
        <v>39900000</v>
      </c>
      <c r="C728">
        <v>26810733877</v>
      </c>
      <c r="D728">
        <v>3202</v>
      </c>
      <c r="E728" t="s">
        <v>881</v>
      </c>
      <c r="F728" t="s">
        <v>9</v>
      </c>
      <c r="G728">
        <v>2014</v>
      </c>
      <c r="H728">
        <v>10</v>
      </c>
      <c r="I728">
        <v>8373121</v>
      </c>
      <c r="J728" s="18">
        <v>12461</v>
      </c>
    </row>
    <row r="729" spans="1:10" x14ac:dyDescent="0.3">
      <c r="A729" t="s">
        <v>804</v>
      </c>
      <c r="B729" s="5">
        <v>80500000</v>
      </c>
      <c r="C729">
        <v>26921727747</v>
      </c>
      <c r="D729">
        <v>6809</v>
      </c>
      <c r="E729" t="s">
        <v>875</v>
      </c>
      <c r="F729" t="s">
        <v>25</v>
      </c>
      <c r="G729">
        <v>2016</v>
      </c>
      <c r="H729">
        <v>8</v>
      </c>
      <c r="I729">
        <v>3953845</v>
      </c>
      <c r="J729" s="18">
        <v>11823</v>
      </c>
    </row>
    <row r="730" spans="1:10" x14ac:dyDescent="0.3">
      <c r="A730" t="s">
        <v>805</v>
      </c>
      <c r="B730" s="5">
        <v>25600000</v>
      </c>
      <c r="C730">
        <v>27340708078</v>
      </c>
      <c r="D730">
        <v>307</v>
      </c>
      <c r="E730" t="s">
        <v>860</v>
      </c>
      <c r="F730" t="s">
        <v>9</v>
      </c>
      <c r="G730">
        <v>2009</v>
      </c>
      <c r="H730">
        <v>15</v>
      </c>
      <c r="I730">
        <v>89057681</v>
      </c>
      <c r="J730" s="18">
        <v>83388</v>
      </c>
    </row>
    <row r="731" spans="1:10" x14ac:dyDescent="0.3">
      <c r="A731" t="s">
        <v>806</v>
      </c>
      <c r="B731" s="5">
        <v>34300000</v>
      </c>
      <c r="C731">
        <v>27473643705</v>
      </c>
      <c r="D731">
        <v>2318</v>
      </c>
      <c r="E731" t="s">
        <v>860</v>
      </c>
      <c r="F731" t="s">
        <v>12</v>
      </c>
      <c r="G731">
        <v>2016</v>
      </c>
      <c r="H731">
        <v>8</v>
      </c>
      <c r="I731">
        <v>11852305</v>
      </c>
      <c r="J731" s="18">
        <v>14797</v>
      </c>
    </row>
    <row r="732" spans="1:10" x14ac:dyDescent="0.3">
      <c r="A732" t="s">
        <v>807</v>
      </c>
      <c r="B732" s="5">
        <v>93400000</v>
      </c>
      <c r="C732">
        <v>27543626566</v>
      </c>
      <c r="D732">
        <v>7470</v>
      </c>
      <c r="E732" t="s">
        <v>862</v>
      </c>
      <c r="F732" t="s">
        <v>60</v>
      </c>
      <c r="G732">
        <v>2012</v>
      </c>
      <c r="H732">
        <v>12</v>
      </c>
      <c r="I732">
        <v>3687232</v>
      </c>
      <c r="J732" s="18">
        <v>12503</v>
      </c>
    </row>
    <row r="733" spans="1:10" x14ac:dyDescent="0.3">
      <c r="A733" t="s">
        <v>808</v>
      </c>
      <c r="B733" s="5">
        <v>30300000</v>
      </c>
      <c r="C733">
        <v>27802819265</v>
      </c>
      <c r="D733">
        <v>22419</v>
      </c>
      <c r="E733" t="s">
        <v>862</v>
      </c>
      <c r="F733" t="s">
        <v>9</v>
      </c>
      <c r="G733">
        <v>2008</v>
      </c>
      <c r="H733">
        <v>16</v>
      </c>
      <c r="I733">
        <v>1240145</v>
      </c>
      <c r="J733" s="18">
        <v>1352</v>
      </c>
    </row>
    <row r="734" spans="1:10" x14ac:dyDescent="0.3">
      <c r="A734" t="s">
        <v>809</v>
      </c>
      <c r="B734" s="5">
        <v>43200000</v>
      </c>
      <c r="C734">
        <v>27850668419</v>
      </c>
      <c r="D734">
        <v>11213</v>
      </c>
      <c r="E734" t="s">
        <v>862</v>
      </c>
      <c r="F734" t="s">
        <v>9</v>
      </c>
      <c r="G734">
        <v>2012</v>
      </c>
      <c r="H734">
        <v>12</v>
      </c>
      <c r="I734">
        <v>2483784</v>
      </c>
      <c r="J734" s="18">
        <v>3853</v>
      </c>
    </row>
    <row r="735" spans="1:10" x14ac:dyDescent="0.3">
      <c r="A735" t="s">
        <v>810</v>
      </c>
      <c r="B735" s="5">
        <v>37900000</v>
      </c>
      <c r="C735">
        <v>28125176834</v>
      </c>
      <c r="D735">
        <v>627</v>
      </c>
      <c r="E735" t="s">
        <v>860</v>
      </c>
      <c r="F735" t="s">
        <v>12</v>
      </c>
      <c r="G735">
        <v>2016</v>
      </c>
      <c r="H735">
        <v>8</v>
      </c>
      <c r="I735">
        <v>44856741</v>
      </c>
      <c r="J735" s="18">
        <v>60447</v>
      </c>
    </row>
    <row r="736" spans="1:10" x14ac:dyDescent="0.3">
      <c r="A736" t="s">
        <v>811</v>
      </c>
      <c r="B736" s="5">
        <v>61200000</v>
      </c>
      <c r="C736">
        <v>28219765942</v>
      </c>
      <c r="D736">
        <v>328501</v>
      </c>
      <c r="E736" t="s">
        <v>862</v>
      </c>
      <c r="F736" t="s">
        <v>41</v>
      </c>
      <c r="G736">
        <v>2009</v>
      </c>
      <c r="H736">
        <v>15</v>
      </c>
      <c r="I736">
        <v>85905</v>
      </c>
      <c r="J736" s="18">
        <v>186</v>
      </c>
    </row>
    <row r="737" spans="1:10" x14ac:dyDescent="0.3">
      <c r="A737" t="s">
        <v>812</v>
      </c>
      <c r="B737" s="5">
        <v>33900000</v>
      </c>
      <c r="C737">
        <v>28768247154</v>
      </c>
      <c r="D737">
        <v>123885</v>
      </c>
      <c r="E737" t="s">
        <v>890</v>
      </c>
      <c r="F737" t="s">
        <v>15</v>
      </c>
      <c r="G737">
        <v>2011</v>
      </c>
      <c r="H737">
        <v>13</v>
      </c>
      <c r="I737">
        <v>232217</v>
      </c>
      <c r="J737" s="18">
        <v>274</v>
      </c>
    </row>
    <row r="738" spans="1:10" x14ac:dyDescent="0.3">
      <c r="A738" t="s">
        <v>813</v>
      </c>
      <c r="B738" s="5">
        <v>45300000</v>
      </c>
      <c r="C738">
        <v>29153079577</v>
      </c>
      <c r="D738">
        <v>342</v>
      </c>
      <c r="E738" t="s">
        <v>873</v>
      </c>
      <c r="F738" t="s">
        <v>24</v>
      </c>
      <c r="G738">
        <v>2005</v>
      </c>
      <c r="H738">
        <v>19</v>
      </c>
      <c r="I738">
        <v>85242923</v>
      </c>
      <c r="J738" s="18">
        <v>132456</v>
      </c>
    </row>
    <row r="739" spans="1:10" x14ac:dyDescent="0.3">
      <c r="A739" t="s">
        <v>814</v>
      </c>
      <c r="B739" s="5">
        <v>111000000</v>
      </c>
      <c r="C739">
        <v>29207327600</v>
      </c>
      <c r="D739">
        <v>4747</v>
      </c>
      <c r="E739" t="s">
        <v>861</v>
      </c>
      <c r="F739" t="s">
        <v>34</v>
      </c>
      <c r="G739">
        <v>2010</v>
      </c>
      <c r="H739">
        <v>14</v>
      </c>
      <c r="I739">
        <v>6152797</v>
      </c>
      <c r="J739" s="18">
        <v>23383</v>
      </c>
    </row>
    <row r="740" spans="1:10" x14ac:dyDescent="0.3">
      <c r="A740" t="s">
        <v>815</v>
      </c>
      <c r="B740" s="5">
        <v>38100000</v>
      </c>
      <c r="C740">
        <v>29307500010</v>
      </c>
      <c r="D740">
        <v>692</v>
      </c>
      <c r="E740" t="s">
        <v>866</v>
      </c>
      <c r="F740" t="s">
        <v>9</v>
      </c>
      <c r="G740">
        <v>2013</v>
      </c>
      <c r="H740">
        <v>11</v>
      </c>
      <c r="I740">
        <v>42351879</v>
      </c>
      <c r="J740" s="18">
        <v>55058</v>
      </c>
    </row>
    <row r="741" spans="1:10" x14ac:dyDescent="0.3">
      <c r="A741" t="s">
        <v>816</v>
      </c>
      <c r="B741" s="5">
        <v>38000000</v>
      </c>
      <c r="C741">
        <v>29614883767</v>
      </c>
      <c r="D741">
        <v>2231</v>
      </c>
      <c r="E741" t="s">
        <v>862</v>
      </c>
      <c r="F741" t="s">
        <v>15</v>
      </c>
      <c r="G741">
        <v>2020</v>
      </c>
      <c r="H741">
        <v>4</v>
      </c>
      <c r="I741">
        <v>13274264</v>
      </c>
      <c r="J741" s="18">
        <v>17033</v>
      </c>
    </row>
    <row r="742" spans="1:10" x14ac:dyDescent="0.3">
      <c r="A742" t="s">
        <v>817</v>
      </c>
      <c r="B742" s="5">
        <v>34500000</v>
      </c>
      <c r="C742">
        <v>30440704755</v>
      </c>
      <c r="D742">
        <v>99034</v>
      </c>
      <c r="E742" t="s">
        <v>888</v>
      </c>
      <c r="F742" t="s">
        <v>15</v>
      </c>
      <c r="G742">
        <v>2014</v>
      </c>
      <c r="H742">
        <v>10</v>
      </c>
      <c r="I742">
        <v>307376</v>
      </c>
      <c r="J742" s="18">
        <v>348</v>
      </c>
    </row>
    <row r="743" spans="1:10" x14ac:dyDescent="0.3">
      <c r="A743" t="s">
        <v>818</v>
      </c>
      <c r="B743" s="5">
        <v>59100000</v>
      </c>
      <c r="C743">
        <v>30562215993</v>
      </c>
      <c r="D743">
        <v>4309</v>
      </c>
      <c r="E743" t="s">
        <v>862</v>
      </c>
      <c r="F743" t="s">
        <v>9</v>
      </c>
      <c r="G743">
        <v>2009</v>
      </c>
      <c r="H743">
        <v>15</v>
      </c>
      <c r="I743">
        <v>7092647</v>
      </c>
      <c r="J743" s="18">
        <v>13715</v>
      </c>
    </row>
    <row r="744" spans="1:10" x14ac:dyDescent="0.3">
      <c r="A744" t="s">
        <v>819</v>
      </c>
      <c r="B744" s="5">
        <v>30700000</v>
      </c>
      <c r="C744">
        <v>31298826092</v>
      </c>
      <c r="D744">
        <v>2441</v>
      </c>
      <c r="E744" t="s">
        <v>869</v>
      </c>
      <c r="F744" t="s">
        <v>24</v>
      </c>
      <c r="G744">
        <v>2017</v>
      </c>
      <c r="H744">
        <v>7</v>
      </c>
      <c r="I744">
        <v>12822133</v>
      </c>
      <c r="J744" s="18">
        <v>12577</v>
      </c>
    </row>
    <row r="745" spans="1:10" x14ac:dyDescent="0.3">
      <c r="A745" t="s">
        <v>820</v>
      </c>
      <c r="B745" s="5">
        <v>49200000</v>
      </c>
      <c r="C745">
        <v>31852211912</v>
      </c>
      <c r="D745">
        <v>3374</v>
      </c>
      <c r="E745" t="s">
        <v>868</v>
      </c>
      <c r="F745" t="s">
        <v>15</v>
      </c>
      <c r="G745">
        <v>2006</v>
      </c>
      <c r="H745">
        <v>18</v>
      </c>
      <c r="I745">
        <v>9440490</v>
      </c>
      <c r="J745" s="18">
        <v>14582</v>
      </c>
    </row>
    <row r="746" spans="1:10" x14ac:dyDescent="0.3">
      <c r="A746" t="s">
        <v>821</v>
      </c>
      <c r="B746" s="5">
        <v>65400000</v>
      </c>
      <c r="C746">
        <v>32331076622</v>
      </c>
      <c r="D746">
        <v>27106</v>
      </c>
      <c r="E746" t="s">
        <v>862</v>
      </c>
      <c r="F746" t="s">
        <v>9</v>
      </c>
      <c r="G746">
        <v>2011</v>
      </c>
      <c r="H746">
        <v>13</v>
      </c>
      <c r="I746">
        <v>1192765</v>
      </c>
      <c r="J746" s="18">
        <v>2413</v>
      </c>
    </row>
    <row r="747" spans="1:10" x14ac:dyDescent="0.3">
      <c r="A747" t="s">
        <v>822</v>
      </c>
      <c r="B747" s="5">
        <v>47400000</v>
      </c>
      <c r="C747">
        <v>33291156252</v>
      </c>
      <c r="D747">
        <v>154</v>
      </c>
      <c r="E747" t="s">
        <v>900</v>
      </c>
      <c r="F747" t="s">
        <v>9</v>
      </c>
      <c r="G747">
        <v>2014</v>
      </c>
      <c r="H747">
        <v>10</v>
      </c>
      <c r="I747">
        <v>216176339</v>
      </c>
      <c r="J747" s="18">
        <v>307792</v>
      </c>
    </row>
    <row r="748" spans="1:10" x14ac:dyDescent="0.3">
      <c r="A748" t="s">
        <v>823</v>
      </c>
      <c r="B748" s="5">
        <v>36200000</v>
      </c>
      <c r="C748">
        <v>33517606416</v>
      </c>
      <c r="D748">
        <v>1063</v>
      </c>
      <c r="E748" t="s">
        <v>860</v>
      </c>
      <c r="F748" t="s">
        <v>22</v>
      </c>
      <c r="G748">
        <v>2020</v>
      </c>
      <c r="H748">
        <v>4</v>
      </c>
      <c r="I748">
        <v>31531144</v>
      </c>
      <c r="J748" s="18">
        <v>34055</v>
      </c>
    </row>
    <row r="749" spans="1:10" x14ac:dyDescent="0.3">
      <c r="A749" t="s">
        <v>824</v>
      </c>
      <c r="B749" s="5">
        <v>55900000</v>
      </c>
      <c r="C749">
        <v>33768271660</v>
      </c>
      <c r="D749">
        <v>774</v>
      </c>
      <c r="E749" t="s">
        <v>860</v>
      </c>
      <c r="F749" t="s">
        <v>9</v>
      </c>
      <c r="G749">
        <v>2014</v>
      </c>
      <c r="H749">
        <v>10</v>
      </c>
      <c r="I749">
        <v>43628258</v>
      </c>
      <c r="J749" s="18">
        <v>72222</v>
      </c>
    </row>
    <row r="750" spans="1:10" x14ac:dyDescent="0.3">
      <c r="A750" t="s">
        <v>825</v>
      </c>
      <c r="B750" s="5">
        <v>58500000</v>
      </c>
      <c r="C750">
        <v>33821565836</v>
      </c>
      <c r="D750">
        <v>629</v>
      </c>
      <c r="E750" t="s">
        <v>862</v>
      </c>
      <c r="F750" t="s">
        <v>12</v>
      </c>
      <c r="G750">
        <v>2014</v>
      </c>
      <c r="H750">
        <v>10</v>
      </c>
      <c r="I750">
        <v>53770375</v>
      </c>
      <c r="J750" s="18">
        <v>93005</v>
      </c>
    </row>
    <row r="751" spans="1:10" x14ac:dyDescent="0.3">
      <c r="A751" t="s">
        <v>826</v>
      </c>
      <c r="B751" s="5">
        <v>31200000</v>
      </c>
      <c r="C751">
        <v>34149923816</v>
      </c>
      <c r="D751">
        <v>2851</v>
      </c>
      <c r="E751" t="s">
        <v>860</v>
      </c>
      <c r="F751" t="s">
        <v>24</v>
      </c>
      <c r="G751">
        <v>2021</v>
      </c>
      <c r="H751">
        <v>3</v>
      </c>
      <c r="I751">
        <v>11978227</v>
      </c>
      <c r="J751" s="18">
        <v>10944</v>
      </c>
    </row>
    <row r="752" spans="1:10" x14ac:dyDescent="0.3">
      <c r="A752" t="s">
        <v>827</v>
      </c>
      <c r="B752" s="5">
        <v>27200000</v>
      </c>
      <c r="C752">
        <v>35164968180</v>
      </c>
      <c r="D752">
        <v>3553</v>
      </c>
      <c r="E752" t="s">
        <v>879</v>
      </c>
      <c r="F752" t="s">
        <v>15</v>
      </c>
      <c r="G752">
        <v>2019</v>
      </c>
      <c r="H752">
        <v>5</v>
      </c>
      <c r="I752">
        <v>9897261</v>
      </c>
      <c r="J752" s="18">
        <v>7656</v>
      </c>
    </row>
    <row r="753" spans="1:10" x14ac:dyDescent="0.3">
      <c r="A753" t="s">
        <v>828</v>
      </c>
      <c r="B753" s="5">
        <v>22600000</v>
      </c>
      <c r="C753">
        <v>35523881437</v>
      </c>
      <c r="D753">
        <v>62043</v>
      </c>
      <c r="E753" t="s">
        <v>862</v>
      </c>
      <c r="F753" t="s">
        <v>15</v>
      </c>
      <c r="G753">
        <v>2007</v>
      </c>
      <c r="H753">
        <v>17</v>
      </c>
      <c r="I753">
        <v>572569</v>
      </c>
      <c r="J753" s="18">
        <v>364</v>
      </c>
    </row>
    <row r="754" spans="1:10" x14ac:dyDescent="0.3">
      <c r="A754" t="s">
        <v>829</v>
      </c>
      <c r="B754" s="5">
        <v>28400000</v>
      </c>
      <c r="C754">
        <v>35853153669</v>
      </c>
      <c r="D754">
        <v>935</v>
      </c>
      <c r="E754" t="s">
        <v>860</v>
      </c>
      <c r="F754" t="s">
        <v>15</v>
      </c>
      <c r="G754">
        <v>2019</v>
      </c>
      <c r="H754">
        <v>5</v>
      </c>
      <c r="I754">
        <v>38345619</v>
      </c>
      <c r="J754" s="18">
        <v>30374</v>
      </c>
    </row>
    <row r="755" spans="1:10" x14ac:dyDescent="0.3">
      <c r="A755" t="s">
        <v>830</v>
      </c>
      <c r="B755" s="5">
        <v>63200000</v>
      </c>
      <c r="C755">
        <v>36275470474</v>
      </c>
      <c r="D755">
        <v>5339</v>
      </c>
      <c r="E755" t="s">
        <v>862</v>
      </c>
      <c r="F755" t="s">
        <v>9</v>
      </c>
      <c r="G755">
        <v>2007</v>
      </c>
      <c r="H755">
        <v>17</v>
      </c>
      <c r="I755">
        <v>6794432</v>
      </c>
      <c r="J755" s="18">
        <v>11837</v>
      </c>
    </row>
    <row r="756" spans="1:10" x14ac:dyDescent="0.3">
      <c r="A756" t="s">
        <v>831</v>
      </c>
      <c r="B756" s="5">
        <v>66800000</v>
      </c>
      <c r="C756">
        <v>37790773506</v>
      </c>
      <c r="D756">
        <v>2715</v>
      </c>
      <c r="E756" t="s">
        <v>881</v>
      </c>
      <c r="F756" t="s">
        <v>9</v>
      </c>
      <c r="G756">
        <v>2012</v>
      </c>
      <c r="H756">
        <v>12</v>
      </c>
      <c r="I756">
        <v>13919254</v>
      </c>
      <c r="J756" s="18">
        <v>24604</v>
      </c>
    </row>
    <row r="757" spans="1:10" x14ac:dyDescent="0.3">
      <c r="A757" t="s">
        <v>832</v>
      </c>
      <c r="B757" s="5">
        <v>46200000</v>
      </c>
      <c r="C757">
        <v>38708467325</v>
      </c>
      <c r="D757">
        <v>1666</v>
      </c>
      <c r="E757" t="s">
        <v>868</v>
      </c>
      <c r="F757" t="s">
        <v>60</v>
      </c>
      <c r="G757">
        <v>2011</v>
      </c>
      <c r="H757">
        <v>13</v>
      </c>
      <c r="I757">
        <v>23234374</v>
      </c>
      <c r="J757" s="18">
        <v>27731</v>
      </c>
    </row>
    <row r="758" spans="1:10" x14ac:dyDescent="0.3">
      <c r="A758" t="s">
        <v>833</v>
      </c>
      <c r="B758" s="5">
        <v>58000000</v>
      </c>
      <c r="C758">
        <v>38804898945</v>
      </c>
      <c r="D758">
        <v>3932</v>
      </c>
      <c r="E758" t="s">
        <v>862</v>
      </c>
      <c r="F758" t="s">
        <v>60</v>
      </c>
      <c r="G758">
        <v>2006</v>
      </c>
      <c r="H758">
        <v>18</v>
      </c>
      <c r="I758">
        <v>9868998</v>
      </c>
      <c r="J758" s="18">
        <v>14751</v>
      </c>
    </row>
    <row r="759" spans="1:10" x14ac:dyDescent="0.3">
      <c r="A759" t="s">
        <v>834</v>
      </c>
      <c r="B759" s="5">
        <v>32000000</v>
      </c>
      <c r="C759">
        <v>39406939165</v>
      </c>
      <c r="D759">
        <v>10467</v>
      </c>
      <c r="E759" t="s">
        <v>860</v>
      </c>
      <c r="F759" t="s">
        <v>22</v>
      </c>
      <c r="G759">
        <v>2016</v>
      </c>
      <c r="H759">
        <v>8</v>
      </c>
      <c r="I759">
        <v>3764874</v>
      </c>
      <c r="J759" s="18">
        <v>3057</v>
      </c>
    </row>
    <row r="760" spans="1:10" x14ac:dyDescent="0.3">
      <c r="A760" t="s">
        <v>835</v>
      </c>
      <c r="B760" s="5">
        <v>40900000</v>
      </c>
      <c r="C760">
        <v>40109590274</v>
      </c>
      <c r="D760">
        <v>2539</v>
      </c>
      <c r="E760" t="s">
        <v>861</v>
      </c>
      <c r="F760" t="s">
        <v>12</v>
      </c>
      <c r="G760">
        <v>2011</v>
      </c>
      <c r="H760">
        <v>13</v>
      </c>
      <c r="I760">
        <v>15797397</v>
      </c>
      <c r="J760" s="18">
        <v>16109</v>
      </c>
    </row>
    <row r="761" spans="1:10" x14ac:dyDescent="0.3">
      <c r="A761" t="s">
        <v>836</v>
      </c>
      <c r="B761" s="5">
        <v>229000000</v>
      </c>
      <c r="C761">
        <v>40974623400</v>
      </c>
      <c r="D761">
        <v>773</v>
      </c>
      <c r="E761" t="s">
        <v>860</v>
      </c>
      <c r="F761" t="s">
        <v>15</v>
      </c>
      <c r="G761">
        <v>2012</v>
      </c>
      <c r="H761">
        <v>12</v>
      </c>
      <c r="I761">
        <v>53007275</v>
      </c>
      <c r="J761" s="18">
        <v>296248</v>
      </c>
    </row>
    <row r="762" spans="1:10" x14ac:dyDescent="0.3">
      <c r="A762" t="s">
        <v>837</v>
      </c>
      <c r="B762" s="5">
        <v>72100000</v>
      </c>
      <c r="C762">
        <v>41522679912</v>
      </c>
      <c r="D762">
        <v>3137</v>
      </c>
      <c r="E762" t="s">
        <v>860</v>
      </c>
      <c r="F762" t="s">
        <v>12</v>
      </c>
      <c r="G762">
        <v>2011</v>
      </c>
      <c r="H762">
        <v>13</v>
      </c>
      <c r="I762">
        <v>13236430</v>
      </c>
      <c r="J762" s="18">
        <v>22984</v>
      </c>
    </row>
    <row r="763" spans="1:10" x14ac:dyDescent="0.3">
      <c r="A763" t="s">
        <v>838</v>
      </c>
      <c r="B763" s="5">
        <v>60200000</v>
      </c>
      <c r="C763">
        <v>41772760393</v>
      </c>
      <c r="D763">
        <v>19831</v>
      </c>
      <c r="E763" t="s">
        <v>862</v>
      </c>
      <c r="F763" t="s">
        <v>9</v>
      </c>
      <c r="G763">
        <v>2014</v>
      </c>
      <c r="H763">
        <v>10</v>
      </c>
      <c r="I763">
        <v>2106437</v>
      </c>
      <c r="J763" s="18">
        <v>3036</v>
      </c>
    </row>
    <row r="764" spans="1:10" x14ac:dyDescent="0.3">
      <c r="A764" t="s">
        <v>839</v>
      </c>
      <c r="B764" s="5">
        <v>40800000</v>
      </c>
      <c r="C764">
        <v>48380029667</v>
      </c>
      <c r="D764">
        <v>775</v>
      </c>
      <c r="E764" t="s">
        <v>863</v>
      </c>
      <c r="F764" t="s">
        <v>12</v>
      </c>
      <c r="G764">
        <v>2006</v>
      </c>
      <c r="H764">
        <v>18</v>
      </c>
      <c r="I764">
        <v>62425845</v>
      </c>
      <c r="J764" s="18">
        <v>52645</v>
      </c>
    </row>
    <row r="765" spans="1:10" x14ac:dyDescent="0.3">
      <c r="A765" t="s">
        <v>840</v>
      </c>
      <c r="B765" s="5">
        <v>69500000</v>
      </c>
      <c r="C765">
        <v>49054172876</v>
      </c>
      <c r="D765">
        <v>759</v>
      </c>
      <c r="E765" t="s">
        <v>862</v>
      </c>
      <c r="F765" t="s">
        <v>12</v>
      </c>
      <c r="G765">
        <v>2013</v>
      </c>
      <c r="H765">
        <v>11</v>
      </c>
      <c r="I765">
        <v>64630004</v>
      </c>
      <c r="J765" s="18">
        <v>91568</v>
      </c>
    </row>
    <row r="766" spans="1:10" x14ac:dyDescent="0.3">
      <c r="A766" t="s">
        <v>841</v>
      </c>
      <c r="B766" s="5">
        <v>46500000</v>
      </c>
      <c r="C766">
        <v>51687205254</v>
      </c>
      <c r="D766">
        <v>208307</v>
      </c>
      <c r="E766" t="s">
        <v>904</v>
      </c>
      <c r="F766" t="s">
        <v>24</v>
      </c>
      <c r="G766">
        <v>2008</v>
      </c>
      <c r="H766">
        <v>16</v>
      </c>
      <c r="I766">
        <v>248130</v>
      </c>
      <c r="J766" s="18">
        <v>223</v>
      </c>
    </row>
    <row r="767" spans="1:10" x14ac:dyDescent="0.3">
      <c r="A767" t="s">
        <v>842</v>
      </c>
      <c r="B767" s="5">
        <v>36100000</v>
      </c>
      <c r="C767">
        <v>56537548158</v>
      </c>
      <c r="D767">
        <v>2624</v>
      </c>
      <c r="E767" t="s">
        <v>860</v>
      </c>
      <c r="F767" t="s">
        <v>15</v>
      </c>
      <c r="G767">
        <v>2015</v>
      </c>
      <c r="H767">
        <v>9</v>
      </c>
      <c r="I767">
        <v>21546322</v>
      </c>
      <c r="J767" s="18">
        <v>13758</v>
      </c>
    </row>
    <row r="768" spans="1:10" x14ac:dyDescent="0.3">
      <c r="A768" t="s">
        <v>843</v>
      </c>
      <c r="B768" s="5">
        <v>62100000</v>
      </c>
      <c r="C768">
        <v>57089974241</v>
      </c>
      <c r="D768">
        <v>1371</v>
      </c>
      <c r="E768" t="s">
        <v>866</v>
      </c>
      <c r="F768" t="s">
        <v>9</v>
      </c>
      <c r="G768">
        <v>2011</v>
      </c>
      <c r="H768">
        <v>13</v>
      </c>
      <c r="I768">
        <v>41641119</v>
      </c>
      <c r="J768" s="18">
        <v>45295</v>
      </c>
    </row>
    <row r="769" spans="1:10" x14ac:dyDescent="0.3">
      <c r="A769" t="s">
        <v>844</v>
      </c>
      <c r="B769" s="5">
        <v>50700000</v>
      </c>
      <c r="C769">
        <v>57636114044</v>
      </c>
      <c r="D769">
        <v>1138</v>
      </c>
      <c r="E769" t="s">
        <v>860</v>
      </c>
      <c r="F769" t="s">
        <v>15</v>
      </c>
      <c r="G769">
        <v>2016</v>
      </c>
      <c r="H769">
        <v>8</v>
      </c>
      <c r="I769">
        <v>50646849</v>
      </c>
      <c r="J769" s="18">
        <v>44552</v>
      </c>
    </row>
    <row r="770" spans="1:10" x14ac:dyDescent="0.3">
      <c r="A770" t="s">
        <v>845</v>
      </c>
      <c r="B770" s="5">
        <v>60400000</v>
      </c>
      <c r="C770">
        <v>60681580066</v>
      </c>
      <c r="D770">
        <v>39937</v>
      </c>
      <c r="E770" t="s">
        <v>860</v>
      </c>
      <c r="F770" t="s">
        <v>60</v>
      </c>
      <c r="G770">
        <v>2006</v>
      </c>
      <c r="H770">
        <v>18</v>
      </c>
      <c r="I770">
        <v>1519433</v>
      </c>
      <c r="J770" s="18">
        <v>1512</v>
      </c>
    </row>
    <row r="771" spans="1:10" x14ac:dyDescent="0.3">
      <c r="A771" t="s">
        <v>846</v>
      </c>
      <c r="B771" s="5">
        <v>103000000</v>
      </c>
      <c r="C771">
        <v>63212827539</v>
      </c>
      <c r="D771">
        <v>9834</v>
      </c>
      <c r="E771" t="s">
        <v>862</v>
      </c>
      <c r="F771" t="s">
        <v>9</v>
      </c>
      <c r="G771">
        <v>2014</v>
      </c>
      <c r="H771">
        <v>10</v>
      </c>
      <c r="I771">
        <v>6427987</v>
      </c>
      <c r="J771" s="18">
        <v>10474</v>
      </c>
    </row>
    <row r="772" spans="1:10" x14ac:dyDescent="0.3">
      <c r="A772" t="s">
        <v>847</v>
      </c>
      <c r="B772" s="5">
        <v>69800000</v>
      </c>
      <c r="C772">
        <v>67245978783</v>
      </c>
      <c r="D772">
        <v>128661</v>
      </c>
      <c r="E772" t="s">
        <v>862</v>
      </c>
      <c r="F772" t="s">
        <v>44</v>
      </c>
      <c r="G772">
        <v>2008</v>
      </c>
      <c r="H772">
        <v>16</v>
      </c>
      <c r="I772">
        <v>522660</v>
      </c>
      <c r="J772" s="18">
        <v>543</v>
      </c>
    </row>
    <row r="773" spans="1:10" x14ac:dyDescent="0.3">
      <c r="A773" t="s">
        <v>848</v>
      </c>
      <c r="B773" s="5">
        <v>98900000</v>
      </c>
      <c r="C773">
        <v>80938759069</v>
      </c>
      <c r="D773">
        <v>73331</v>
      </c>
      <c r="E773" t="s">
        <v>860</v>
      </c>
      <c r="F773" t="s">
        <v>56</v>
      </c>
      <c r="G773">
        <v>2007</v>
      </c>
      <c r="H773">
        <v>17</v>
      </c>
      <c r="I773">
        <v>1103745</v>
      </c>
      <c r="J773" s="18">
        <v>1349</v>
      </c>
    </row>
    <row r="774" spans="1:10" x14ac:dyDescent="0.3">
      <c r="A774" t="s">
        <v>849</v>
      </c>
      <c r="B774" s="5">
        <v>118000000</v>
      </c>
      <c r="C774">
        <v>99014394989</v>
      </c>
      <c r="D774">
        <v>1151</v>
      </c>
      <c r="E774" t="s">
        <v>860</v>
      </c>
      <c r="F774" t="s">
        <v>24</v>
      </c>
      <c r="G774">
        <v>2015</v>
      </c>
      <c r="H774">
        <v>9</v>
      </c>
      <c r="I774">
        <v>86024670</v>
      </c>
      <c r="J774" s="18">
        <v>102520</v>
      </c>
    </row>
    <row r="775" spans="1:10" x14ac:dyDescent="0.3">
      <c r="A775" t="s">
        <v>850</v>
      </c>
      <c r="B775" s="5">
        <v>88500000</v>
      </c>
      <c r="C775">
        <v>109043975597</v>
      </c>
      <c r="D775">
        <v>78012</v>
      </c>
      <c r="E775" t="s">
        <v>862</v>
      </c>
      <c r="F775" t="s">
        <v>44</v>
      </c>
      <c r="G775">
        <v>2007</v>
      </c>
      <c r="H775">
        <v>17</v>
      </c>
      <c r="I775">
        <v>1397785</v>
      </c>
      <c r="J775" s="18">
        <v>1134</v>
      </c>
    </row>
    <row r="776" spans="1:10" x14ac:dyDescent="0.3">
      <c r="A776" t="s">
        <v>851</v>
      </c>
      <c r="B776" s="5">
        <v>167000000</v>
      </c>
      <c r="C776">
        <v>156261852102</v>
      </c>
      <c r="D776">
        <v>125680</v>
      </c>
      <c r="E776" t="s">
        <v>862</v>
      </c>
      <c r="F776" t="s">
        <v>44</v>
      </c>
      <c r="G776">
        <v>2006</v>
      </c>
      <c r="H776">
        <v>18</v>
      </c>
      <c r="I776">
        <v>1243331</v>
      </c>
      <c r="J776" s="18">
        <v>1329</v>
      </c>
    </row>
    <row r="777" spans="1:10" x14ac:dyDescent="0.3">
      <c r="A777" t="s">
        <v>852</v>
      </c>
      <c r="B777" s="5">
        <v>170000000</v>
      </c>
      <c r="C777">
        <v>173901691000</v>
      </c>
      <c r="D777">
        <v>1060</v>
      </c>
      <c r="E777" t="s">
        <v>860</v>
      </c>
      <c r="F777" t="s">
        <v>12</v>
      </c>
      <c r="G777">
        <v>2006</v>
      </c>
      <c r="H777">
        <v>18</v>
      </c>
      <c r="I777">
        <v>164058199</v>
      </c>
      <c r="J777" s="18">
        <v>160377</v>
      </c>
    </row>
    <row r="778" spans="1:10" x14ac:dyDescent="0.3">
      <c r="A778" t="s">
        <v>853</v>
      </c>
      <c r="B778" s="5">
        <v>257000000</v>
      </c>
      <c r="C778">
        <v>243593645256</v>
      </c>
      <c r="D778">
        <v>20104</v>
      </c>
      <c r="E778" t="s">
        <v>862</v>
      </c>
      <c r="F778" t="s">
        <v>9</v>
      </c>
      <c r="G778">
        <v>2006</v>
      </c>
      <c r="H778">
        <v>18</v>
      </c>
      <c r="I778">
        <v>12116676</v>
      </c>
      <c r="J778" s="18">
        <v>12784</v>
      </c>
    </row>
  </sheetData>
  <mergeCells count="2">
    <mergeCell ref="M14:S15"/>
    <mergeCell ref="M1:S2"/>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2912A-039A-4525-9614-A24AD5F1D1F2}">
  <dimension ref="A2:K57"/>
  <sheetViews>
    <sheetView workbookViewId="0">
      <selection activeCell="E14" sqref="E14"/>
    </sheetView>
  </sheetViews>
  <sheetFormatPr defaultRowHeight="14.4" x14ac:dyDescent="0.3"/>
  <cols>
    <col min="1" max="1" width="28.33203125" bestFit="1" customWidth="1"/>
    <col min="2" max="2" width="21.5546875" bestFit="1" customWidth="1"/>
  </cols>
  <sheetData>
    <row r="2" spans="1:11" x14ac:dyDescent="0.3">
      <c r="D2" s="59" t="s">
        <v>944</v>
      </c>
      <c r="E2" s="59"/>
      <c r="F2" s="59"/>
      <c r="G2" s="59"/>
      <c r="H2" s="59"/>
      <c r="I2" s="59"/>
      <c r="J2" s="59"/>
      <c r="K2" s="59"/>
    </row>
    <row r="3" spans="1:11" x14ac:dyDescent="0.3">
      <c r="A3" s="1" t="s">
        <v>856</v>
      </c>
      <c r="B3" t="s">
        <v>914</v>
      </c>
      <c r="D3" s="59"/>
      <c r="E3" s="59"/>
      <c r="F3" s="59"/>
      <c r="G3" s="59"/>
      <c r="H3" s="59"/>
      <c r="I3" s="59"/>
      <c r="J3" s="59"/>
      <c r="K3" s="59"/>
    </row>
    <row r="4" spans="1:11" x14ac:dyDescent="0.3">
      <c r="A4" s="2" t="s">
        <v>860</v>
      </c>
      <c r="B4">
        <v>272</v>
      </c>
    </row>
    <row r="5" spans="1:11" x14ac:dyDescent="0.3">
      <c r="A5" s="2" t="s">
        <v>862</v>
      </c>
      <c r="B5">
        <v>149</v>
      </c>
    </row>
    <row r="6" spans="1:11" x14ac:dyDescent="0.3">
      <c r="A6" s="2" t="s">
        <v>861</v>
      </c>
      <c r="B6">
        <v>31</v>
      </c>
    </row>
    <row r="7" spans="1:11" x14ac:dyDescent="0.3">
      <c r="A7" s="2" t="s">
        <v>881</v>
      </c>
      <c r="B7">
        <v>31</v>
      </c>
    </row>
    <row r="8" spans="1:11" x14ac:dyDescent="0.3">
      <c r="A8" s="2" t="s">
        <v>868</v>
      </c>
      <c r="B8">
        <v>29</v>
      </c>
    </row>
    <row r="9" spans="1:11" x14ac:dyDescent="0.3">
      <c r="A9" s="2" t="s">
        <v>867</v>
      </c>
      <c r="B9">
        <v>27</v>
      </c>
    </row>
    <row r="10" spans="1:11" x14ac:dyDescent="0.3">
      <c r="A10" s="2" t="s">
        <v>869</v>
      </c>
      <c r="B10">
        <v>22</v>
      </c>
    </row>
    <row r="11" spans="1:11" x14ac:dyDescent="0.3">
      <c r="A11" s="2" t="s">
        <v>874</v>
      </c>
      <c r="B11">
        <v>20</v>
      </c>
    </row>
    <row r="12" spans="1:11" x14ac:dyDescent="0.3">
      <c r="A12" s="2" t="s">
        <v>888</v>
      </c>
      <c r="B12">
        <v>16</v>
      </c>
    </row>
    <row r="13" spans="1:11" x14ac:dyDescent="0.3">
      <c r="A13" s="2" t="s">
        <v>887</v>
      </c>
      <c r="B13">
        <v>16</v>
      </c>
    </row>
    <row r="14" spans="1:11" x14ac:dyDescent="0.3">
      <c r="A14" s="2" t="s">
        <v>875</v>
      </c>
      <c r="B14">
        <v>15</v>
      </c>
    </row>
    <row r="15" spans="1:11" x14ac:dyDescent="0.3">
      <c r="A15" s="2" t="s">
        <v>863</v>
      </c>
      <c r="B15">
        <v>14</v>
      </c>
    </row>
    <row r="16" spans="1:11" x14ac:dyDescent="0.3">
      <c r="A16" s="2" t="s">
        <v>873</v>
      </c>
      <c r="B16">
        <v>11</v>
      </c>
    </row>
    <row r="17" spans="1:2" x14ac:dyDescent="0.3">
      <c r="A17" s="2" t="s">
        <v>866</v>
      </c>
      <c r="B17">
        <v>11</v>
      </c>
    </row>
    <row r="18" spans="1:2" x14ac:dyDescent="0.3">
      <c r="A18" s="2" t="s">
        <v>871</v>
      </c>
      <c r="B18">
        <v>11</v>
      </c>
    </row>
    <row r="19" spans="1:2" x14ac:dyDescent="0.3">
      <c r="A19" s="2" t="s">
        <v>886</v>
      </c>
      <c r="B19">
        <v>9</v>
      </c>
    </row>
    <row r="20" spans="1:2" x14ac:dyDescent="0.3">
      <c r="A20" s="2" t="s">
        <v>900</v>
      </c>
      <c r="B20">
        <v>7</v>
      </c>
    </row>
    <row r="21" spans="1:2" x14ac:dyDescent="0.3">
      <c r="A21" s="2" t="s">
        <v>865</v>
      </c>
      <c r="B21">
        <v>7</v>
      </c>
    </row>
    <row r="22" spans="1:2" x14ac:dyDescent="0.3">
      <c r="A22" s="2" t="s">
        <v>879</v>
      </c>
      <c r="B22">
        <v>6</v>
      </c>
    </row>
    <row r="23" spans="1:2" x14ac:dyDescent="0.3">
      <c r="A23" s="2" t="s">
        <v>880</v>
      </c>
      <c r="B23">
        <v>6</v>
      </c>
    </row>
    <row r="24" spans="1:2" x14ac:dyDescent="0.3">
      <c r="A24" s="2" t="s">
        <v>877</v>
      </c>
      <c r="B24">
        <v>6</v>
      </c>
    </row>
    <row r="25" spans="1:2" x14ac:dyDescent="0.3">
      <c r="A25" s="2" t="s">
        <v>897</v>
      </c>
      <c r="B25">
        <v>5</v>
      </c>
    </row>
    <row r="26" spans="1:2" x14ac:dyDescent="0.3">
      <c r="A26" s="2" t="s">
        <v>904</v>
      </c>
      <c r="B26">
        <v>5</v>
      </c>
    </row>
    <row r="27" spans="1:2" x14ac:dyDescent="0.3">
      <c r="A27" s="2" t="s">
        <v>890</v>
      </c>
      <c r="B27">
        <v>5</v>
      </c>
    </row>
    <row r="28" spans="1:2" x14ac:dyDescent="0.3">
      <c r="A28" s="2" t="s">
        <v>891</v>
      </c>
      <c r="B28">
        <v>3</v>
      </c>
    </row>
    <row r="29" spans="1:2" x14ac:dyDescent="0.3">
      <c r="A29" s="2" t="s">
        <v>899</v>
      </c>
      <c r="B29">
        <v>3</v>
      </c>
    </row>
    <row r="30" spans="1:2" x14ac:dyDescent="0.3">
      <c r="A30" s="2" t="s">
        <v>889</v>
      </c>
      <c r="B30">
        <v>3</v>
      </c>
    </row>
    <row r="31" spans="1:2" x14ac:dyDescent="0.3">
      <c r="A31" s="2" t="s">
        <v>885</v>
      </c>
      <c r="B31">
        <v>2</v>
      </c>
    </row>
    <row r="32" spans="1:2" x14ac:dyDescent="0.3">
      <c r="A32" s="2" t="s">
        <v>864</v>
      </c>
      <c r="B32">
        <v>2</v>
      </c>
    </row>
    <row r="33" spans="1:2" x14ac:dyDescent="0.3">
      <c r="A33" s="2" t="s">
        <v>902</v>
      </c>
      <c r="B33">
        <v>2</v>
      </c>
    </row>
    <row r="34" spans="1:2" x14ac:dyDescent="0.3">
      <c r="A34" s="2" t="s">
        <v>876</v>
      </c>
      <c r="B34">
        <v>2</v>
      </c>
    </row>
    <row r="35" spans="1:2" x14ac:dyDescent="0.3">
      <c r="A35" s="2" t="s">
        <v>892</v>
      </c>
      <c r="B35">
        <v>2</v>
      </c>
    </row>
    <row r="36" spans="1:2" x14ac:dyDescent="0.3">
      <c r="A36" s="2" t="s">
        <v>896</v>
      </c>
      <c r="B36">
        <v>2</v>
      </c>
    </row>
    <row r="37" spans="1:2" x14ac:dyDescent="0.3">
      <c r="A37" s="2" t="s">
        <v>872</v>
      </c>
      <c r="B37">
        <v>2</v>
      </c>
    </row>
    <row r="38" spans="1:2" x14ac:dyDescent="0.3">
      <c r="A38" s="2" t="s">
        <v>882</v>
      </c>
      <c r="B38">
        <v>2</v>
      </c>
    </row>
    <row r="39" spans="1:2" x14ac:dyDescent="0.3">
      <c r="A39" s="2" t="s">
        <v>893</v>
      </c>
      <c r="B39">
        <v>2</v>
      </c>
    </row>
    <row r="40" spans="1:2" x14ac:dyDescent="0.3">
      <c r="A40" s="2" t="s">
        <v>884</v>
      </c>
      <c r="B40">
        <v>2</v>
      </c>
    </row>
    <row r="41" spans="1:2" x14ac:dyDescent="0.3">
      <c r="A41" s="2" t="s">
        <v>912</v>
      </c>
      <c r="B41">
        <v>1</v>
      </c>
    </row>
    <row r="42" spans="1:2" x14ac:dyDescent="0.3">
      <c r="A42" s="2" t="s">
        <v>910</v>
      </c>
      <c r="B42">
        <v>1</v>
      </c>
    </row>
    <row r="43" spans="1:2" x14ac:dyDescent="0.3">
      <c r="A43" s="2" t="s">
        <v>907</v>
      </c>
      <c r="B43">
        <v>1</v>
      </c>
    </row>
    <row r="44" spans="1:2" x14ac:dyDescent="0.3">
      <c r="A44" s="2" t="s">
        <v>870</v>
      </c>
      <c r="B44">
        <v>1</v>
      </c>
    </row>
    <row r="45" spans="1:2" x14ac:dyDescent="0.3">
      <c r="A45" s="2" t="s">
        <v>909</v>
      </c>
      <c r="B45">
        <v>1</v>
      </c>
    </row>
    <row r="46" spans="1:2" x14ac:dyDescent="0.3">
      <c r="A46" s="2" t="s">
        <v>894</v>
      </c>
      <c r="B46">
        <v>1</v>
      </c>
    </row>
    <row r="47" spans="1:2" x14ac:dyDescent="0.3">
      <c r="A47" s="2" t="s">
        <v>903</v>
      </c>
      <c r="B47">
        <v>1</v>
      </c>
    </row>
    <row r="48" spans="1:2" x14ac:dyDescent="0.3">
      <c r="A48" s="2" t="s">
        <v>905</v>
      </c>
      <c r="B48">
        <v>1</v>
      </c>
    </row>
    <row r="49" spans="1:2" x14ac:dyDescent="0.3">
      <c r="A49" s="2" t="s">
        <v>901</v>
      </c>
      <c r="B49">
        <v>1</v>
      </c>
    </row>
    <row r="50" spans="1:2" x14ac:dyDescent="0.3">
      <c r="A50" s="2" t="s">
        <v>913</v>
      </c>
      <c r="B50">
        <v>1</v>
      </c>
    </row>
    <row r="51" spans="1:2" x14ac:dyDescent="0.3">
      <c r="A51" s="2" t="s">
        <v>898</v>
      </c>
      <c r="B51">
        <v>1</v>
      </c>
    </row>
    <row r="52" spans="1:2" x14ac:dyDescent="0.3">
      <c r="A52" s="2" t="s">
        <v>908</v>
      </c>
      <c r="B52">
        <v>1</v>
      </c>
    </row>
    <row r="53" spans="1:2" x14ac:dyDescent="0.3">
      <c r="A53" s="2" t="s">
        <v>906</v>
      </c>
      <c r="B53">
        <v>1</v>
      </c>
    </row>
    <row r="54" spans="1:2" x14ac:dyDescent="0.3">
      <c r="A54" s="2" t="s">
        <v>883</v>
      </c>
      <c r="B54">
        <v>1</v>
      </c>
    </row>
    <row r="55" spans="1:2" x14ac:dyDescent="0.3">
      <c r="A55" s="2" t="s">
        <v>895</v>
      </c>
      <c r="B55">
        <v>1</v>
      </c>
    </row>
    <row r="56" spans="1:2" x14ac:dyDescent="0.3">
      <c r="A56" s="2" t="s">
        <v>911</v>
      </c>
      <c r="B56">
        <v>1</v>
      </c>
    </row>
    <row r="57" spans="1:2" x14ac:dyDescent="0.3">
      <c r="A57" s="2" t="s">
        <v>878</v>
      </c>
      <c r="B57">
        <v>1</v>
      </c>
    </row>
  </sheetData>
  <mergeCells count="1">
    <mergeCell ref="D2:K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4FD62-1190-4738-9328-8340BC85ECBD}">
  <dimension ref="A2:M20"/>
  <sheetViews>
    <sheetView workbookViewId="0">
      <selection activeCell="E5" sqref="E5"/>
    </sheetView>
  </sheetViews>
  <sheetFormatPr defaultRowHeight="14.4" x14ac:dyDescent="0.3"/>
  <cols>
    <col min="1" max="1" width="18.88671875" bestFit="1" customWidth="1"/>
    <col min="2" max="2" width="20.33203125" bestFit="1" customWidth="1"/>
    <col min="6" max="6" width="11" bestFit="1" customWidth="1"/>
  </cols>
  <sheetData>
    <row r="2" spans="1:13" x14ac:dyDescent="0.3">
      <c r="F2" s="57" t="s">
        <v>945</v>
      </c>
      <c r="G2" s="58"/>
      <c r="H2" s="58"/>
      <c r="I2" s="58"/>
      <c r="J2" s="58"/>
      <c r="K2" s="58"/>
      <c r="L2" s="58"/>
      <c r="M2" s="58"/>
    </row>
    <row r="3" spans="1:13" x14ac:dyDescent="0.3">
      <c r="A3" s="1" t="s">
        <v>856</v>
      </c>
      <c r="B3" t="s">
        <v>915</v>
      </c>
      <c r="F3" s="58"/>
      <c r="G3" s="58"/>
      <c r="H3" s="58"/>
      <c r="I3" s="58"/>
      <c r="J3" s="58"/>
      <c r="K3" s="58"/>
      <c r="L3" s="58"/>
      <c r="M3" s="58"/>
    </row>
    <row r="4" spans="1:13" x14ac:dyDescent="0.3">
      <c r="A4" s="2" t="s">
        <v>659</v>
      </c>
      <c r="B4" s="5">
        <v>40950000</v>
      </c>
    </row>
    <row r="5" spans="1:13" x14ac:dyDescent="0.3">
      <c r="A5" s="2" t="s">
        <v>44</v>
      </c>
      <c r="B5" s="5">
        <v>36874285.714285716</v>
      </c>
      <c r="E5" s="34" t="s">
        <v>946</v>
      </c>
      <c r="F5" s="5">
        <f>AVERAGEIF(mydata[category],"Music",mydata[Subscribers])</f>
        <v>22205911.949685536</v>
      </c>
    </row>
    <row r="6" spans="1:13" x14ac:dyDescent="0.3">
      <c r="A6" s="2" t="s">
        <v>526</v>
      </c>
      <c r="B6" s="5">
        <v>31100000</v>
      </c>
    </row>
    <row r="7" spans="1:13" x14ac:dyDescent="0.3">
      <c r="A7" s="2" t="s">
        <v>12</v>
      </c>
      <c r="B7" s="5">
        <v>30751379.310344826</v>
      </c>
    </row>
    <row r="8" spans="1:13" x14ac:dyDescent="0.3">
      <c r="A8" s="2" t="s">
        <v>25</v>
      </c>
      <c r="B8" s="5">
        <v>27733750</v>
      </c>
    </row>
    <row r="9" spans="1:13" x14ac:dyDescent="0.3">
      <c r="A9" s="2" t="s">
        <v>56</v>
      </c>
      <c r="B9" s="5">
        <v>26050000</v>
      </c>
    </row>
    <row r="10" spans="1:13" x14ac:dyDescent="0.3">
      <c r="A10" s="2" t="s">
        <v>60</v>
      </c>
      <c r="B10" s="5">
        <v>23558571.428571429</v>
      </c>
    </row>
    <row r="11" spans="1:13" x14ac:dyDescent="0.3">
      <c r="A11" s="2" t="s">
        <v>34</v>
      </c>
      <c r="B11" s="5">
        <v>23555614.03508772</v>
      </c>
    </row>
    <row r="12" spans="1:13" x14ac:dyDescent="0.3">
      <c r="A12" s="2" t="s">
        <v>9</v>
      </c>
      <c r="B12" s="5">
        <v>22205911.949685536</v>
      </c>
    </row>
    <row r="13" spans="1:13" x14ac:dyDescent="0.3">
      <c r="A13" s="2" t="s">
        <v>24</v>
      </c>
      <c r="B13" s="5">
        <v>19595339.805825241</v>
      </c>
    </row>
    <row r="14" spans="1:13" x14ac:dyDescent="0.3">
      <c r="A14" s="2" t="s">
        <v>15</v>
      </c>
      <c r="B14" s="5">
        <v>18831993.519841269</v>
      </c>
    </row>
    <row r="15" spans="1:13" x14ac:dyDescent="0.3">
      <c r="A15" s="2" t="s">
        <v>22</v>
      </c>
      <c r="B15" s="5">
        <v>18379259.259259257</v>
      </c>
    </row>
    <row r="16" spans="1:13" x14ac:dyDescent="0.3">
      <c r="A16" s="2" t="s">
        <v>194</v>
      </c>
      <c r="B16" s="5">
        <v>17200000</v>
      </c>
    </row>
    <row r="17" spans="1:2" x14ac:dyDescent="0.3">
      <c r="A17" s="2" t="s">
        <v>52</v>
      </c>
      <c r="B17" s="5">
        <v>16900000</v>
      </c>
    </row>
    <row r="18" spans="1:2" x14ac:dyDescent="0.3">
      <c r="A18" s="2" t="s">
        <v>205</v>
      </c>
      <c r="B18" s="5">
        <v>16837500</v>
      </c>
    </row>
    <row r="19" spans="1:2" x14ac:dyDescent="0.3">
      <c r="A19" s="2" t="s">
        <v>41</v>
      </c>
      <c r="B19" s="5">
        <v>15951428.571428571</v>
      </c>
    </row>
    <row r="20" spans="1:2" x14ac:dyDescent="0.3">
      <c r="A20" s="2" t="s">
        <v>112</v>
      </c>
      <c r="B20" s="5">
        <v>10025000</v>
      </c>
    </row>
  </sheetData>
  <mergeCells count="1">
    <mergeCell ref="F2:M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100E2-B50A-41FB-883C-514929B510E2}">
  <dimension ref="A1:M20"/>
  <sheetViews>
    <sheetView workbookViewId="0">
      <selection activeCell="F1" sqref="F1:M2"/>
    </sheetView>
  </sheetViews>
  <sheetFormatPr defaultRowHeight="14.4" x14ac:dyDescent="0.3"/>
  <cols>
    <col min="1" max="1" width="18.88671875" bestFit="1" customWidth="1"/>
    <col min="2" max="2" width="15.33203125" bestFit="1" customWidth="1"/>
    <col min="6" max="6" width="12" bestFit="1" customWidth="1"/>
  </cols>
  <sheetData>
    <row r="1" spans="1:13" x14ac:dyDescent="0.3">
      <c r="F1" s="60" t="s">
        <v>947</v>
      </c>
      <c r="G1" s="60"/>
      <c r="H1" s="60"/>
      <c r="I1" s="60"/>
      <c r="J1" s="60"/>
      <c r="K1" s="60"/>
      <c r="L1" s="60"/>
      <c r="M1" s="60"/>
    </row>
    <row r="2" spans="1:13" x14ac:dyDescent="0.3">
      <c r="F2" s="60"/>
      <c r="G2" s="60"/>
      <c r="H2" s="60"/>
      <c r="I2" s="60"/>
      <c r="J2" s="60"/>
      <c r="K2" s="60"/>
      <c r="L2" s="60"/>
      <c r="M2" s="60"/>
    </row>
    <row r="3" spans="1:13" x14ac:dyDescent="0.3">
      <c r="A3" s="1" t="s">
        <v>856</v>
      </c>
      <c r="B3" t="s">
        <v>916</v>
      </c>
    </row>
    <row r="4" spans="1:13" x14ac:dyDescent="0.3">
      <c r="A4" s="2" t="s">
        <v>194</v>
      </c>
      <c r="B4" s="4">
        <v>7759708622</v>
      </c>
      <c r="E4" s="34" t="s">
        <v>948</v>
      </c>
      <c r="F4" s="4">
        <f>AVERAGEIF(mydata[category],"Comedy",mydata[views])</f>
        <v>12656572197.777779</v>
      </c>
    </row>
    <row r="5" spans="1:13" x14ac:dyDescent="0.3">
      <c r="A5" s="2" t="s">
        <v>22</v>
      </c>
      <c r="B5" s="4">
        <v>12656572197.777779</v>
      </c>
    </row>
    <row r="6" spans="1:13" x14ac:dyDescent="0.3">
      <c r="A6" s="2" t="s">
        <v>12</v>
      </c>
      <c r="B6" s="4">
        <v>23271286950.517242</v>
      </c>
    </row>
    <row r="7" spans="1:13" x14ac:dyDescent="0.3">
      <c r="A7" s="2" t="s">
        <v>15</v>
      </c>
      <c r="B7" s="4">
        <v>12489083033.142857</v>
      </c>
    </row>
    <row r="8" spans="1:13" x14ac:dyDescent="0.3">
      <c r="A8" s="2" t="s">
        <v>60</v>
      </c>
      <c r="B8" s="4">
        <v>14075315922.095238</v>
      </c>
    </row>
    <row r="9" spans="1:13" x14ac:dyDescent="0.3">
      <c r="A9" s="2" t="s">
        <v>34</v>
      </c>
      <c r="B9" s="4">
        <v>12149307521.210526</v>
      </c>
    </row>
    <row r="10" spans="1:13" x14ac:dyDescent="0.3">
      <c r="A10" s="2" t="s">
        <v>25</v>
      </c>
      <c r="B10" s="4">
        <v>12319987102.75</v>
      </c>
    </row>
    <row r="11" spans="1:13" x14ac:dyDescent="0.3">
      <c r="A11" s="2" t="s">
        <v>526</v>
      </c>
      <c r="B11" s="4">
        <v>11594683724</v>
      </c>
    </row>
    <row r="12" spans="1:13" x14ac:dyDescent="0.3">
      <c r="A12" s="2" t="s">
        <v>9</v>
      </c>
      <c r="B12" s="4">
        <v>16100188041.264151</v>
      </c>
    </row>
    <row r="13" spans="1:13" x14ac:dyDescent="0.3">
      <c r="A13" s="2" t="s">
        <v>41</v>
      </c>
      <c r="B13" s="4">
        <v>12101908114.428572</v>
      </c>
    </row>
    <row r="14" spans="1:13" x14ac:dyDescent="0.3">
      <c r="A14" s="2" t="s">
        <v>24</v>
      </c>
      <c r="B14" s="4">
        <v>13463847989.854368</v>
      </c>
    </row>
    <row r="15" spans="1:13" x14ac:dyDescent="0.3">
      <c r="A15" s="2" t="s">
        <v>205</v>
      </c>
      <c r="B15" s="4">
        <v>13431104538</v>
      </c>
    </row>
    <row r="16" spans="1:13" x14ac:dyDescent="0.3">
      <c r="A16" s="2" t="s">
        <v>52</v>
      </c>
      <c r="B16" s="4">
        <v>11566047187.666666</v>
      </c>
    </row>
    <row r="17" spans="1:2" x14ac:dyDescent="0.3">
      <c r="A17" s="2" t="s">
        <v>44</v>
      </c>
      <c r="B17" s="4">
        <v>31897092869.42857</v>
      </c>
    </row>
    <row r="18" spans="1:2" x14ac:dyDescent="0.3">
      <c r="A18" s="2" t="s">
        <v>56</v>
      </c>
      <c r="B18" s="4">
        <v>18778469349.727272</v>
      </c>
    </row>
    <row r="19" spans="1:2" x14ac:dyDescent="0.3">
      <c r="A19" s="2" t="s">
        <v>659</v>
      </c>
      <c r="B19" s="4">
        <v>17277858521.5</v>
      </c>
    </row>
    <row r="20" spans="1:2" x14ac:dyDescent="0.3">
      <c r="A20" s="2" t="s">
        <v>112</v>
      </c>
      <c r="B20" s="4">
        <v>7283532197.5</v>
      </c>
    </row>
  </sheetData>
  <mergeCells count="1">
    <mergeCell ref="F1: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2B9F5-DFAB-4A7E-A41D-3DA97B809438}">
  <dimension ref="A2:M781"/>
  <sheetViews>
    <sheetView zoomScale="95" zoomScaleNormal="55" workbookViewId="0">
      <selection activeCell="D28" sqref="D28"/>
    </sheetView>
  </sheetViews>
  <sheetFormatPr defaultRowHeight="14.4" x14ac:dyDescent="0.3"/>
  <cols>
    <col min="1" max="1" width="88" bestFit="1" customWidth="1"/>
    <col min="2" max="2" width="18.109375" bestFit="1" customWidth="1"/>
    <col min="5" max="5" width="15.44140625" bestFit="1" customWidth="1"/>
  </cols>
  <sheetData>
    <row r="2" spans="1:13" x14ac:dyDescent="0.3">
      <c r="C2" s="57" t="s">
        <v>949</v>
      </c>
      <c r="D2" s="57"/>
      <c r="E2" s="57"/>
      <c r="F2" s="57"/>
      <c r="G2" s="57"/>
      <c r="H2" s="57"/>
      <c r="I2" s="57"/>
      <c r="J2" s="57"/>
      <c r="K2" s="57"/>
      <c r="L2" s="57"/>
      <c r="M2" s="57"/>
    </row>
    <row r="3" spans="1:13" x14ac:dyDescent="0.3">
      <c r="A3" s="1" t="s">
        <v>856</v>
      </c>
      <c r="B3" t="s">
        <v>917</v>
      </c>
      <c r="C3" s="57"/>
      <c r="D3" s="57"/>
      <c r="E3" s="57"/>
      <c r="F3" s="57"/>
      <c r="G3" s="57"/>
      <c r="H3" s="57"/>
      <c r="I3" s="57"/>
      <c r="J3" s="57"/>
      <c r="K3" s="57"/>
      <c r="L3" s="57"/>
      <c r="M3" s="57"/>
    </row>
    <row r="4" spans="1:13" x14ac:dyDescent="0.3">
      <c r="A4" s="2" t="s">
        <v>573</v>
      </c>
      <c r="B4">
        <v>733530</v>
      </c>
    </row>
    <row r="5" spans="1:13" x14ac:dyDescent="0.3">
      <c r="A5" s="2" t="s">
        <v>414</v>
      </c>
      <c r="B5">
        <v>453930</v>
      </c>
      <c r="E5" s="34" t="s">
        <v>950</v>
      </c>
    </row>
    <row r="6" spans="1:13" x14ac:dyDescent="0.3">
      <c r="A6" s="2" t="s">
        <v>470</v>
      </c>
      <c r="B6">
        <v>357496</v>
      </c>
    </row>
    <row r="7" spans="1:13" x14ac:dyDescent="0.3">
      <c r="A7" s="2" t="s">
        <v>465</v>
      </c>
      <c r="B7">
        <v>355029</v>
      </c>
    </row>
    <row r="8" spans="1:13" x14ac:dyDescent="0.3">
      <c r="A8" s="2" t="s">
        <v>641</v>
      </c>
      <c r="B8">
        <v>344550</v>
      </c>
    </row>
    <row r="9" spans="1:13" x14ac:dyDescent="0.3">
      <c r="A9" s="2" t="s">
        <v>565</v>
      </c>
      <c r="B9">
        <v>340113</v>
      </c>
    </row>
    <row r="10" spans="1:13" x14ac:dyDescent="0.3">
      <c r="A10" s="2" t="s">
        <v>811</v>
      </c>
      <c r="B10">
        <v>328501</v>
      </c>
    </row>
    <row r="11" spans="1:13" x14ac:dyDescent="0.3">
      <c r="A11" s="2" t="s">
        <v>244</v>
      </c>
      <c r="B11">
        <v>323062</v>
      </c>
    </row>
    <row r="12" spans="1:13" x14ac:dyDescent="0.3">
      <c r="A12" s="2" t="s">
        <v>445</v>
      </c>
      <c r="B12">
        <v>312949</v>
      </c>
    </row>
    <row r="13" spans="1:13" x14ac:dyDescent="0.3">
      <c r="A13" s="2" t="s">
        <v>435</v>
      </c>
      <c r="B13">
        <v>297480</v>
      </c>
    </row>
    <row r="14" spans="1:13" x14ac:dyDescent="0.3">
      <c r="A14" s="2" t="s">
        <v>583</v>
      </c>
      <c r="B14">
        <v>294382</v>
      </c>
    </row>
    <row r="15" spans="1:13" x14ac:dyDescent="0.3">
      <c r="A15" s="2" t="s">
        <v>472</v>
      </c>
      <c r="B15">
        <v>287763</v>
      </c>
    </row>
    <row r="16" spans="1:13" x14ac:dyDescent="0.3">
      <c r="A16" s="2" t="s">
        <v>702</v>
      </c>
      <c r="B16">
        <v>285226</v>
      </c>
    </row>
    <row r="17" spans="1:2" x14ac:dyDescent="0.3">
      <c r="A17" s="2" t="s">
        <v>313</v>
      </c>
      <c r="B17">
        <v>276842</v>
      </c>
    </row>
    <row r="18" spans="1:2" x14ac:dyDescent="0.3">
      <c r="A18" s="2" t="s">
        <v>670</v>
      </c>
      <c r="B18">
        <v>263815</v>
      </c>
    </row>
    <row r="19" spans="1:2" x14ac:dyDescent="0.3">
      <c r="A19" s="2" t="s">
        <v>363</v>
      </c>
      <c r="B19">
        <v>261392</v>
      </c>
    </row>
    <row r="20" spans="1:2" x14ac:dyDescent="0.3">
      <c r="A20" s="2" t="s">
        <v>407</v>
      </c>
      <c r="B20">
        <v>258594</v>
      </c>
    </row>
    <row r="21" spans="1:2" x14ac:dyDescent="0.3">
      <c r="A21" s="2" t="s">
        <v>330</v>
      </c>
      <c r="B21">
        <v>231228</v>
      </c>
    </row>
    <row r="22" spans="1:2" x14ac:dyDescent="0.3">
      <c r="A22" s="2" t="s">
        <v>488</v>
      </c>
      <c r="B22">
        <v>219410</v>
      </c>
    </row>
    <row r="23" spans="1:2" x14ac:dyDescent="0.3">
      <c r="A23" s="2" t="s">
        <v>500</v>
      </c>
      <c r="B23">
        <v>216926</v>
      </c>
    </row>
    <row r="24" spans="1:2" x14ac:dyDescent="0.3">
      <c r="A24" s="2" t="s">
        <v>841</v>
      </c>
      <c r="B24">
        <v>208307</v>
      </c>
    </row>
    <row r="25" spans="1:2" x14ac:dyDescent="0.3">
      <c r="A25" s="2" t="s">
        <v>379</v>
      </c>
      <c r="B25">
        <v>207469</v>
      </c>
    </row>
    <row r="26" spans="1:2" x14ac:dyDescent="0.3">
      <c r="A26" s="2" t="s">
        <v>576</v>
      </c>
      <c r="B26">
        <v>207445</v>
      </c>
    </row>
    <row r="27" spans="1:2" x14ac:dyDescent="0.3">
      <c r="A27" s="2" t="s">
        <v>309</v>
      </c>
      <c r="B27">
        <v>202195</v>
      </c>
    </row>
    <row r="28" spans="1:2" x14ac:dyDescent="0.3">
      <c r="A28" s="2" t="s">
        <v>567</v>
      </c>
      <c r="B28">
        <v>176331</v>
      </c>
    </row>
    <row r="29" spans="1:2" x14ac:dyDescent="0.3">
      <c r="A29" s="2" t="s">
        <v>690</v>
      </c>
      <c r="B29">
        <v>159529</v>
      </c>
    </row>
    <row r="30" spans="1:2" x14ac:dyDescent="0.3">
      <c r="A30" s="2" t="s">
        <v>425</v>
      </c>
      <c r="B30">
        <v>155255</v>
      </c>
    </row>
    <row r="31" spans="1:2" x14ac:dyDescent="0.3">
      <c r="A31" s="2" t="s">
        <v>724</v>
      </c>
      <c r="B31">
        <v>153631</v>
      </c>
    </row>
    <row r="32" spans="1:2" x14ac:dyDescent="0.3">
      <c r="A32" s="2" t="s">
        <v>786</v>
      </c>
      <c r="B32">
        <v>134618</v>
      </c>
    </row>
    <row r="33" spans="1:2" x14ac:dyDescent="0.3">
      <c r="A33" s="2" t="s">
        <v>801</v>
      </c>
      <c r="B33">
        <v>130405</v>
      </c>
    </row>
    <row r="34" spans="1:2" x14ac:dyDescent="0.3">
      <c r="A34" s="2" t="s">
        <v>450</v>
      </c>
      <c r="B34">
        <v>129079</v>
      </c>
    </row>
    <row r="35" spans="1:2" x14ac:dyDescent="0.3">
      <c r="A35" s="2" t="s">
        <v>847</v>
      </c>
      <c r="B35">
        <v>128661</v>
      </c>
    </row>
    <row r="36" spans="1:2" x14ac:dyDescent="0.3">
      <c r="A36" s="2" t="s">
        <v>210</v>
      </c>
      <c r="B36">
        <v>126639</v>
      </c>
    </row>
    <row r="37" spans="1:2" x14ac:dyDescent="0.3">
      <c r="A37" s="2" t="s">
        <v>851</v>
      </c>
      <c r="B37">
        <v>125680</v>
      </c>
    </row>
    <row r="38" spans="1:2" x14ac:dyDescent="0.3">
      <c r="A38" s="2" t="s">
        <v>222</v>
      </c>
      <c r="B38">
        <v>124924</v>
      </c>
    </row>
    <row r="39" spans="1:2" x14ac:dyDescent="0.3">
      <c r="A39" s="2" t="s">
        <v>685</v>
      </c>
      <c r="B39">
        <v>124407</v>
      </c>
    </row>
    <row r="40" spans="1:2" x14ac:dyDescent="0.3">
      <c r="A40" s="2" t="s">
        <v>812</v>
      </c>
      <c r="B40">
        <v>123885</v>
      </c>
    </row>
    <row r="41" spans="1:2" x14ac:dyDescent="0.3">
      <c r="A41" s="2" t="s">
        <v>613</v>
      </c>
      <c r="B41">
        <v>123252</v>
      </c>
    </row>
    <row r="42" spans="1:2" x14ac:dyDescent="0.3">
      <c r="A42" s="2" t="s">
        <v>791</v>
      </c>
      <c r="B42">
        <v>120538</v>
      </c>
    </row>
    <row r="43" spans="1:2" x14ac:dyDescent="0.3">
      <c r="A43" s="2" t="s">
        <v>207</v>
      </c>
      <c r="B43">
        <v>120476</v>
      </c>
    </row>
    <row r="44" spans="1:2" x14ac:dyDescent="0.3">
      <c r="A44" s="2" t="s">
        <v>729</v>
      </c>
      <c r="B44">
        <v>111814</v>
      </c>
    </row>
    <row r="45" spans="1:2" x14ac:dyDescent="0.3">
      <c r="A45" s="2" t="s">
        <v>40</v>
      </c>
      <c r="B45">
        <v>106682</v>
      </c>
    </row>
    <row r="46" spans="1:2" x14ac:dyDescent="0.3">
      <c r="A46" s="2" t="s">
        <v>124</v>
      </c>
      <c r="B46">
        <v>105887</v>
      </c>
    </row>
    <row r="47" spans="1:2" x14ac:dyDescent="0.3">
      <c r="A47" s="2" t="s">
        <v>701</v>
      </c>
      <c r="B47">
        <v>101405</v>
      </c>
    </row>
    <row r="48" spans="1:2" x14ac:dyDescent="0.3">
      <c r="A48" s="2" t="s">
        <v>671</v>
      </c>
      <c r="B48">
        <v>100799</v>
      </c>
    </row>
    <row r="49" spans="1:2" x14ac:dyDescent="0.3">
      <c r="A49" s="2" t="s">
        <v>720</v>
      </c>
      <c r="B49">
        <v>99303</v>
      </c>
    </row>
    <row r="50" spans="1:2" x14ac:dyDescent="0.3">
      <c r="A50" s="2" t="s">
        <v>817</v>
      </c>
      <c r="B50">
        <v>99034</v>
      </c>
    </row>
    <row r="51" spans="1:2" x14ac:dyDescent="0.3">
      <c r="A51" s="2" t="s">
        <v>644</v>
      </c>
      <c r="B51">
        <v>93867</v>
      </c>
    </row>
    <row r="52" spans="1:2" x14ac:dyDescent="0.3">
      <c r="A52" s="2" t="s">
        <v>617</v>
      </c>
      <c r="B52">
        <v>85360</v>
      </c>
    </row>
    <row r="53" spans="1:2" x14ac:dyDescent="0.3">
      <c r="A53" s="2" t="s">
        <v>553</v>
      </c>
      <c r="B53">
        <v>82945</v>
      </c>
    </row>
    <row r="54" spans="1:2" x14ac:dyDescent="0.3">
      <c r="A54" s="2" t="s">
        <v>621</v>
      </c>
      <c r="B54">
        <v>80086</v>
      </c>
    </row>
    <row r="55" spans="1:2" x14ac:dyDescent="0.3">
      <c r="A55" s="2" t="s">
        <v>850</v>
      </c>
      <c r="B55">
        <v>78012</v>
      </c>
    </row>
    <row r="56" spans="1:2" x14ac:dyDescent="0.3">
      <c r="A56" s="2" t="s">
        <v>799</v>
      </c>
      <c r="B56">
        <v>77159</v>
      </c>
    </row>
    <row r="57" spans="1:2" x14ac:dyDescent="0.3">
      <c r="A57" s="2" t="s">
        <v>848</v>
      </c>
      <c r="B57">
        <v>73331</v>
      </c>
    </row>
    <row r="58" spans="1:2" x14ac:dyDescent="0.3">
      <c r="A58" s="2" t="s">
        <v>272</v>
      </c>
      <c r="B58">
        <v>73019</v>
      </c>
    </row>
    <row r="59" spans="1:2" x14ac:dyDescent="0.3">
      <c r="A59" s="2" t="s">
        <v>312</v>
      </c>
      <c r="B59">
        <v>70318</v>
      </c>
    </row>
    <row r="60" spans="1:2" x14ac:dyDescent="0.3">
      <c r="A60" s="2" t="s">
        <v>645</v>
      </c>
      <c r="B60">
        <v>64999</v>
      </c>
    </row>
    <row r="61" spans="1:2" x14ac:dyDescent="0.3">
      <c r="A61" s="2" t="s">
        <v>424</v>
      </c>
      <c r="B61">
        <v>64830</v>
      </c>
    </row>
    <row r="62" spans="1:2" x14ac:dyDescent="0.3">
      <c r="A62" s="2" t="s">
        <v>828</v>
      </c>
      <c r="B62">
        <v>62043</v>
      </c>
    </row>
    <row r="63" spans="1:2" x14ac:dyDescent="0.3">
      <c r="A63" s="2" t="s">
        <v>275</v>
      </c>
      <c r="B63">
        <v>62019</v>
      </c>
    </row>
    <row r="64" spans="1:2" x14ac:dyDescent="0.3">
      <c r="A64" s="2" t="s">
        <v>546</v>
      </c>
      <c r="B64">
        <v>57344</v>
      </c>
    </row>
    <row r="65" spans="1:2" x14ac:dyDescent="0.3">
      <c r="A65" s="2" t="s">
        <v>697</v>
      </c>
      <c r="B65">
        <v>55786</v>
      </c>
    </row>
    <row r="66" spans="1:2" x14ac:dyDescent="0.3">
      <c r="A66" s="2" t="s">
        <v>107</v>
      </c>
      <c r="B66">
        <v>55678</v>
      </c>
    </row>
    <row r="67" spans="1:2" x14ac:dyDescent="0.3">
      <c r="A67" s="2" t="s">
        <v>30</v>
      </c>
      <c r="B67">
        <v>53409</v>
      </c>
    </row>
    <row r="68" spans="1:2" x14ac:dyDescent="0.3">
      <c r="A68" s="2" t="s">
        <v>386</v>
      </c>
      <c r="B68">
        <v>53208</v>
      </c>
    </row>
    <row r="69" spans="1:2" x14ac:dyDescent="0.3">
      <c r="A69" s="2" t="s">
        <v>144</v>
      </c>
      <c r="B69">
        <v>49677</v>
      </c>
    </row>
    <row r="70" spans="1:2" x14ac:dyDescent="0.3">
      <c r="A70" s="2" t="s">
        <v>36</v>
      </c>
      <c r="B70">
        <v>47960</v>
      </c>
    </row>
    <row r="71" spans="1:2" x14ac:dyDescent="0.3">
      <c r="A71" s="2" t="s">
        <v>238</v>
      </c>
      <c r="B71">
        <v>47774</v>
      </c>
    </row>
    <row r="72" spans="1:2" x14ac:dyDescent="0.3">
      <c r="A72" s="2" t="s">
        <v>678</v>
      </c>
      <c r="B72">
        <v>46847</v>
      </c>
    </row>
    <row r="73" spans="1:2" x14ac:dyDescent="0.3">
      <c r="A73" s="2" t="s">
        <v>798</v>
      </c>
      <c r="B73">
        <v>44554</v>
      </c>
    </row>
    <row r="74" spans="1:2" x14ac:dyDescent="0.3">
      <c r="A74" s="2" t="s">
        <v>255</v>
      </c>
      <c r="B74">
        <v>43500</v>
      </c>
    </row>
    <row r="75" spans="1:2" x14ac:dyDescent="0.3">
      <c r="A75" s="2" t="s">
        <v>35</v>
      </c>
      <c r="B75">
        <v>41892</v>
      </c>
    </row>
    <row r="76" spans="1:2" x14ac:dyDescent="0.3">
      <c r="A76" s="2" t="s">
        <v>127</v>
      </c>
      <c r="B76">
        <v>40684</v>
      </c>
    </row>
    <row r="77" spans="1:2" x14ac:dyDescent="0.3">
      <c r="A77" s="2" t="s">
        <v>646</v>
      </c>
      <c r="B77">
        <v>40463</v>
      </c>
    </row>
    <row r="78" spans="1:2" x14ac:dyDescent="0.3">
      <c r="A78" s="2" t="s">
        <v>845</v>
      </c>
      <c r="B78">
        <v>39937</v>
      </c>
    </row>
    <row r="79" spans="1:2" x14ac:dyDescent="0.3">
      <c r="A79" s="2" t="s">
        <v>398</v>
      </c>
      <c r="B79">
        <v>37332</v>
      </c>
    </row>
    <row r="80" spans="1:2" x14ac:dyDescent="0.3">
      <c r="A80" s="2" t="s">
        <v>663</v>
      </c>
      <c r="B80">
        <v>35090</v>
      </c>
    </row>
    <row r="81" spans="1:2" x14ac:dyDescent="0.3">
      <c r="A81" s="2" t="s">
        <v>754</v>
      </c>
      <c r="B81">
        <v>34834</v>
      </c>
    </row>
    <row r="82" spans="1:2" x14ac:dyDescent="0.3">
      <c r="A82" s="2" t="s">
        <v>767</v>
      </c>
      <c r="B82">
        <v>33044</v>
      </c>
    </row>
    <row r="83" spans="1:2" x14ac:dyDescent="0.3">
      <c r="A83" s="2" t="s">
        <v>296</v>
      </c>
      <c r="B83">
        <v>32960</v>
      </c>
    </row>
    <row r="84" spans="1:2" x14ac:dyDescent="0.3">
      <c r="A84" s="2" t="s">
        <v>29</v>
      </c>
      <c r="B84">
        <v>27662</v>
      </c>
    </row>
    <row r="85" spans="1:2" x14ac:dyDescent="0.3">
      <c r="A85" s="2" t="s">
        <v>216</v>
      </c>
      <c r="B85">
        <v>27130</v>
      </c>
    </row>
    <row r="86" spans="1:2" x14ac:dyDescent="0.3">
      <c r="A86" s="2" t="s">
        <v>821</v>
      </c>
      <c r="B86">
        <v>27106</v>
      </c>
    </row>
    <row r="87" spans="1:2" x14ac:dyDescent="0.3">
      <c r="A87" s="2" t="s">
        <v>715</v>
      </c>
      <c r="B87">
        <v>26142</v>
      </c>
    </row>
    <row r="88" spans="1:2" x14ac:dyDescent="0.3">
      <c r="A88" s="2" t="s">
        <v>686</v>
      </c>
      <c r="B88">
        <v>26104</v>
      </c>
    </row>
    <row r="89" spans="1:2" x14ac:dyDescent="0.3">
      <c r="A89" s="2" t="s">
        <v>620</v>
      </c>
      <c r="B89">
        <v>25928</v>
      </c>
    </row>
    <row r="90" spans="1:2" x14ac:dyDescent="0.3">
      <c r="A90" s="2" t="s">
        <v>454</v>
      </c>
      <c r="B90">
        <v>25822</v>
      </c>
    </row>
    <row r="91" spans="1:2" x14ac:dyDescent="0.3">
      <c r="A91" s="2" t="s">
        <v>91</v>
      </c>
      <c r="B91">
        <v>25283</v>
      </c>
    </row>
    <row r="92" spans="1:2" x14ac:dyDescent="0.3">
      <c r="A92" s="2" t="s">
        <v>282</v>
      </c>
      <c r="B92">
        <v>23817</v>
      </c>
    </row>
    <row r="93" spans="1:2" x14ac:dyDescent="0.3">
      <c r="A93" s="2" t="s">
        <v>199</v>
      </c>
      <c r="B93">
        <v>23811</v>
      </c>
    </row>
    <row r="94" spans="1:2" x14ac:dyDescent="0.3">
      <c r="A94" s="2" t="s">
        <v>543</v>
      </c>
      <c r="B94">
        <v>23392</v>
      </c>
    </row>
    <row r="95" spans="1:2" x14ac:dyDescent="0.3">
      <c r="A95" s="2" t="s">
        <v>274</v>
      </c>
      <c r="B95">
        <v>22897</v>
      </c>
    </row>
    <row r="96" spans="1:2" x14ac:dyDescent="0.3">
      <c r="A96" s="2" t="s">
        <v>431</v>
      </c>
      <c r="B96">
        <v>22882</v>
      </c>
    </row>
    <row r="97" spans="1:2" x14ac:dyDescent="0.3">
      <c r="A97" s="2" t="s">
        <v>808</v>
      </c>
      <c r="B97">
        <v>22419</v>
      </c>
    </row>
    <row r="98" spans="1:2" x14ac:dyDescent="0.3">
      <c r="A98" s="2" t="s">
        <v>335</v>
      </c>
      <c r="B98">
        <v>21850</v>
      </c>
    </row>
    <row r="99" spans="1:2" x14ac:dyDescent="0.3">
      <c r="A99" s="2" t="s">
        <v>126</v>
      </c>
      <c r="B99">
        <v>21841</v>
      </c>
    </row>
    <row r="100" spans="1:2" x14ac:dyDescent="0.3">
      <c r="A100" s="2" t="s">
        <v>397</v>
      </c>
      <c r="B100">
        <v>20818</v>
      </c>
    </row>
    <row r="101" spans="1:2" x14ac:dyDescent="0.3">
      <c r="A101" s="2" t="s">
        <v>667</v>
      </c>
      <c r="B101">
        <v>20493</v>
      </c>
    </row>
    <row r="102" spans="1:2" x14ac:dyDescent="0.3">
      <c r="A102" s="2" t="s">
        <v>731</v>
      </c>
      <c r="B102">
        <v>20433</v>
      </c>
    </row>
    <row r="103" spans="1:2" x14ac:dyDescent="0.3">
      <c r="A103" s="2" t="s">
        <v>853</v>
      </c>
      <c r="B103">
        <v>20104</v>
      </c>
    </row>
    <row r="104" spans="1:2" x14ac:dyDescent="0.3">
      <c r="A104" s="2" t="s">
        <v>838</v>
      </c>
      <c r="B104">
        <v>19831</v>
      </c>
    </row>
    <row r="105" spans="1:2" x14ac:dyDescent="0.3">
      <c r="A105" s="2" t="s">
        <v>334</v>
      </c>
      <c r="B105">
        <v>19677</v>
      </c>
    </row>
    <row r="106" spans="1:2" x14ac:dyDescent="0.3">
      <c r="A106" s="2" t="s">
        <v>437</v>
      </c>
      <c r="B106">
        <v>17789</v>
      </c>
    </row>
    <row r="107" spans="1:2" x14ac:dyDescent="0.3">
      <c r="A107" s="2" t="s">
        <v>722</v>
      </c>
      <c r="B107">
        <v>17091</v>
      </c>
    </row>
    <row r="108" spans="1:2" x14ac:dyDescent="0.3">
      <c r="A108" s="2" t="s">
        <v>800</v>
      </c>
      <c r="B108">
        <v>16421</v>
      </c>
    </row>
    <row r="109" spans="1:2" x14ac:dyDescent="0.3">
      <c r="A109" s="2" t="s">
        <v>764</v>
      </c>
      <c r="B109">
        <v>16322</v>
      </c>
    </row>
    <row r="110" spans="1:2" x14ac:dyDescent="0.3">
      <c r="A110" s="2" t="s">
        <v>297</v>
      </c>
      <c r="B110">
        <v>16093</v>
      </c>
    </row>
    <row r="111" spans="1:2" x14ac:dyDescent="0.3">
      <c r="A111" s="2" t="s">
        <v>122</v>
      </c>
      <c r="B111">
        <v>14482</v>
      </c>
    </row>
    <row r="112" spans="1:2" x14ac:dyDescent="0.3">
      <c r="A112" s="2" t="s">
        <v>568</v>
      </c>
      <c r="B112">
        <v>13745</v>
      </c>
    </row>
    <row r="113" spans="1:2" x14ac:dyDescent="0.3">
      <c r="A113" s="2" t="s">
        <v>170</v>
      </c>
      <c r="B113">
        <v>13233</v>
      </c>
    </row>
    <row r="114" spans="1:2" x14ac:dyDescent="0.3">
      <c r="A114" s="2" t="s">
        <v>106</v>
      </c>
      <c r="B114">
        <v>12860</v>
      </c>
    </row>
    <row r="115" spans="1:2" x14ac:dyDescent="0.3">
      <c r="A115" s="2" t="s">
        <v>577</v>
      </c>
      <c r="B115">
        <v>12784</v>
      </c>
    </row>
    <row r="116" spans="1:2" x14ac:dyDescent="0.3">
      <c r="A116" s="2" t="s">
        <v>155</v>
      </c>
      <c r="B116">
        <v>12539</v>
      </c>
    </row>
    <row r="117" spans="1:2" x14ac:dyDescent="0.3">
      <c r="A117" s="2" t="s">
        <v>598</v>
      </c>
      <c r="B117">
        <v>12045</v>
      </c>
    </row>
    <row r="118" spans="1:2" x14ac:dyDescent="0.3">
      <c r="A118" s="2" t="s">
        <v>777</v>
      </c>
      <c r="B118">
        <v>11589</v>
      </c>
    </row>
    <row r="119" spans="1:2" x14ac:dyDescent="0.3">
      <c r="A119" s="2" t="s">
        <v>809</v>
      </c>
      <c r="B119">
        <v>11213</v>
      </c>
    </row>
    <row r="120" spans="1:2" x14ac:dyDescent="0.3">
      <c r="A120" s="2" t="s">
        <v>420</v>
      </c>
      <c r="B120">
        <v>10968</v>
      </c>
    </row>
    <row r="121" spans="1:2" x14ac:dyDescent="0.3">
      <c r="A121" s="2" t="s">
        <v>595</v>
      </c>
      <c r="B121">
        <v>10850</v>
      </c>
    </row>
    <row r="122" spans="1:2" x14ac:dyDescent="0.3">
      <c r="A122" s="2" t="s">
        <v>629</v>
      </c>
      <c r="B122">
        <v>10764</v>
      </c>
    </row>
    <row r="123" spans="1:2" x14ac:dyDescent="0.3">
      <c r="A123" s="2" t="s">
        <v>662</v>
      </c>
      <c r="B123">
        <v>10611</v>
      </c>
    </row>
    <row r="124" spans="1:2" x14ac:dyDescent="0.3">
      <c r="A124" s="2" t="s">
        <v>581</v>
      </c>
      <c r="B124">
        <v>10594</v>
      </c>
    </row>
    <row r="125" spans="1:2" x14ac:dyDescent="0.3">
      <c r="A125" s="2" t="s">
        <v>834</v>
      </c>
      <c r="B125">
        <v>10467</v>
      </c>
    </row>
    <row r="126" spans="1:2" x14ac:dyDescent="0.3">
      <c r="A126" s="2" t="s">
        <v>495</v>
      </c>
      <c r="B126">
        <v>9928</v>
      </c>
    </row>
    <row r="127" spans="1:2" x14ac:dyDescent="0.3">
      <c r="A127" s="2" t="s">
        <v>846</v>
      </c>
      <c r="B127">
        <v>9834</v>
      </c>
    </row>
    <row r="128" spans="1:2" x14ac:dyDescent="0.3">
      <c r="A128" s="2" t="s">
        <v>693</v>
      </c>
      <c r="B128">
        <v>9478</v>
      </c>
    </row>
    <row r="129" spans="1:2" x14ac:dyDescent="0.3">
      <c r="A129" s="2" t="s">
        <v>658</v>
      </c>
      <c r="B129">
        <v>9385</v>
      </c>
    </row>
    <row r="130" spans="1:2" x14ac:dyDescent="0.3">
      <c r="A130" s="2" t="s">
        <v>458</v>
      </c>
      <c r="B130">
        <v>9298</v>
      </c>
    </row>
    <row r="131" spans="1:2" x14ac:dyDescent="0.3">
      <c r="A131" s="2" t="s">
        <v>509</v>
      </c>
      <c r="B131">
        <v>9177</v>
      </c>
    </row>
    <row r="132" spans="1:2" x14ac:dyDescent="0.3">
      <c r="A132" s="2" t="s">
        <v>566</v>
      </c>
      <c r="B132">
        <v>9051</v>
      </c>
    </row>
    <row r="133" spans="1:2" x14ac:dyDescent="0.3">
      <c r="A133" s="2" t="s">
        <v>429</v>
      </c>
      <c r="B133">
        <v>8921</v>
      </c>
    </row>
    <row r="134" spans="1:2" x14ac:dyDescent="0.3">
      <c r="A134" s="2" t="s">
        <v>507</v>
      </c>
      <c r="B134">
        <v>8817</v>
      </c>
    </row>
    <row r="135" spans="1:2" x14ac:dyDescent="0.3">
      <c r="A135" s="2" t="s">
        <v>120</v>
      </c>
      <c r="B135">
        <v>8814</v>
      </c>
    </row>
    <row r="136" spans="1:2" x14ac:dyDescent="0.3">
      <c r="A136" s="2" t="s">
        <v>748</v>
      </c>
      <c r="B136">
        <v>8564</v>
      </c>
    </row>
    <row r="137" spans="1:2" x14ac:dyDescent="0.3">
      <c r="A137" s="2" t="s">
        <v>657</v>
      </c>
      <c r="B137">
        <v>8522</v>
      </c>
    </row>
    <row r="138" spans="1:2" x14ac:dyDescent="0.3">
      <c r="A138" s="2" t="s">
        <v>491</v>
      </c>
      <c r="B138">
        <v>8495</v>
      </c>
    </row>
    <row r="139" spans="1:2" x14ac:dyDescent="0.3">
      <c r="A139" s="2" t="s">
        <v>548</v>
      </c>
      <c r="B139">
        <v>8467</v>
      </c>
    </row>
    <row r="140" spans="1:2" x14ac:dyDescent="0.3">
      <c r="A140" s="2" t="s">
        <v>200</v>
      </c>
      <c r="B140">
        <v>8336</v>
      </c>
    </row>
    <row r="141" spans="1:2" x14ac:dyDescent="0.3">
      <c r="A141" s="2" t="s">
        <v>181</v>
      </c>
      <c r="B141">
        <v>8224</v>
      </c>
    </row>
    <row r="142" spans="1:2" x14ac:dyDescent="0.3">
      <c r="A142" s="2" t="s">
        <v>752</v>
      </c>
      <c r="B142">
        <v>8194</v>
      </c>
    </row>
    <row r="143" spans="1:2" x14ac:dyDescent="0.3">
      <c r="A143" s="2" t="s">
        <v>47</v>
      </c>
      <c r="B143">
        <v>8116</v>
      </c>
    </row>
    <row r="144" spans="1:2" x14ac:dyDescent="0.3">
      <c r="A144" s="2" t="s">
        <v>762</v>
      </c>
      <c r="B144">
        <v>8101</v>
      </c>
    </row>
    <row r="145" spans="1:2" x14ac:dyDescent="0.3">
      <c r="A145" s="2" t="s">
        <v>739</v>
      </c>
      <c r="B145">
        <v>8079</v>
      </c>
    </row>
    <row r="146" spans="1:2" x14ac:dyDescent="0.3">
      <c r="A146" s="2" t="s">
        <v>661</v>
      </c>
      <c r="B146">
        <v>7805</v>
      </c>
    </row>
    <row r="147" spans="1:2" x14ac:dyDescent="0.3">
      <c r="A147" s="2" t="s">
        <v>45</v>
      </c>
      <c r="B147">
        <v>7647</v>
      </c>
    </row>
    <row r="148" spans="1:2" x14ac:dyDescent="0.3">
      <c r="A148" s="2" t="s">
        <v>585</v>
      </c>
      <c r="B148">
        <v>7549</v>
      </c>
    </row>
    <row r="149" spans="1:2" x14ac:dyDescent="0.3">
      <c r="A149" s="2" t="s">
        <v>761</v>
      </c>
      <c r="B149">
        <v>7507</v>
      </c>
    </row>
    <row r="150" spans="1:2" x14ac:dyDescent="0.3">
      <c r="A150" s="2" t="s">
        <v>461</v>
      </c>
      <c r="B150">
        <v>7484</v>
      </c>
    </row>
    <row r="151" spans="1:2" x14ac:dyDescent="0.3">
      <c r="A151" s="2" t="s">
        <v>807</v>
      </c>
      <c r="B151">
        <v>7470</v>
      </c>
    </row>
    <row r="152" spans="1:2" x14ac:dyDescent="0.3">
      <c r="A152" s="2" t="s">
        <v>418</v>
      </c>
      <c r="B152">
        <v>7424</v>
      </c>
    </row>
    <row r="153" spans="1:2" x14ac:dyDescent="0.3">
      <c r="A153" s="2" t="s">
        <v>742</v>
      </c>
      <c r="B153">
        <v>7365</v>
      </c>
    </row>
    <row r="154" spans="1:2" x14ac:dyDescent="0.3">
      <c r="A154" s="2" t="s">
        <v>187</v>
      </c>
      <c r="B154">
        <v>7184</v>
      </c>
    </row>
    <row r="155" spans="1:2" x14ac:dyDescent="0.3">
      <c r="A155" s="2" t="s">
        <v>218</v>
      </c>
      <c r="B155">
        <v>6933</v>
      </c>
    </row>
    <row r="156" spans="1:2" x14ac:dyDescent="0.3">
      <c r="A156" s="2" t="s">
        <v>610</v>
      </c>
      <c r="B156">
        <v>6913</v>
      </c>
    </row>
    <row r="157" spans="1:2" x14ac:dyDescent="0.3">
      <c r="A157" s="2" t="s">
        <v>698</v>
      </c>
      <c r="B157">
        <v>6894</v>
      </c>
    </row>
    <row r="158" spans="1:2" x14ac:dyDescent="0.3">
      <c r="A158" s="2" t="s">
        <v>355</v>
      </c>
      <c r="B158">
        <v>6817</v>
      </c>
    </row>
    <row r="159" spans="1:2" x14ac:dyDescent="0.3">
      <c r="A159" s="2" t="s">
        <v>804</v>
      </c>
      <c r="B159">
        <v>6809</v>
      </c>
    </row>
    <row r="160" spans="1:2" x14ac:dyDescent="0.3">
      <c r="A160" s="2" t="s">
        <v>444</v>
      </c>
      <c r="B160">
        <v>6806</v>
      </c>
    </row>
    <row r="161" spans="1:2" x14ac:dyDescent="0.3">
      <c r="A161" s="2" t="s">
        <v>750</v>
      </c>
      <c r="B161">
        <v>6722</v>
      </c>
    </row>
    <row r="162" spans="1:2" x14ac:dyDescent="0.3">
      <c r="A162" s="2" t="s">
        <v>159</v>
      </c>
      <c r="B162">
        <v>6704</v>
      </c>
    </row>
    <row r="163" spans="1:2" x14ac:dyDescent="0.3">
      <c r="A163" s="2" t="s">
        <v>241</v>
      </c>
      <c r="B163">
        <v>6677</v>
      </c>
    </row>
    <row r="164" spans="1:2" x14ac:dyDescent="0.3">
      <c r="A164" s="2" t="s">
        <v>599</v>
      </c>
      <c r="B164">
        <v>6623</v>
      </c>
    </row>
    <row r="165" spans="1:2" x14ac:dyDescent="0.3">
      <c r="A165" s="2" t="s">
        <v>525</v>
      </c>
      <c r="B165">
        <v>6577</v>
      </c>
    </row>
    <row r="166" spans="1:2" x14ac:dyDescent="0.3">
      <c r="A166" s="2" t="s">
        <v>337</v>
      </c>
      <c r="B166">
        <v>6500</v>
      </c>
    </row>
    <row r="167" spans="1:2" x14ac:dyDescent="0.3">
      <c r="A167" s="2" t="s">
        <v>131</v>
      </c>
      <c r="B167">
        <v>6361</v>
      </c>
    </row>
    <row r="168" spans="1:2" x14ac:dyDescent="0.3">
      <c r="A168" s="2" t="s">
        <v>521</v>
      </c>
      <c r="B168">
        <v>6342</v>
      </c>
    </row>
    <row r="169" spans="1:2" x14ac:dyDescent="0.3">
      <c r="A169" s="2" t="s">
        <v>344</v>
      </c>
      <c r="B169">
        <v>6214</v>
      </c>
    </row>
    <row r="170" spans="1:2" x14ac:dyDescent="0.3">
      <c r="A170" s="2" t="s">
        <v>308</v>
      </c>
      <c r="B170">
        <v>6146</v>
      </c>
    </row>
    <row r="171" spans="1:2" x14ac:dyDescent="0.3">
      <c r="A171" s="2" t="s">
        <v>430</v>
      </c>
      <c r="B171">
        <v>5793</v>
      </c>
    </row>
    <row r="172" spans="1:2" x14ac:dyDescent="0.3">
      <c r="A172" s="2" t="s">
        <v>396</v>
      </c>
      <c r="B172">
        <v>5764</v>
      </c>
    </row>
    <row r="173" spans="1:2" x14ac:dyDescent="0.3">
      <c r="A173" s="2" t="s">
        <v>710</v>
      </c>
      <c r="B173">
        <v>5734</v>
      </c>
    </row>
    <row r="174" spans="1:2" x14ac:dyDescent="0.3">
      <c r="A174" s="2" t="s">
        <v>747</v>
      </c>
      <c r="B174">
        <v>5557</v>
      </c>
    </row>
    <row r="175" spans="1:2" x14ac:dyDescent="0.3">
      <c r="A175" s="2" t="s">
        <v>133</v>
      </c>
      <c r="B175">
        <v>5455</v>
      </c>
    </row>
    <row r="176" spans="1:2" x14ac:dyDescent="0.3">
      <c r="A176" s="2" t="s">
        <v>39</v>
      </c>
      <c r="B176">
        <v>5451</v>
      </c>
    </row>
    <row r="177" spans="1:2" x14ac:dyDescent="0.3">
      <c r="A177" s="2" t="s">
        <v>84</v>
      </c>
      <c r="B177">
        <v>5426</v>
      </c>
    </row>
    <row r="178" spans="1:2" x14ac:dyDescent="0.3">
      <c r="A178" s="2" t="s">
        <v>262</v>
      </c>
      <c r="B178">
        <v>5360</v>
      </c>
    </row>
    <row r="179" spans="1:2" x14ac:dyDescent="0.3">
      <c r="A179" s="2" t="s">
        <v>765</v>
      </c>
      <c r="B179">
        <v>5343</v>
      </c>
    </row>
    <row r="180" spans="1:2" x14ac:dyDescent="0.3">
      <c r="A180" s="2" t="s">
        <v>830</v>
      </c>
      <c r="B180">
        <v>5339</v>
      </c>
    </row>
    <row r="181" spans="1:2" x14ac:dyDescent="0.3">
      <c r="A181" s="2" t="s">
        <v>64</v>
      </c>
      <c r="B181">
        <v>5338</v>
      </c>
    </row>
    <row r="182" spans="1:2" x14ac:dyDescent="0.3">
      <c r="A182" s="2" t="s">
        <v>683</v>
      </c>
      <c r="B182">
        <v>5179</v>
      </c>
    </row>
    <row r="183" spans="1:2" x14ac:dyDescent="0.3">
      <c r="A183" s="2" t="s">
        <v>32</v>
      </c>
      <c r="B183">
        <v>5113</v>
      </c>
    </row>
    <row r="184" spans="1:2" x14ac:dyDescent="0.3">
      <c r="A184" s="2" t="s">
        <v>535</v>
      </c>
      <c r="B184">
        <v>5110</v>
      </c>
    </row>
    <row r="185" spans="1:2" x14ac:dyDescent="0.3">
      <c r="A185" s="2" t="s">
        <v>333</v>
      </c>
      <c r="B185">
        <v>5076</v>
      </c>
    </row>
    <row r="186" spans="1:2" x14ac:dyDescent="0.3">
      <c r="A186" s="2" t="s">
        <v>784</v>
      </c>
      <c r="B186">
        <v>5058</v>
      </c>
    </row>
    <row r="187" spans="1:2" x14ac:dyDescent="0.3">
      <c r="A187" s="2" t="s">
        <v>858</v>
      </c>
      <c r="B187">
        <v>5017</v>
      </c>
    </row>
    <row r="188" spans="1:2" x14ac:dyDescent="0.3">
      <c r="A188" s="2" t="s">
        <v>696</v>
      </c>
      <c r="B188">
        <v>4980</v>
      </c>
    </row>
    <row r="189" spans="1:2" x14ac:dyDescent="0.3">
      <c r="A189" s="2" t="s">
        <v>318</v>
      </c>
      <c r="B189">
        <v>4974</v>
      </c>
    </row>
    <row r="190" spans="1:2" x14ac:dyDescent="0.3">
      <c r="A190" s="2" t="s">
        <v>403</v>
      </c>
      <c r="B190">
        <v>4944</v>
      </c>
    </row>
    <row r="191" spans="1:2" x14ac:dyDescent="0.3">
      <c r="A191" s="2" t="s">
        <v>212</v>
      </c>
      <c r="B191">
        <v>4923</v>
      </c>
    </row>
    <row r="192" spans="1:2" x14ac:dyDescent="0.3">
      <c r="A192" s="2" t="s">
        <v>541</v>
      </c>
      <c r="B192">
        <v>4824</v>
      </c>
    </row>
    <row r="193" spans="1:2" x14ac:dyDescent="0.3">
      <c r="A193" s="2" t="s">
        <v>655</v>
      </c>
      <c r="B193">
        <v>4772</v>
      </c>
    </row>
    <row r="194" spans="1:2" x14ac:dyDescent="0.3">
      <c r="A194" s="2" t="s">
        <v>814</v>
      </c>
      <c r="B194">
        <v>4747</v>
      </c>
    </row>
    <row r="195" spans="1:2" x14ac:dyDescent="0.3">
      <c r="A195" s="2" t="s">
        <v>741</v>
      </c>
      <c r="B195">
        <v>4708</v>
      </c>
    </row>
    <row r="196" spans="1:2" x14ac:dyDescent="0.3">
      <c r="A196" s="2" t="s">
        <v>206</v>
      </c>
      <c r="B196">
        <v>4705</v>
      </c>
    </row>
    <row r="197" spans="1:2" x14ac:dyDescent="0.3">
      <c r="A197" s="2" t="s">
        <v>635</v>
      </c>
      <c r="B197">
        <v>4688</v>
      </c>
    </row>
    <row r="198" spans="1:2" x14ac:dyDescent="0.3">
      <c r="A198" s="2" t="s">
        <v>727</v>
      </c>
      <c r="B198">
        <v>4649</v>
      </c>
    </row>
    <row r="199" spans="1:2" x14ac:dyDescent="0.3">
      <c r="A199" s="2" t="s">
        <v>596</v>
      </c>
      <c r="B199">
        <v>4637</v>
      </c>
    </row>
    <row r="200" spans="1:2" x14ac:dyDescent="0.3">
      <c r="A200" s="2" t="s">
        <v>782</v>
      </c>
      <c r="B200">
        <v>4634</v>
      </c>
    </row>
    <row r="201" spans="1:2" x14ac:dyDescent="0.3">
      <c r="A201" s="2" t="s">
        <v>699</v>
      </c>
      <c r="B201">
        <v>4596</v>
      </c>
    </row>
    <row r="202" spans="1:2" x14ac:dyDescent="0.3">
      <c r="A202" s="2" t="s">
        <v>374</v>
      </c>
      <c r="B202">
        <v>4536</v>
      </c>
    </row>
    <row r="203" spans="1:2" x14ac:dyDescent="0.3">
      <c r="A203" s="2" t="s">
        <v>726</v>
      </c>
      <c r="B203">
        <v>4533</v>
      </c>
    </row>
    <row r="204" spans="1:2" x14ac:dyDescent="0.3">
      <c r="A204" s="2" t="s">
        <v>705</v>
      </c>
      <c r="B204">
        <v>4510</v>
      </c>
    </row>
    <row r="205" spans="1:2" x14ac:dyDescent="0.3">
      <c r="A205" s="2" t="s">
        <v>139</v>
      </c>
      <c r="B205">
        <v>4471</v>
      </c>
    </row>
    <row r="206" spans="1:2" x14ac:dyDescent="0.3">
      <c r="A206" s="2" t="s">
        <v>177</v>
      </c>
      <c r="B206">
        <v>4467</v>
      </c>
    </row>
    <row r="207" spans="1:2" x14ac:dyDescent="0.3">
      <c r="A207" s="2" t="s">
        <v>108</v>
      </c>
      <c r="B207">
        <v>4461</v>
      </c>
    </row>
    <row r="208" spans="1:2" x14ac:dyDescent="0.3">
      <c r="A208" s="2" t="s">
        <v>102</v>
      </c>
      <c r="B208">
        <v>4411</v>
      </c>
    </row>
    <row r="209" spans="1:2" x14ac:dyDescent="0.3">
      <c r="A209" s="2" t="s">
        <v>527</v>
      </c>
      <c r="B209">
        <v>4335</v>
      </c>
    </row>
    <row r="210" spans="1:2" x14ac:dyDescent="0.3">
      <c r="A210" s="2" t="s">
        <v>818</v>
      </c>
      <c r="B210">
        <v>4309</v>
      </c>
    </row>
    <row r="211" spans="1:2" x14ac:dyDescent="0.3">
      <c r="A211" s="2" t="s">
        <v>373</v>
      </c>
      <c r="B211">
        <v>4257</v>
      </c>
    </row>
    <row r="212" spans="1:2" x14ac:dyDescent="0.3">
      <c r="A212" s="2" t="s">
        <v>673</v>
      </c>
      <c r="B212">
        <v>4218</v>
      </c>
    </row>
    <row r="213" spans="1:2" x14ac:dyDescent="0.3">
      <c r="A213" s="2" t="s">
        <v>137</v>
      </c>
      <c r="B213">
        <v>4187</v>
      </c>
    </row>
    <row r="214" spans="1:2" x14ac:dyDescent="0.3">
      <c r="A214" s="2" t="s">
        <v>694</v>
      </c>
      <c r="B214">
        <v>4186</v>
      </c>
    </row>
    <row r="215" spans="1:2" x14ac:dyDescent="0.3">
      <c r="A215" s="2" t="s">
        <v>260</v>
      </c>
      <c r="B215">
        <v>4184</v>
      </c>
    </row>
    <row r="216" spans="1:2" x14ac:dyDescent="0.3">
      <c r="A216" s="2" t="s">
        <v>471</v>
      </c>
      <c r="B216">
        <v>4172</v>
      </c>
    </row>
    <row r="217" spans="1:2" x14ac:dyDescent="0.3">
      <c r="A217" s="2" t="s">
        <v>342</v>
      </c>
      <c r="B217">
        <v>4139</v>
      </c>
    </row>
    <row r="218" spans="1:2" x14ac:dyDescent="0.3">
      <c r="A218" s="2" t="s">
        <v>236</v>
      </c>
      <c r="B218">
        <v>4122</v>
      </c>
    </row>
    <row r="219" spans="1:2" x14ac:dyDescent="0.3">
      <c r="A219" s="2" t="s">
        <v>691</v>
      </c>
      <c r="B219">
        <v>4107</v>
      </c>
    </row>
    <row r="220" spans="1:2" x14ac:dyDescent="0.3">
      <c r="A220" s="2" t="s">
        <v>627</v>
      </c>
      <c r="B220">
        <v>4102</v>
      </c>
    </row>
    <row r="221" spans="1:2" x14ac:dyDescent="0.3">
      <c r="A221" s="2" t="s">
        <v>265</v>
      </c>
      <c r="B221">
        <v>4095</v>
      </c>
    </row>
    <row r="222" spans="1:2" x14ac:dyDescent="0.3">
      <c r="A222" s="2" t="s">
        <v>208</v>
      </c>
      <c r="B222">
        <v>4087</v>
      </c>
    </row>
    <row r="223" spans="1:2" x14ac:dyDescent="0.3">
      <c r="A223" s="2" t="s">
        <v>328</v>
      </c>
      <c r="B223">
        <v>4075</v>
      </c>
    </row>
    <row r="224" spans="1:2" x14ac:dyDescent="0.3">
      <c r="A224" s="2" t="s">
        <v>361</v>
      </c>
      <c r="B224">
        <v>4075</v>
      </c>
    </row>
    <row r="225" spans="1:2" x14ac:dyDescent="0.3">
      <c r="A225" s="2" t="s">
        <v>113</v>
      </c>
      <c r="B225">
        <v>4061</v>
      </c>
    </row>
    <row r="226" spans="1:2" x14ac:dyDescent="0.3">
      <c r="A226" s="2" t="s">
        <v>608</v>
      </c>
      <c r="B226">
        <v>4013</v>
      </c>
    </row>
    <row r="227" spans="1:2" x14ac:dyDescent="0.3">
      <c r="A227" s="2" t="s">
        <v>603</v>
      </c>
      <c r="B227">
        <v>3956</v>
      </c>
    </row>
    <row r="228" spans="1:2" x14ac:dyDescent="0.3">
      <c r="A228" s="2" t="s">
        <v>833</v>
      </c>
      <c r="B228">
        <v>3932</v>
      </c>
    </row>
    <row r="229" spans="1:2" x14ac:dyDescent="0.3">
      <c r="A229" s="2" t="s">
        <v>97</v>
      </c>
      <c r="B229">
        <v>3891</v>
      </c>
    </row>
    <row r="230" spans="1:2" x14ac:dyDescent="0.3">
      <c r="A230" s="2" t="s">
        <v>783</v>
      </c>
      <c r="B230">
        <v>3886</v>
      </c>
    </row>
    <row r="231" spans="1:2" x14ac:dyDescent="0.3">
      <c r="A231" s="2" t="s">
        <v>257</v>
      </c>
      <c r="B231">
        <v>3884</v>
      </c>
    </row>
    <row r="232" spans="1:2" x14ac:dyDescent="0.3">
      <c r="A232" s="2" t="s">
        <v>79</v>
      </c>
      <c r="B232">
        <v>3799</v>
      </c>
    </row>
    <row r="233" spans="1:2" x14ac:dyDescent="0.3">
      <c r="A233" s="2" t="s">
        <v>792</v>
      </c>
      <c r="B233">
        <v>3796</v>
      </c>
    </row>
    <row r="234" spans="1:2" x14ac:dyDescent="0.3">
      <c r="A234" s="2" t="s">
        <v>449</v>
      </c>
      <c r="B234">
        <v>3705</v>
      </c>
    </row>
    <row r="235" spans="1:2" x14ac:dyDescent="0.3">
      <c r="A235" s="2" t="s">
        <v>732</v>
      </c>
      <c r="B235">
        <v>3703</v>
      </c>
    </row>
    <row r="236" spans="1:2" x14ac:dyDescent="0.3">
      <c r="A236" s="2" t="s">
        <v>74</v>
      </c>
      <c r="B236">
        <v>3692</v>
      </c>
    </row>
    <row r="237" spans="1:2" x14ac:dyDescent="0.3">
      <c r="A237" s="2" t="s">
        <v>711</v>
      </c>
      <c r="B237">
        <v>3672</v>
      </c>
    </row>
    <row r="238" spans="1:2" x14ac:dyDescent="0.3">
      <c r="A238" s="2" t="s">
        <v>769</v>
      </c>
      <c r="B238">
        <v>3661</v>
      </c>
    </row>
    <row r="239" spans="1:2" x14ac:dyDescent="0.3">
      <c r="A239" s="2" t="s">
        <v>325</v>
      </c>
      <c r="B239">
        <v>3620</v>
      </c>
    </row>
    <row r="240" spans="1:2" x14ac:dyDescent="0.3">
      <c r="A240" s="2" t="s">
        <v>67</v>
      </c>
      <c r="B240">
        <v>3610</v>
      </c>
    </row>
    <row r="241" spans="1:2" x14ac:dyDescent="0.3">
      <c r="A241" s="2" t="s">
        <v>95</v>
      </c>
      <c r="B241">
        <v>3587</v>
      </c>
    </row>
    <row r="242" spans="1:2" x14ac:dyDescent="0.3">
      <c r="A242" s="2" t="s">
        <v>497</v>
      </c>
      <c r="B242">
        <v>3579</v>
      </c>
    </row>
    <row r="243" spans="1:2" x14ac:dyDescent="0.3">
      <c r="A243" s="2" t="s">
        <v>827</v>
      </c>
      <c r="B243">
        <v>3553</v>
      </c>
    </row>
    <row r="244" spans="1:2" x14ac:dyDescent="0.3">
      <c r="A244" s="2" t="s">
        <v>37</v>
      </c>
      <c r="B244">
        <v>3552</v>
      </c>
    </row>
    <row r="245" spans="1:2" x14ac:dyDescent="0.3">
      <c r="A245" s="2" t="s">
        <v>204</v>
      </c>
      <c r="B245">
        <v>3547</v>
      </c>
    </row>
    <row r="246" spans="1:2" x14ac:dyDescent="0.3">
      <c r="A246" s="2" t="s">
        <v>86</v>
      </c>
      <c r="B246">
        <v>3520</v>
      </c>
    </row>
    <row r="247" spans="1:2" x14ac:dyDescent="0.3">
      <c r="A247" s="2" t="s">
        <v>352</v>
      </c>
      <c r="B247">
        <v>3518</v>
      </c>
    </row>
    <row r="248" spans="1:2" x14ac:dyDescent="0.3">
      <c r="A248" s="2" t="s">
        <v>785</v>
      </c>
      <c r="B248">
        <v>3483</v>
      </c>
    </row>
    <row r="249" spans="1:2" x14ac:dyDescent="0.3">
      <c r="A249" s="2" t="s">
        <v>707</v>
      </c>
      <c r="B249">
        <v>3475</v>
      </c>
    </row>
    <row r="250" spans="1:2" x14ac:dyDescent="0.3">
      <c r="A250" s="2" t="s">
        <v>169</v>
      </c>
      <c r="B250">
        <v>3470</v>
      </c>
    </row>
    <row r="251" spans="1:2" x14ac:dyDescent="0.3">
      <c r="A251" s="2" t="s">
        <v>547</v>
      </c>
      <c r="B251">
        <v>3464</v>
      </c>
    </row>
    <row r="252" spans="1:2" x14ac:dyDescent="0.3">
      <c r="A252" s="2" t="s">
        <v>634</v>
      </c>
      <c r="B252">
        <v>3430</v>
      </c>
    </row>
    <row r="253" spans="1:2" x14ac:dyDescent="0.3">
      <c r="A253" s="2" t="s">
        <v>713</v>
      </c>
      <c r="B253">
        <v>3408</v>
      </c>
    </row>
    <row r="254" spans="1:2" x14ac:dyDescent="0.3">
      <c r="A254" s="2" t="s">
        <v>413</v>
      </c>
      <c r="B254">
        <v>3406</v>
      </c>
    </row>
    <row r="255" spans="1:2" x14ac:dyDescent="0.3">
      <c r="A255" s="2" t="s">
        <v>195</v>
      </c>
      <c r="B255">
        <v>3404</v>
      </c>
    </row>
    <row r="256" spans="1:2" x14ac:dyDescent="0.3">
      <c r="A256" s="2" t="s">
        <v>476</v>
      </c>
      <c r="B256">
        <v>3392</v>
      </c>
    </row>
    <row r="257" spans="1:2" x14ac:dyDescent="0.3">
      <c r="A257" s="2" t="s">
        <v>820</v>
      </c>
      <c r="B257">
        <v>3374</v>
      </c>
    </row>
    <row r="258" spans="1:2" x14ac:dyDescent="0.3">
      <c r="A258" s="2" t="s">
        <v>250</v>
      </c>
      <c r="B258">
        <v>3364</v>
      </c>
    </row>
    <row r="259" spans="1:2" x14ac:dyDescent="0.3">
      <c r="A259" s="2" t="s">
        <v>714</v>
      </c>
      <c r="B259">
        <v>3325</v>
      </c>
    </row>
    <row r="260" spans="1:2" x14ac:dyDescent="0.3">
      <c r="A260" s="2" t="s">
        <v>483</v>
      </c>
      <c r="B260">
        <v>3297</v>
      </c>
    </row>
    <row r="261" spans="1:2" x14ac:dyDescent="0.3">
      <c r="A261" s="2" t="s">
        <v>283</v>
      </c>
      <c r="B261">
        <v>3279</v>
      </c>
    </row>
    <row r="262" spans="1:2" x14ac:dyDescent="0.3">
      <c r="A262" s="2" t="s">
        <v>53</v>
      </c>
      <c r="B262">
        <v>3272</v>
      </c>
    </row>
    <row r="263" spans="1:2" x14ac:dyDescent="0.3">
      <c r="A263" s="2" t="s">
        <v>301</v>
      </c>
      <c r="B263">
        <v>3235</v>
      </c>
    </row>
    <row r="264" spans="1:2" x14ac:dyDescent="0.3">
      <c r="A264" s="2" t="s">
        <v>803</v>
      </c>
      <c r="B264">
        <v>3202</v>
      </c>
    </row>
    <row r="265" spans="1:2" x14ac:dyDescent="0.3">
      <c r="A265" s="2" t="s">
        <v>99</v>
      </c>
      <c r="B265">
        <v>3187</v>
      </c>
    </row>
    <row r="266" spans="1:2" x14ac:dyDescent="0.3">
      <c r="A266" s="2" t="s">
        <v>202</v>
      </c>
      <c r="B266">
        <v>3173</v>
      </c>
    </row>
    <row r="267" spans="1:2" x14ac:dyDescent="0.3">
      <c r="A267" s="2" t="s">
        <v>529</v>
      </c>
      <c r="B267">
        <v>3150</v>
      </c>
    </row>
    <row r="268" spans="1:2" x14ac:dyDescent="0.3">
      <c r="A268" s="2" t="s">
        <v>837</v>
      </c>
      <c r="B268">
        <v>3137</v>
      </c>
    </row>
    <row r="269" spans="1:2" x14ac:dyDescent="0.3">
      <c r="A269" s="2" t="s">
        <v>258</v>
      </c>
      <c r="B269">
        <v>3122</v>
      </c>
    </row>
    <row r="270" spans="1:2" x14ac:dyDescent="0.3">
      <c r="A270" s="2" t="s">
        <v>341</v>
      </c>
      <c r="B270">
        <v>3117</v>
      </c>
    </row>
    <row r="271" spans="1:2" x14ac:dyDescent="0.3">
      <c r="A271" s="2" t="s">
        <v>586</v>
      </c>
      <c r="B271">
        <v>3068</v>
      </c>
    </row>
    <row r="272" spans="1:2" x14ac:dyDescent="0.3">
      <c r="A272" s="2" t="s">
        <v>399</v>
      </c>
      <c r="B272">
        <v>3060</v>
      </c>
    </row>
    <row r="273" spans="1:2" x14ac:dyDescent="0.3">
      <c r="A273" s="2" t="s">
        <v>502</v>
      </c>
      <c r="B273">
        <v>3060</v>
      </c>
    </row>
    <row r="274" spans="1:2" x14ac:dyDescent="0.3">
      <c r="A274" s="2" t="s">
        <v>406</v>
      </c>
      <c r="B274">
        <v>2963</v>
      </c>
    </row>
    <row r="275" spans="1:2" x14ac:dyDescent="0.3">
      <c r="A275" s="2" t="s">
        <v>451</v>
      </c>
      <c r="B275">
        <v>2944</v>
      </c>
    </row>
    <row r="276" spans="1:2" x14ac:dyDescent="0.3">
      <c r="A276" s="2" t="s">
        <v>478</v>
      </c>
      <c r="B276">
        <v>2939</v>
      </c>
    </row>
    <row r="277" spans="1:2" x14ac:dyDescent="0.3">
      <c r="A277" s="2" t="s">
        <v>243</v>
      </c>
      <c r="B277">
        <v>2935</v>
      </c>
    </row>
    <row r="278" spans="1:2" x14ac:dyDescent="0.3">
      <c r="A278" s="2" t="s">
        <v>593</v>
      </c>
      <c r="B278">
        <v>2907</v>
      </c>
    </row>
    <row r="279" spans="1:2" x14ac:dyDescent="0.3">
      <c r="A279" s="2" t="s">
        <v>746</v>
      </c>
      <c r="B279">
        <v>2894</v>
      </c>
    </row>
    <row r="280" spans="1:2" x14ac:dyDescent="0.3">
      <c r="A280" s="2" t="s">
        <v>166</v>
      </c>
      <c r="B280">
        <v>2872</v>
      </c>
    </row>
    <row r="281" spans="1:2" x14ac:dyDescent="0.3">
      <c r="A281" s="2" t="s">
        <v>276</v>
      </c>
      <c r="B281">
        <v>2870</v>
      </c>
    </row>
    <row r="282" spans="1:2" x14ac:dyDescent="0.3">
      <c r="A282" s="2" t="s">
        <v>826</v>
      </c>
      <c r="B282">
        <v>2851</v>
      </c>
    </row>
    <row r="283" spans="1:2" x14ac:dyDescent="0.3">
      <c r="A283" s="2" t="s">
        <v>545</v>
      </c>
      <c r="B283">
        <v>2838</v>
      </c>
    </row>
    <row r="284" spans="1:2" x14ac:dyDescent="0.3">
      <c r="A284" s="2" t="s">
        <v>630</v>
      </c>
      <c r="B284">
        <v>2814</v>
      </c>
    </row>
    <row r="285" spans="1:2" x14ac:dyDescent="0.3">
      <c r="A285" s="2" t="s">
        <v>252</v>
      </c>
      <c r="B285">
        <v>2804</v>
      </c>
    </row>
    <row r="286" spans="1:2" x14ac:dyDescent="0.3">
      <c r="A286" s="2" t="s">
        <v>432</v>
      </c>
      <c r="B286">
        <v>2801</v>
      </c>
    </row>
    <row r="287" spans="1:2" x14ac:dyDescent="0.3">
      <c r="A287" s="2" t="s">
        <v>457</v>
      </c>
      <c r="B287">
        <v>2798</v>
      </c>
    </row>
    <row r="288" spans="1:2" x14ac:dyDescent="0.3">
      <c r="A288" s="2" t="s">
        <v>384</v>
      </c>
      <c r="B288">
        <v>2790</v>
      </c>
    </row>
    <row r="289" spans="1:2" x14ac:dyDescent="0.3">
      <c r="A289" s="2" t="s">
        <v>251</v>
      </c>
      <c r="B289">
        <v>2777</v>
      </c>
    </row>
    <row r="290" spans="1:2" x14ac:dyDescent="0.3">
      <c r="A290" s="2" t="s">
        <v>600</v>
      </c>
      <c r="B290">
        <v>2743</v>
      </c>
    </row>
    <row r="291" spans="1:2" x14ac:dyDescent="0.3">
      <c r="A291" s="2" t="s">
        <v>721</v>
      </c>
      <c r="B291">
        <v>2732</v>
      </c>
    </row>
    <row r="292" spans="1:2" x14ac:dyDescent="0.3">
      <c r="A292" s="2" t="s">
        <v>188</v>
      </c>
      <c r="B292">
        <v>2726</v>
      </c>
    </row>
    <row r="293" spans="1:2" x14ac:dyDescent="0.3">
      <c r="A293" s="2" t="s">
        <v>831</v>
      </c>
      <c r="B293">
        <v>2715</v>
      </c>
    </row>
    <row r="294" spans="1:2" x14ac:dyDescent="0.3">
      <c r="A294" s="2" t="s">
        <v>162</v>
      </c>
      <c r="B294">
        <v>2698</v>
      </c>
    </row>
    <row r="295" spans="1:2" x14ac:dyDescent="0.3">
      <c r="A295" s="2" t="s">
        <v>75</v>
      </c>
      <c r="B295">
        <v>2688</v>
      </c>
    </row>
    <row r="296" spans="1:2" x14ac:dyDescent="0.3">
      <c r="A296" s="2" t="s">
        <v>246</v>
      </c>
      <c r="B296">
        <v>2680</v>
      </c>
    </row>
    <row r="297" spans="1:2" x14ac:dyDescent="0.3">
      <c r="A297" s="2" t="s">
        <v>462</v>
      </c>
      <c r="B297">
        <v>2667</v>
      </c>
    </row>
    <row r="298" spans="1:2" x14ac:dyDescent="0.3">
      <c r="A298" s="2" t="s">
        <v>160</v>
      </c>
      <c r="B298">
        <v>2650</v>
      </c>
    </row>
    <row r="299" spans="1:2" x14ac:dyDescent="0.3">
      <c r="A299" s="2" t="s">
        <v>277</v>
      </c>
      <c r="B299">
        <v>2649</v>
      </c>
    </row>
    <row r="300" spans="1:2" x14ac:dyDescent="0.3">
      <c r="A300" s="2" t="s">
        <v>656</v>
      </c>
      <c r="B300">
        <v>2628</v>
      </c>
    </row>
    <row r="301" spans="1:2" x14ac:dyDescent="0.3">
      <c r="A301" s="2" t="s">
        <v>842</v>
      </c>
      <c r="B301">
        <v>2624</v>
      </c>
    </row>
    <row r="302" spans="1:2" x14ac:dyDescent="0.3">
      <c r="A302" s="2" t="s">
        <v>733</v>
      </c>
      <c r="B302">
        <v>2609</v>
      </c>
    </row>
    <row r="303" spans="1:2" x14ac:dyDescent="0.3">
      <c r="A303" s="2" t="s">
        <v>94</v>
      </c>
      <c r="B303">
        <v>2591</v>
      </c>
    </row>
    <row r="304" spans="1:2" x14ac:dyDescent="0.3">
      <c r="A304" s="2" t="s">
        <v>503</v>
      </c>
      <c r="B304">
        <v>2579</v>
      </c>
    </row>
    <row r="305" spans="1:2" x14ac:dyDescent="0.3">
      <c r="A305" s="2" t="s">
        <v>81</v>
      </c>
      <c r="B305">
        <v>2576</v>
      </c>
    </row>
    <row r="306" spans="1:2" x14ac:dyDescent="0.3">
      <c r="A306" s="2" t="s">
        <v>290</v>
      </c>
      <c r="B306">
        <v>2576</v>
      </c>
    </row>
    <row r="307" spans="1:2" x14ac:dyDescent="0.3">
      <c r="A307" s="2" t="s">
        <v>682</v>
      </c>
      <c r="B307">
        <v>2553</v>
      </c>
    </row>
    <row r="308" spans="1:2" x14ac:dyDescent="0.3">
      <c r="A308" s="2" t="s">
        <v>513</v>
      </c>
      <c r="B308">
        <v>2549</v>
      </c>
    </row>
    <row r="309" spans="1:2" x14ac:dyDescent="0.3">
      <c r="A309" s="2" t="s">
        <v>835</v>
      </c>
      <c r="B309">
        <v>2539</v>
      </c>
    </row>
    <row r="310" spans="1:2" x14ac:dyDescent="0.3">
      <c r="A310" s="2" t="s">
        <v>776</v>
      </c>
      <c r="B310">
        <v>2522</v>
      </c>
    </row>
    <row r="311" spans="1:2" x14ac:dyDescent="0.3">
      <c r="A311" s="2" t="s">
        <v>233</v>
      </c>
      <c r="B311">
        <v>2516</v>
      </c>
    </row>
    <row r="312" spans="1:2" x14ac:dyDescent="0.3">
      <c r="A312" s="2" t="s">
        <v>582</v>
      </c>
      <c r="B312">
        <v>2510</v>
      </c>
    </row>
    <row r="313" spans="1:2" x14ac:dyDescent="0.3">
      <c r="A313" s="2" t="s">
        <v>469</v>
      </c>
      <c r="B313">
        <v>2506</v>
      </c>
    </row>
    <row r="314" spans="1:2" x14ac:dyDescent="0.3">
      <c r="A314" s="2" t="s">
        <v>284</v>
      </c>
      <c r="B314">
        <v>2503</v>
      </c>
    </row>
    <row r="315" spans="1:2" x14ac:dyDescent="0.3">
      <c r="A315" s="2" t="s">
        <v>149</v>
      </c>
      <c r="B315">
        <v>2489</v>
      </c>
    </row>
    <row r="316" spans="1:2" x14ac:dyDescent="0.3">
      <c r="A316" s="2" t="s">
        <v>356</v>
      </c>
      <c r="B316">
        <v>2488</v>
      </c>
    </row>
    <row r="317" spans="1:2" x14ac:dyDescent="0.3">
      <c r="A317" s="2" t="s">
        <v>725</v>
      </c>
      <c r="B317">
        <v>2487</v>
      </c>
    </row>
    <row r="318" spans="1:2" x14ac:dyDescent="0.3">
      <c r="A318" s="2" t="s">
        <v>332</v>
      </c>
      <c r="B318">
        <v>2483</v>
      </c>
    </row>
    <row r="319" spans="1:2" x14ac:dyDescent="0.3">
      <c r="A319" s="2" t="s">
        <v>795</v>
      </c>
      <c r="B319">
        <v>2476</v>
      </c>
    </row>
    <row r="320" spans="1:2" x14ac:dyDescent="0.3">
      <c r="A320" s="2" t="s">
        <v>287</v>
      </c>
      <c r="B320">
        <v>2475</v>
      </c>
    </row>
    <row r="321" spans="1:2" x14ac:dyDescent="0.3">
      <c r="A321" s="2" t="s">
        <v>708</v>
      </c>
      <c r="B321">
        <v>2464</v>
      </c>
    </row>
    <row r="322" spans="1:2" x14ac:dyDescent="0.3">
      <c r="A322" s="2" t="s">
        <v>125</v>
      </c>
      <c r="B322">
        <v>2451</v>
      </c>
    </row>
    <row r="323" spans="1:2" x14ac:dyDescent="0.3">
      <c r="A323" s="2" t="s">
        <v>345</v>
      </c>
      <c r="B323">
        <v>2446</v>
      </c>
    </row>
    <row r="324" spans="1:2" x14ac:dyDescent="0.3">
      <c r="A324" s="2" t="s">
        <v>819</v>
      </c>
      <c r="B324">
        <v>2441</v>
      </c>
    </row>
    <row r="325" spans="1:2" x14ac:dyDescent="0.3">
      <c r="A325" s="2" t="s">
        <v>311</v>
      </c>
      <c r="B325">
        <v>2439</v>
      </c>
    </row>
    <row r="326" spans="1:2" x14ac:dyDescent="0.3">
      <c r="A326" s="2" t="s">
        <v>370</v>
      </c>
      <c r="B326">
        <v>2434</v>
      </c>
    </row>
    <row r="327" spans="1:2" x14ac:dyDescent="0.3">
      <c r="A327" s="2" t="s">
        <v>317</v>
      </c>
      <c r="B327">
        <v>2428</v>
      </c>
    </row>
    <row r="328" spans="1:2" x14ac:dyDescent="0.3">
      <c r="A328" s="2" t="s">
        <v>307</v>
      </c>
      <c r="B328">
        <v>2427</v>
      </c>
    </row>
    <row r="329" spans="1:2" x14ac:dyDescent="0.3">
      <c r="A329" s="2" t="s">
        <v>674</v>
      </c>
      <c r="B329">
        <v>2416</v>
      </c>
    </row>
    <row r="330" spans="1:2" x14ac:dyDescent="0.3">
      <c r="A330" s="2" t="s">
        <v>388</v>
      </c>
      <c r="B330">
        <v>2416</v>
      </c>
    </row>
    <row r="331" spans="1:2" x14ac:dyDescent="0.3">
      <c r="A331" s="2" t="s">
        <v>221</v>
      </c>
      <c r="B331">
        <v>2397</v>
      </c>
    </row>
    <row r="332" spans="1:2" x14ac:dyDescent="0.3">
      <c r="A332" s="2" t="s">
        <v>302</v>
      </c>
      <c r="B332">
        <v>2387</v>
      </c>
    </row>
    <row r="333" spans="1:2" x14ac:dyDescent="0.3">
      <c r="A333" s="2" t="s">
        <v>340</v>
      </c>
      <c r="B333">
        <v>2384</v>
      </c>
    </row>
    <row r="334" spans="1:2" x14ac:dyDescent="0.3">
      <c r="A334" s="2" t="s">
        <v>628</v>
      </c>
      <c r="B334">
        <v>2360</v>
      </c>
    </row>
    <row r="335" spans="1:2" x14ac:dyDescent="0.3">
      <c r="A335" s="2" t="s">
        <v>579</v>
      </c>
      <c r="B335">
        <v>2359</v>
      </c>
    </row>
    <row r="336" spans="1:2" x14ac:dyDescent="0.3">
      <c r="A336" s="2" t="s">
        <v>551</v>
      </c>
      <c r="B336">
        <v>2343</v>
      </c>
    </row>
    <row r="337" spans="1:2" x14ac:dyDescent="0.3">
      <c r="A337" s="2" t="s">
        <v>248</v>
      </c>
      <c r="B337">
        <v>2336</v>
      </c>
    </row>
    <row r="338" spans="1:2" x14ac:dyDescent="0.3">
      <c r="A338" s="2" t="s">
        <v>411</v>
      </c>
      <c r="B338">
        <v>2329</v>
      </c>
    </row>
    <row r="339" spans="1:2" x14ac:dyDescent="0.3">
      <c r="A339" s="2" t="s">
        <v>745</v>
      </c>
      <c r="B339">
        <v>2322</v>
      </c>
    </row>
    <row r="340" spans="1:2" x14ac:dyDescent="0.3">
      <c r="A340" s="2" t="s">
        <v>806</v>
      </c>
      <c r="B340">
        <v>2318</v>
      </c>
    </row>
    <row r="341" spans="1:2" x14ac:dyDescent="0.3">
      <c r="A341" s="2" t="s">
        <v>343</v>
      </c>
      <c r="B341">
        <v>2316</v>
      </c>
    </row>
    <row r="342" spans="1:2" x14ac:dyDescent="0.3">
      <c r="A342" s="2" t="s">
        <v>178</v>
      </c>
      <c r="B342">
        <v>2284</v>
      </c>
    </row>
    <row r="343" spans="1:2" x14ac:dyDescent="0.3">
      <c r="A343" s="2" t="s">
        <v>354</v>
      </c>
      <c r="B343">
        <v>2263</v>
      </c>
    </row>
    <row r="344" spans="1:2" x14ac:dyDescent="0.3">
      <c r="A344" s="2" t="s">
        <v>245</v>
      </c>
      <c r="B344">
        <v>2242</v>
      </c>
    </row>
    <row r="345" spans="1:2" x14ac:dyDescent="0.3">
      <c r="A345" s="2" t="s">
        <v>816</v>
      </c>
      <c r="B345">
        <v>2231</v>
      </c>
    </row>
    <row r="346" spans="1:2" x14ac:dyDescent="0.3">
      <c r="A346" s="2" t="s">
        <v>477</v>
      </c>
      <c r="B346">
        <v>2230</v>
      </c>
    </row>
    <row r="347" spans="1:2" x14ac:dyDescent="0.3">
      <c r="A347" s="2" t="s">
        <v>395</v>
      </c>
      <c r="B347">
        <v>2228</v>
      </c>
    </row>
    <row r="348" spans="1:2" x14ac:dyDescent="0.3">
      <c r="A348" s="2" t="s">
        <v>519</v>
      </c>
      <c r="B348">
        <v>2205</v>
      </c>
    </row>
    <row r="349" spans="1:2" x14ac:dyDescent="0.3">
      <c r="A349" s="2" t="s">
        <v>542</v>
      </c>
      <c r="B349">
        <v>2152</v>
      </c>
    </row>
    <row r="350" spans="1:2" x14ac:dyDescent="0.3">
      <c r="A350" s="2" t="s">
        <v>362</v>
      </c>
      <c r="B350">
        <v>2151</v>
      </c>
    </row>
    <row r="351" spans="1:2" x14ac:dyDescent="0.3">
      <c r="A351" s="2" t="s">
        <v>292</v>
      </c>
      <c r="B351">
        <v>2140</v>
      </c>
    </row>
    <row r="352" spans="1:2" x14ac:dyDescent="0.3">
      <c r="A352" s="2" t="s">
        <v>558</v>
      </c>
      <c r="B352">
        <v>2135</v>
      </c>
    </row>
    <row r="353" spans="1:2" x14ac:dyDescent="0.3">
      <c r="A353" s="2" t="s">
        <v>175</v>
      </c>
      <c r="B353">
        <v>2134</v>
      </c>
    </row>
    <row r="354" spans="1:2" x14ac:dyDescent="0.3">
      <c r="A354" s="2" t="s">
        <v>616</v>
      </c>
      <c r="B354">
        <v>2104</v>
      </c>
    </row>
    <row r="355" spans="1:2" x14ac:dyDescent="0.3">
      <c r="A355" s="2" t="s">
        <v>213</v>
      </c>
      <c r="B355">
        <v>2102</v>
      </c>
    </row>
    <row r="356" spans="1:2" x14ac:dyDescent="0.3">
      <c r="A356" s="2" t="s">
        <v>647</v>
      </c>
      <c r="B356">
        <v>2093</v>
      </c>
    </row>
    <row r="357" spans="1:2" x14ac:dyDescent="0.3">
      <c r="A357" s="2" t="s">
        <v>150</v>
      </c>
      <c r="B357">
        <v>2067</v>
      </c>
    </row>
    <row r="358" spans="1:2" x14ac:dyDescent="0.3">
      <c r="A358" s="2" t="s">
        <v>372</v>
      </c>
      <c r="B358">
        <v>2058</v>
      </c>
    </row>
    <row r="359" spans="1:2" x14ac:dyDescent="0.3">
      <c r="A359" s="2" t="s">
        <v>427</v>
      </c>
      <c r="B359">
        <v>2045</v>
      </c>
    </row>
    <row r="360" spans="1:2" x14ac:dyDescent="0.3">
      <c r="A360" s="2" t="s">
        <v>768</v>
      </c>
      <c r="B360">
        <v>2027</v>
      </c>
    </row>
    <row r="361" spans="1:2" x14ac:dyDescent="0.3">
      <c r="A361" s="2" t="s">
        <v>788</v>
      </c>
      <c r="B361">
        <v>2025</v>
      </c>
    </row>
    <row r="362" spans="1:2" x14ac:dyDescent="0.3">
      <c r="A362" s="2" t="s">
        <v>278</v>
      </c>
      <c r="B362">
        <v>2025</v>
      </c>
    </row>
    <row r="363" spans="1:2" x14ac:dyDescent="0.3">
      <c r="A363" s="2" t="s">
        <v>638</v>
      </c>
      <c r="B363">
        <v>2023</v>
      </c>
    </row>
    <row r="364" spans="1:2" x14ac:dyDescent="0.3">
      <c r="A364" s="2" t="s">
        <v>88</v>
      </c>
      <c r="B364">
        <v>2017</v>
      </c>
    </row>
    <row r="365" spans="1:2" x14ac:dyDescent="0.3">
      <c r="A365" s="2" t="s">
        <v>506</v>
      </c>
      <c r="B365">
        <v>2016</v>
      </c>
    </row>
    <row r="366" spans="1:2" x14ac:dyDescent="0.3">
      <c r="A366" s="2" t="s">
        <v>408</v>
      </c>
      <c r="B366">
        <v>2015</v>
      </c>
    </row>
    <row r="367" spans="1:2" x14ac:dyDescent="0.3">
      <c r="A367" s="2" t="s">
        <v>753</v>
      </c>
      <c r="B367">
        <v>2007</v>
      </c>
    </row>
    <row r="368" spans="1:2" x14ac:dyDescent="0.3">
      <c r="A368" s="2" t="s">
        <v>376</v>
      </c>
      <c r="B368">
        <v>2005</v>
      </c>
    </row>
    <row r="369" spans="1:2" x14ac:dyDescent="0.3">
      <c r="A369" s="2" t="s">
        <v>50</v>
      </c>
      <c r="B369">
        <v>2000</v>
      </c>
    </row>
    <row r="370" spans="1:2" x14ac:dyDescent="0.3">
      <c r="A370" s="2" t="s">
        <v>421</v>
      </c>
      <c r="B370">
        <v>1986</v>
      </c>
    </row>
    <row r="371" spans="1:2" x14ac:dyDescent="0.3">
      <c r="A371" s="2" t="s">
        <v>709</v>
      </c>
      <c r="B371">
        <v>1982</v>
      </c>
    </row>
    <row r="372" spans="1:2" x14ac:dyDescent="0.3">
      <c r="A372" s="2" t="s">
        <v>224</v>
      </c>
      <c r="B372">
        <v>1958</v>
      </c>
    </row>
    <row r="373" spans="1:2" x14ac:dyDescent="0.3">
      <c r="A373" s="2" t="s">
        <v>359</v>
      </c>
      <c r="B373">
        <v>1925</v>
      </c>
    </row>
    <row r="374" spans="1:2" x14ac:dyDescent="0.3">
      <c r="A374" s="2" t="s">
        <v>618</v>
      </c>
      <c r="B374">
        <v>1882</v>
      </c>
    </row>
    <row r="375" spans="1:2" x14ac:dyDescent="0.3">
      <c r="A375" s="2" t="s">
        <v>225</v>
      </c>
      <c r="B375">
        <v>1873</v>
      </c>
    </row>
    <row r="376" spans="1:2" x14ac:dyDescent="0.3">
      <c r="A376" s="2" t="s">
        <v>650</v>
      </c>
      <c r="B376">
        <v>1850</v>
      </c>
    </row>
    <row r="377" spans="1:2" x14ac:dyDescent="0.3">
      <c r="A377" s="2" t="s">
        <v>174</v>
      </c>
      <c r="B377">
        <v>1850</v>
      </c>
    </row>
    <row r="378" spans="1:2" x14ac:dyDescent="0.3">
      <c r="A378" s="2" t="s">
        <v>668</v>
      </c>
      <c r="B378">
        <v>1847</v>
      </c>
    </row>
    <row r="379" spans="1:2" x14ac:dyDescent="0.3">
      <c r="A379" s="2" t="s">
        <v>588</v>
      </c>
      <c r="B379">
        <v>1829</v>
      </c>
    </row>
    <row r="380" spans="1:2" x14ac:dyDescent="0.3">
      <c r="A380" s="2" t="s">
        <v>400</v>
      </c>
      <c r="B380">
        <v>1822</v>
      </c>
    </row>
    <row r="381" spans="1:2" x14ac:dyDescent="0.3">
      <c r="A381" s="2" t="s">
        <v>787</v>
      </c>
      <c r="B381">
        <v>1785</v>
      </c>
    </row>
    <row r="382" spans="1:2" x14ac:dyDescent="0.3">
      <c r="A382" s="2" t="s">
        <v>314</v>
      </c>
      <c r="B382">
        <v>1782</v>
      </c>
    </row>
    <row r="383" spans="1:2" x14ac:dyDescent="0.3">
      <c r="A383" s="2" t="s">
        <v>459</v>
      </c>
      <c r="B383">
        <v>1782</v>
      </c>
    </row>
    <row r="384" spans="1:2" x14ac:dyDescent="0.3">
      <c r="A384" s="2" t="s">
        <v>636</v>
      </c>
      <c r="B384">
        <v>1781</v>
      </c>
    </row>
    <row r="385" spans="1:2" x14ac:dyDescent="0.3">
      <c r="A385" s="2" t="s">
        <v>734</v>
      </c>
      <c r="B385">
        <v>1773</v>
      </c>
    </row>
    <row r="386" spans="1:2" x14ac:dyDescent="0.3">
      <c r="A386" s="2" t="s">
        <v>168</v>
      </c>
      <c r="B386">
        <v>1773</v>
      </c>
    </row>
    <row r="387" spans="1:2" x14ac:dyDescent="0.3">
      <c r="A387" s="2" t="s">
        <v>46</v>
      </c>
      <c r="B387">
        <v>1761</v>
      </c>
    </row>
    <row r="388" spans="1:2" x14ac:dyDescent="0.3">
      <c r="A388" s="2" t="s">
        <v>550</v>
      </c>
      <c r="B388">
        <v>1760</v>
      </c>
    </row>
    <row r="389" spans="1:2" x14ac:dyDescent="0.3">
      <c r="A389" s="2" t="s">
        <v>467</v>
      </c>
      <c r="B389">
        <v>1751</v>
      </c>
    </row>
    <row r="390" spans="1:2" x14ac:dyDescent="0.3">
      <c r="A390" s="2" t="s">
        <v>562</v>
      </c>
      <c r="B390">
        <v>1741</v>
      </c>
    </row>
    <row r="391" spans="1:2" x14ac:dyDescent="0.3">
      <c r="A391" s="2" t="s">
        <v>10</v>
      </c>
      <c r="B391">
        <v>1740</v>
      </c>
    </row>
    <row r="392" spans="1:2" x14ac:dyDescent="0.3">
      <c r="A392" s="2" t="s">
        <v>220</v>
      </c>
      <c r="B392">
        <v>1737</v>
      </c>
    </row>
    <row r="393" spans="1:2" x14ac:dyDescent="0.3">
      <c r="A393" s="2" t="s">
        <v>368</v>
      </c>
      <c r="B393">
        <v>1713</v>
      </c>
    </row>
    <row r="394" spans="1:2" x14ac:dyDescent="0.3">
      <c r="A394" s="2" t="s">
        <v>591</v>
      </c>
      <c r="B394">
        <v>1703</v>
      </c>
    </row>
    <row r="395" spans="1:2" x14ac:dyDescent="0.3">
      <c r="A395" s="2" t="s">
        <v>18</v>
      </c>
      <c r="B395">
        <v>1701</v>
      </c>
    </row>
    <row r="396" spans="1:2" x14ac:dyDescent="0.3">
      <c r="A396" s="2" t="s">
        <v>417</v>
      </c>
      <c r="B396">
        <v>1699</v>
      </c>
    </row>
    <row r="397" spans="1:2" x14ac:dyDescent="0.3">
      <c r="A397" s="2" t="s">
        <v>158</v>
      </c>
      <c r="B397">
        <v>1693</v>
      </c>
    </row>
    <row r="398" spans="1:2" x14ac:dyDescent="0.3">
      <c r="A398" s="2" t="s">
        <v>405</v>
      </c>
      <c r="B398">
        <v>1689</v>
      </c>
    </row>
    <row r="399" spans="1:2" x14ac:dyDescent="0.3">
      <c r="A399" s="2" t="s">
        <v>679</v>
      </c>
      <c r="B399">
        <v>1687</v>
      </c>
    </row>
    <row r="400" spans="1:2" x14ac:dyDescent="0.3">
      <c r="A400" s="2" t="s">
        <v>203</v>
      </c>
      <c r="B400">
        <v>1681</v>
      </c>
    </row>
    <row r="401" spans="1:2" x14ac:dyDescent="0.3">
      <c r="A401" s="2" t="s">
        <v>59</v>
      </c>
      <c r="B401">
        <v>1681</v>
      </c>
    </row>
    <row r="402" spans="1:2" x14ac:dyDescent="0.3">
      <c r="A402" s="2" t="s">
        <v>171</v>
      </c>
      <c r="B402">
        <v>1678</v>
      </c>
    </row>
    <row r="403" spans="1:2" x14ac:dyDescent="0.3">
      <c r="A403" s="2" t="s">
        <v>832</v>
      </c>
      <c r="B403">
        <v>1666</v>
      </c>
    </row>
    <row r="404" spans="1:2" x14ac:dyDescent="0.3">
      <c r="A404" s="2" t="s">
        <v>383</v>
      </c>
      <c r="B404">
        <v>1663</v>
      </c>
    </row>
    <row r="405" spans="1:2" x14ac:dyDescent="0.3">
      <c r="A405" s="2" t="s">
        <v>718</v>
      </c>
      <c r="B405">
        <v>1659</v>
      </c>
    </row>
    <row r="406" spans="1:2" x14ac:dyDescent="0.3">
      <c r="A406" s="2" t="s">
        <v>237</v>
      </c>
      <c r="B406">
        <v>1655</v>
      </c>
    </row>
    <row r="407" spans="1:2" x14ac:dyDescent="0.3">
      <c r="A407" s="2" t="s">
        <v>492</v>
      </c>
      <c r="B407">
        <v>1650</v>
      </c>
    </row>
    <row r="408" spans="1:2" x14ac:dyDescent="0.3">
      <c r="A408" s="2" t="s">
        <v>763</v>
      </c>
      <c r="B408">
        <v>1645</v>
      </c>
    </row>
    <row r="409" spans="1:2" x14ac:dyDescent="0.3">
      <c r="A409" s="2" t="s">
        <v>13</v>
      </c>
      <c r="B409">
        <v>1633</v>
      </c>
    </row>
    <row r="410" spans="1:2" x14ac:dyDescent="0.3">
      <c r="A410" s="2" t="s">
        <v>592</v>
      </c>
      <c r="B410">
        <v>1631</v>
      </c>
    </row>
    <row r="411" spans="1:2" x14ac:dyDescent="0.3">
      <c r="A411" s="2" t="s">
        <v>227</v>
      </c>
      <c r="B411">
        <v>1625</v>
      </c>
    </row>
    <row r="412" spans="1:2" x14ac:dyDescent="0.3">
      <c r="A412" s="2" t="s">
        <v>447</v>
      </c>
      <c r="B412">
        <v>1597</v>
      </c>
    </row>
    <row r="413" spans="1:2" x14ac:dyDescent="0.3">
      <c r="A413" s="2" t="s">
        <v>518</v>
      </c>
      <c r="B413">
        <v>1569</v>
      </c>
    </row>
    <row r="414" spans="1:2" x14ac:dyDescent="0.3">
      <c r="A414" s="2" t="s">
        <v>496</v>
      </c>
      <c r="B414">
        <v>1568</v>
      </c>
    </row>
    <row r="415" spans="1:2" x14ac:dyDescent="0.3">
      <c r="A415" s="2" t="s">
        <v>61</v>
      </c>
      <c r="B415">
        <v>1556</v>
      </c>
    </row>
    <row r="416" spans="1:2" x14ac:dyDescent="0.3">
      <c r="A416" s="2" t="s">
        <v>549</v>
      </c>
      <c r="B416">
        <v>1554</v>
      </c>
    </row>
    <row r="417" spans="1:2" x14ac:dyDescent="0.3">
      <c r="A417" s="2" t="s">
        <v>738</v>
      </c>
      <c r="B417">
        <v>1538</v>
      </c>
    </row>
    <row r="418" spans="1:2" x14ac:dyDescent="0.3">
      <c r="A418" s="2" t="s">
        <v>17</v>
      </c>
      <c r="B418">
        <v>1532</v>
      </c>
    </row>
    <row r="419" spans="1:2" x14ac:dyDescent="0.3">
      <c r="A419" s="2" t="s">
        <v>740</v>
      </c>
      <c r="B419">
        <v>1522</v>
      </c>
    </row>
    <row r="420" spans="1:2" x14ac:dyDescent="0.3">
      <c r="A420" s="2" t="s">
        <v>229</v>
      </c>
      <c r="B420">
        <v>1521</v>
      </c>
    </row>
    <row r="421" spans="1:2" x14ac:dyDescent="0.3">
      <c r="A421" s="2" t="s">
        <v>681</v>
      </c>
      <c r="B421">
        <v>1500</v>
      </c>
    </row>
    <row r="422" spans="1:2" x14ac:dyDescent="0.3">
      <c r="A422" s="2" t="s">
        <v>286</v>
      </c>
      <c r="B422">
        <v>1490</v>
      </c>
    </row>
    <row r="423" spans="1:2" x14ac:dyDescent="0.3">
      <c r="A423" s="2" t="s">
        <v>180</v>
      </c>
      <c r="B423">
        <v>1474</v>
      </c>
    </row>
    <row r="424" spans="1:2" x14ac:dyDescent="0.3">
      <c r="A424" s="2" t="s">
        <v>703</v>
      </c>
      <c r="B424">
        <v>1460</v>
      </c>
    </row>
    <row r="425" spans="1:2" x14ac:dyDescent="0.3">
      <c r="A425" s="2" t="s">
        <v>291</v>
      </c>
      <c r="B425">
        <v>1422</v>
      </c>
    </row>
    <row r="426" spans="1:2" x14ac:dyDescent="0.3">
      <c r="A426" s="2" t="s">
        <v>771</v>
      </c>
      <c r="B426">
        <v>1420</v>
      </c>
    </row>
    <row r="427" spans="1:2" x14ac:dyDescent="0.3">
      <c r="A427" s="2" t="s">
        <v>264</v>
      </c>
      <c r="B427">
        <v>1413</v>
      </c>
    </row>
    <row r="428" spans="1:2" x14ac:dyDescent="0.3">
      <c r="A428" s="2" t="s">
        <v>151</v>
      </c>
      <c r="B428">
        <v>1398</v>
      </c>
    </row>
    <row r="429" spans="1:2" x14ac:dyDescent="0.3">
      <c r="A429" s="2" t="s">
        <v>612</v>
      </c>
      <c r="B429">
        <v>1391</v>
      </c>
    </row>
    <row r="430" spans="1:2" x14ac:dyDescent="0.3">
      <c r="A430" s="2" t="s">
        <v>57</v>
      </c>
      <c r="B430">
        <v>1387</v>
      </c>
    </row>
    <row r="431" spans="1:2" x14ac:dyDescent="0.3">
      <c r="A431" s="2" t="s">
        <v>619</v>
      </c>
      <c r="B431">
        <v>1387</v>
      </c>
    </row>
    <row r="432" spans="1:2" x14ac:dyDescent="0.3">
      <c r="A432" s="2" t="s">
        <v>843</v>
      </c>
      <c r="B432">
        <v>1371</v>
      </c>
    </row>
    <row r="433" spans="1:2" x14ac:dyDescent="0.3">
      <c r="A433" s="2" t="s">
        <v>247</v>
      </c>
      <c r="B433">
        <v>1361</v>
      </c>
    </row>
    <row r="434" spans="1:2" x14ac:dyDescent="0.3">
      <c r="A434" s="2" t="s">
        <v>357</v>
      </c>
      <c r="B434">
        <v>1359</v>
      </c>
    </row>
    <row r="435" spans="1:2" x14ac:dyDescent="0.3">
      <c r="A435" s="2" t="s">
        <v>289</v>
      </c>
      <c r="B435">
        <v>1356</v>
      </c>
    </row>
    <row r="436" spans="1:2" x14ac:dyDescent="0.3">
      <c r="A436" s="2" t="s">
        <v>353</v>
      </c>
      <c r="B436">
        <v>1332</v>
      </c>
    </row>
    <row r="437" spans="1:2" x14ac:dyDescent="0.3">
      <c r="A437" s="2" t="s">
        <v>358</v>
      </c>
      <c r="B437">
        <v>1327</v>
      </c>
    </row>
    <row r="438" spans="1:2" x14ac:dyDescent="0.3">
      <c r="A438" s="2" t="s">
        <v>273</v>
      </c>
      <c r="B438">
        <v>1313</v>
      </c>
    </row>
    <row r="439" spans="1:2" x14ac:dyDescent="0.3">
      <c r="A439" s="2" t="s">
        <v>327</v>
      </c>
      <c r="B439">
        <v>1309</v>
      </c>
    </row>
    <row r="440" spans="1:2" x14ac:dyDescent="0.3">
      <c r="A440" s="2" t="s">
        <v>336</v>
      </c>
      <c r="B440">
        <v>1307</v>
      </c>
    </row>
    <row r="441" spans="1:2" x14ac:dyDescent="0.3">
      <c r="A441" s="2" t="s">
        <v>651</v>
      </c>
      <c r="B441">
        <v>1306</v>
      </c>
    </row>
    <row r="442" spans="1:2" x14ac:dyDescent="0.3">
      <c r="A442" s="2" t="s">
        <v>434</v>
      </c>
      <c r="B442">
        <v>1305</v>
      </c>
    </row>
    <row r="443" spans="1:2" x14ac:dyDescent="0.3">
      <c r="A443" s="2" t="s">
        <v>111</v>
      </c>
      <c r="B443">
        <v>1301</v>
      </c>
    </row>
    <row r="444" spans="1:2" x14ac:dyDescent="0.3">
      <c r="A444" s="2" t="s">
        <v>306</v>
      </c>
      <c r="B444">
        <v>1290</v>
      </c>
    </row>
    <row r="445" spans="1:2" x14ac:dyDescent="0.3">
      <c r="A445" s="2" t="s">
        <v>42</v>
      </c>
      <c r="B445">
        <v>1289</v>
      </c>
    </row>
    <row r="446" spans="1:2" x14ac:dyDescent="0.3">
      <c r="A446" s="2" t="s">
        <v>135</v>
      </c>
      <c r="B446">
        <v>1289</v>
      </c>
    </row>
    <row r="447" spans="1:2" x14ac:dyDescent="0.3">
      <c r="A447" s="2" t="s">
        <v>271</v>
      </c>
      <c r="B447">
        <v>1278</v>
      </c>
    </row>
    <row r="448" spans="1:2" x14ac:dyDescent="0.3">
      <c r="A448" s="2" t="s">
        <v>118</v>
      </c>
      <c r="B448">
        <v>1249</v>
      </c>
    </row>
    <row r="449" spans="1:2" x14ac:dyDescent="0.3">
      <c r="A449" s="2" t="s">
        <v>197</v>
      </c>
      <c r="B449">
        <v>1249</v>
      </c>
    </row>
    <row r="450" spans="1:2" x14ac:dyDescent="0.3">
      <c r="A450" s="2" t="s">
        <v>231</v>
      </c>
      <c r="B450">
        <v>1224</v>
      </c>
    </row>
    <row r="451" spans="1:2" x14ac:dyDescent="0.3">
      <c r="A451" s="2" t="s">
        <v>485</v>
      </c>
      <c r="B451">
        <v>1222</v>
      </c>
    </row>
    <row r="452" spans="1:2" x14ac:dyDescent="0.3">
      <c r="A452" s="2" t="s">
        <v>609</v>
      </c>
      <c r="B452">
        <v>1218</v>
      </c>
    </row>
    <row r="453" spans="1:2" x14ac:dyDescent="0.3">
      <c r="A453" s="2" t="s">
        <v>153</v>
      </c>
      <c r="B453">
        <v>1216</v>
      </c>
    </row>
    <row r="454" spans="1:2" x14ac:dyDescent="0.3">
      <c r="A454" s="2" t="s">
        <v>704</v>
      </c>
      <c r="B454">
        <v>1214</v>
      </c>
    </row>
    <row r="455" spans="1:2" x14ac:dyDescent="0.3">
      <c r="A455" s="2" t="s">
        <v>712</v>
      </c>
      <c r="B455">
        <v>1209</v>
      </c>
    </row>
    <row r="456" spans="1:2" x14ac:dyDescent="0.3">
      <c r="A456" s="2" t="s">
        <v>339</v>
      </c>
      <c r="B456">
        <v>1194</v>
      </c>
    </row>
    <row r="457" spans="1:2" x14ac:dyDescent="0.3">
      <c r="A457" s="2" t="s">
        <v>300</v>
      </c>
      <c r="B457">
        <v>1194</v>
      </c>
    </row>
    <row r="458" spans="1:2" x14ac:dyDescent="0.3">
      <c r="A458" s="2" t="s">
        <v>580</v>
      </c>
      <c r="B458">
        <v>1194</v>
      </c>
    </row>
    <row r="459" spans="1:2" x14ac:dyDescent="0.3">
      <c r="A459" s="2" t="s">
        <v>480</v>
      </c>
      <c r="B459">
        <v>1193</v>
      </c>
    </row>
    <row r="460" spans="1:2" x14ac:dyDescent="0.3">
      <c r="A460" s="2" t="s">
        <v>78</v>
      </c>
      <c r="B460">
        <v>1189</v>
      </c>
    </row>
    <row r="461" spans="1:2" x14ac:dyDescent="0.3">
      <c r="A461" s="2" t="s">
        <v>364</v>
      </c>
      <c r="B461">
        <v>1186</v>
      </c>
    </row>
    <row r="462" spans="1:2" x14ac:dyDescent="0.3">
      <c r="A462" s="2" t="s">
        <v>441</v>
      </c>
      <c r="B462">
        <v>1177</v>
      </c>
    </row>
    <row r="463" spans="1:2" x14ac:dyDescent="0.3">
      <c r="A463" s="2" t="s">
        <v>85</v>
      </c>
      <c r="B463">
        <v>1171</v>
      </c>
    </row>
    <row r="464" spans="1:2" x14ac:dyDescent="0.3">
      <c r="A464" s="2" t="s">
        <v>570</v>
      </c>
      <c r="B464">
        <v>1163</v>
      </c>
    </row>
    <row r="465" spans="1:2" x14ac:dyDescent="0.3">
      <c r="A465" s="2" t="s">
        <v>172</v>
      </c>
      <c r="B465">
        <v>1161</v>
      </c>
    </row>
    <row r="466" spans="1:2" x14ac:dyDescent="0.3">
      <c r="A466" s="2" t="s">
        <v>849</v>
      </c>
      <c r="B466">
        <v>1151</v>
      </c>
    </row>
    <row r="467" spans="1:2" x14ac:dyDescent="0.3">
      <c r="A467" s="2" t="s">
        <v>254</v>
      </c>
      <c r="B467">
        <v>1148</v>
      </c>
    </row>
    <row r="468" spans="1:2" x14ac:dyDescent="0.3">
      <c r="A468" s="2" t="s">
        <v>123</v>
      </c>
      <c r="B468">
        <v>1139</v>
      </c>
    </row>
    <row r="469" spans="1:2" x14ac:dyDescent="0.3">
      <c r="A469" s="2" t="s">
        <v>844</v>
      </c>
      <c r="B469">
        <v>1138</v>
      </c>
    </row>
    <row r="470" spans="1:2" x14ac:dyDescent="0.3">
      <c r="A470" s="2" t="s">
        <v>676</v>
      </c>
      <c r="B470">
        <v>1134</v>
      </c>
    </row>
    <row r="471" spans="1:2" x14ac:dyDescent="0.3">
      <c r="A471" s="2" t="s">
        <v>532</v>
      </c>
      <c r="B471">
        <v>1126</v>
      </c>
    </row>
    <row r="472" spans="1:2" x14ac:dyDescent="0.3">
      <c r="A472" s="2" t="s">
        <v>665</v>
      </c>
      <c r="B472">
        <v>1124</v>
      </c>
    </row>
    <row r="473" spans="1:2" x14ac:dyDescent="0.3">
      <c r="A473" s="2" t="s">
        <v>700</v>
      </c>
      <c r="B473">
        <v>1119</v>
      </c>
    </row>
    <row r="474" spans="1:2" x14ac:dyDescent="0.3">
      <c r="A474" s="2" t="s">
        <v>590</v>
      </c>
      <c r="B474">
        <v>1119</v>
      </c>
    </row>
    <row r="475" spans="1:2" x14ac:dyDescent="0.3">
      <c r="A475" s="2" t="s">
        <v>559</v>
      </c>
      <c r="B475">
        <v>1109</v>
      </c>
    </row>
    <row r="476" spans="1:2" x14ac:dyDescent="0.3">
      <c r="A476" s="2" t="s">
        <v>589</v>
      </c>
      <c r="B476">
        <v>1108</v>
      </c>
    </row>
    <row r="477" spans="1:2" x14ac:dyDescent="0.3">
      <c r="A477" s="2" t="s">
        <v>456</v>
      </c>
      <c r="B477">
        <v>1106</v>
      </c>
    </row>
    <row r="478" spans="1:2" x14ac:dyDescent="0.3">
      <c r="A478" s="2" t="s">
        <v>504</v>
      </c>
      <c r="B478">
        <v>1105</v>
      </c>
    </row>
    <row r="479" spans="1:2" x14ac:dyDescent="0.3">
      <c r="A479" s="2" t="s">
        <v>146</v>
      </c>
      <c r="B479">
        <v>1093</v>
      </c>
    </row>
    <row r="480" spans="1:2" x14ac:dyDescent="0.3">
      <c r="A480" s="2" t="s">
        <v>426</v>
      </c>
      <c r="B480">
        <v>1078</v>
      </c>
    </row>
    <row r="481" spans="1:2" x14ac:dyDescent="0.3">
      <c r="A481" s="2" t="s">
        <v>486</v>
      </c>
      <c r="B481">
        <v>1077</v>
      </c>
    </row>
    <row r="482" spans="1:2" x14ac:dyDescent="0.3">
      <c r="A482" s="2" t="s">
        <v>760</v>
      </c>
      <c r="B482">
        <v>1072</v>
      </c>
    </row>
    <row r="483" spans="1:2" x14ac:dyDescent="0.3">
      <c r="A483" s="2" t="s">
        <v>654</v>
      </c>
      <c r="B483">
        <v>1068</v>
      </c>
    </row>
    <row r="484" spans="1:2" x14ac:dyDescent="0.3">
      <c r="A484" s="2" t="s">
        <v>615</v>
      </c>
      <c r="B484">
        <v>1067</v>
      </c>
    </row>
    <row r="485" spans="1:2" x14ac:dyDescent="0.3">
      <c r="A485" s="2" t="s">
        <v>766</v>
      </c>
      <c r="B485">
        <v>1066</v>
      </c>
    </row>
    <row r="486" spans="1:2" x14ac:dyDescent="0.3">
      <c r="A486" s="2" t="s">
        <v>823</v>
      </c>
      <c r="B486">
        <v>1063</v>
      </c>
    </row>
    <row r="487" spans="1:2" x14ac:dyDescent="0.3">
      <c r="A487" s="2" t="s">
        <v>852</v>
      </c>
      <c r="B487">
        <v>1060</v>
      </c>
    </row>
    <row r="488" spans="1:2" x14ac:dyDescent="0.3">
      <c r="A488" s="2" t="s">
        <v>528</v>
      </c>
      <c r="B488">
        <v>1055</v>
      </c>
    </row>
    <row r="489" spans="1:2" x14ac:dyDescent="0.3">
      <c r="A489" s="2" t="s">
        <v>295</v>
      </c>
      <c r="B489">
        <v>1054</v>
      </c>
    </row>
    <row r="490" spans="1:2" x14ac:dyDescent="0.3">
      <c r="A490" s="2" t="s">
        <v>575</v>
      </c>
      <c r="B490">
        <v>1053</v>
      </c>
    </row>
    <row r="491" spans="1:2" x14ac:dyDescent="0.3">
      <c r="A491" s="2" t="s">
        <v>560</v>
      </c>
      <c r="B491">
        <v>1050</v>
      </c>
    </row>
    <row r="492" spans="1:2" x14ac:dyDescent="0.3">
      <c r="A492" s="2" t="s">
        <v>759</v>
      </c>
      <c r="B492">
        <v>1046</v>
      </c>
    </row>
    <row r="493" spans="1:2" x14ac:dyDescent="0.3">
      <c r="A493" s="2" t="s">
        <v>350</v>
      </c>
      <c r="B493">
        <v>1040</v>
      </c>
    </row>
    <row r="494" spans="1:2" x14ac:dyDescent="0.3">
      <c r="A494" s="2" t="s">
        <v>642</v>
      </c>
      <c r="B494">
        <v>1037</v>
      </c>
    </row>
    <row r="495" spans="1:2" x14ac:dyDescent="0.3">
      <c r="A495" s="2" t="s">
        <v>186</v>
      </c>
      <c r="B495">
        <v>1018</v>
      </c>
    </row>
    <row r="496" spans="1:2" x14ac:dyDescent="0.3">
      <c r="A496" s="2" t="s">
        <v>128</v>
      </c>
      <c r="B496">
        <v>1018</v>
      </c>
    </row>
    <row r="497" spans="1:2" x14ac:dyDescent="0.3">
      <c r="A497" s="2" t="s">
        <v>193</v>
      </c>
      <c r="B497">
        <v>1014</v>
      </c>
    </row>
    <row r="498" spans="1:2" x14ac:dyDescent="0.3">
      <c r="A498" s="2" t="s">
        <v>347</v>
      </c>
      <c r="B498">
        <v>1012</v>
      </c>
    </row>
    <row r="499" spans="1:2" x14ac:dyDescent="0.3">
      <c r="A499" s="2" t="s">
        <v>439</v>
      </c>
      <c r="B499">
        <v>1011</v>
      </c>
    </row>
    <row r="500" spans="1:2" x14ac:dyDescent="0.3">
      <c r="A500" s="2" t="s">
        <v>320</v>
      </c>
      <c r="B500">
        <v>1005</v>
      </c>
    </row>
    <row r="501" spans="1:2" x14ac:dyDescent="0.3">
      <c r="A501" s="2" t="s">
        <v>484</v>
      </c>
      <c r="B501">
        <v>996</v>
      </c>
    </row>
    <row r="502" spans="1:2" x14ac:dyDescent="0.3">
      <c r="A502" s="2" t="s">
        <v>672</v>
      </c>
      <c r="B502">
        <v>996</v>
      </c>
    </row>
    <row r="503" spans="1:2" x14ac:dyDescent="0.3">
      <c r="A503" s="2" t="s">
        <v>351</v>
      </c>
      <c r="B503">
        <v>994</v>
      </c>
    </row>
    <row r="504" spans="1:2" x14ac:dyDescent="0.3">
      <c r="A504" s="2" t="s">
        <v>217</v>
      </c>
      <c r="B504">
        <v>994</v>
      </c>
    </row>
    <row r="505" spans="1:2" x14ac:dyDescent="0.3">
      <c r="A505" s="2" t="s">
        <v>234</v>
      </c>
      <c r="B505">
        <v>992</v>
      </c>
    </row>
    <row r="506" spans="1:2" x14ac:dyDescent="0.3">
      <c r="A506" s="2" t="s">
        <v>515</v>
      </c>
      <c r="B506">
        <v>985</v>
      </c>
    </row>
    <row r="507" spans="1:2" x14ac:dyDescent="0.3">
      <c r="A507" s="2" t="s">
        <v>490</v>
      </c>
      <c r="B507">
        <v>985</v>
      </c>
    </row>
    <row r="508" spans="1:2" x14ac:dyDescent="0.3">
      <c r="A508" s="2" t="s">
        <v>375</v>
      </c>
      <c r="B508">
        <v>981</v>
      </c>
    </row>
    <row r="509" spans="1:2" x14ac:dyDescent="0.3">
      <c r="A509" s="2" t="s">
        <v>625</v>
      </c>
      <c r="B509">
        <v>978</v>
      </c>
    </row>
    <row r="510" spans="1:2" x14ac:dyDescent="0.3">
      <c r="A510" s="2" t="s">
        <v>360</v>
      </c>
      <c r="B510">
        <v>972</v>
      </c>
    </row>
    <row r="511" spans="1:2" x14ac:dyDescent="0.3">
      <c r="A511" s="2" t="s">
        <v>280</v>
      </c>
      <c r="B511">
        <v>959</v>
      </c>
    </row>
    <row r="512" spans="1:2" x14ac:dyDescent="0.3">
      <c r="A512" s="2" t="s">
        <v>505</v>
      </c>
      <c r="B512">
        <v>955</v>
      </c>
    </row>
    <row r="513" spans="1:2" x14ac:dyDescent="0.3">
      <c r="A513" s="2" t="s">
        <v>189</v>
      </c>
      <c r="B513">
        <v>950</v>
      </c>
    </row>
    <row r="514" spans="1:2" x14ac:dyDescent="0.3">
      <c r="A514" s="2" t="s">
        <v>498</v>
      </c>
      <c r="B514">
        <v>949</v>
      </c>
    </row>
    <row r="515" spans="1:2" x14ac:dyDescent="0.3">
      <c r="A515" s="2" t="s">
        <v>346</v>
      </c>
      <c r="B515">
        <v>942</v>
      </c>
    </row>
    <row r="516" spans="1:2" x14ac:dyDescent="0.3">
      <c r="A516" s="2" t="s">
        <v>572</v>
      </c>
      <c r="B516">
        <v>940</v>
      </c>
    </row>
    <row r="517" spans="1:2" x14ac:dyDescent="0.3">
      <c r="A517" s="2" t="s">
        <v>781</v>
      </c>
      <c r="B517">
        <v>938</v>
      </c>
    </row>
    <row r="518" spans="1:2" x14ac:dyDescent="0.3">
      <c r="A518" s="2" t="s">
        <v>669</v>
      </c>
      <c r="B518">
        <v>937</v>
      </c>
    </row>
    <row r="519" spans="1:2" x14ac:dyDescent="0.3">
      <c r="A519" s="2" t="s">
        <v>829</v>
      </c>
      <c r="B519">
        <v>935</v>
      </c>
    </row>
    <row r="520" spans="1:2" x14ac:dyDescent="0.3">
      <c r="A520" s="2" t="s">
        <v>371</v>
      </c>
      <c r="B520">
        <v>927</v>
      </c>
    </row>
    <row r="521" spans="1:2" x14ac:dyDescent="0.3">
      <c r="A521" s="2" t="s">
        <v>499</v>
      </c>
      <c r="B521">
        <v>927</v>
      </c>
    </row>
    <row r="522" spans="1:2" x14ac:dyDescent="0.3">
      <c r="A522" s="2" t="s">
        <v>523</v>
      </c>
      <c r="B522">
        <v>906</v>
      </c>
    </row>
    <row r="523" spans="1:2" x14ac:dyDescent="0.3">
      <c r="A523" s="2" t="s">
        <v>552</v>
      </c>
      <c r="B523">
        <v>901</v>
      </c>
    </row>
    <row r="524" spans="1:2" x14ac:dyDescent="0.3">
      <c r="A524" s="2" t="s">
        <v>338</v>
      </c>
      <c r="B524">
        <v>888</v>
      </c>
    </row>
    <row r="525" spans="1:2" x14ac:dyDescent="0.3">
      <c r="A525" s="2" t="s">
        <v>468</v>
      </c>
      <c r="B525">
        <v>884</v>
      </c>
    </row>
    <row r="526" spans="1:2" x14ac:dyDescent="0.3">
      <c r="A526" s="2" t="s">
        <v>422</v>
      </c>
      <c r="B526">
        <v>883</v>
      </c>
    </row>
    <row r="527" spans="1:2" x14ac:dyDescent="0.3">
      <c r="A527" s="2" t="s">
        <v>115</v>
      </c>
      <c r="B527">
        <v>880</v>
      </c>
    </row>
    <row r="528" spans="1:2" x14ac:dyDescent="0.3">
      <c r="A528" s="2" t="s">
        <v>157</v>
      </c>
      <c r="B528">
        <v>873</v>
      </c>
    </row>
    <row r="529" spans="1:2" x14ac:dyDescent="0.3">
      <c r="A529" s="2" t="s">
        <v>294</v>
      </c>
      <c r="B529">
        <v>868</v>
      </c>
    </row>
    <row r="530" spans="1:2" x14ac:dyDescent="0.3">
      <c r="A530" s="2" t="s">
        <v>140</v>
      </c>
      <c r="B530">
        <v>865</v>
      </c>
    </row>
    <row r="531" spans="1:2" x14ac:dyDescent="0.3">
      <c r="A531" s="2" t="s">
        <v>778</v>
      </c>
      <c r="B531">
        <v>859</v>
      </c>
    </row>
    <row r="532" spans="1:2" x14ac:dyDescent="0.3">
      <c r="A532" s="2" t="s">
        <v>419</v>
      </c>
      <c r="B532">
        <v>857</v>
      </c>
    </row>
    <row r="533" spans="1:2" x14ac:dyDescent="0.3">
      <c r="A533" s="2" t="s">
        <v>794</v>
      </c>
      <c r="B533">
        <v>852</v>
      </c>
    </row>
    <row r="534" spans="1:2" x14ac:dyDescent="0.3">
      <c r="A534" s="2" t="s">
        <v>438</v>
      </c>
      <c r="B534">
        <v>847</v>
      </c>
    </row>
    <row r="535" spans="1:2" x14ac:dyDescent="0.3">
      <c r="A535" s="2" t="s">
        <v>415</v>
      </c>
      <c r="B535">
        <v>838</v>
      </c>
    </row>
    <row r="536" spans="1:2" x14ac:dyDescent="0.3">
      <c r="A536" s="2" t="s">
        <v>695</v>
      </c>
      <c r="B536">
        <v>837</v>
      </c>
    </row>
    <row r="537" spans="1:2" x14ac:dyDescent="0.3">
      <c r="A537" s="2" t="s">
        <v>522</v>
      </c>
      <c r="B537">
        <v>835</v>
      </c>
    </row>
    <row r="538" spans="1:2" x14ac:dyDescent="0.3">
      <c r="A538" s="2" t="s">
        <v>664</v>
      </c>
      <c r="B538">
        <v>829</v>
      </c>
    </row>
    <row r="539" spans="1:2" x14ac:dyDescent="0.3">
      <c r="A539" s="2" t="s">
        <v>775</v>
      </c>
      <c r="B539">
        <v>821</v>
      </c>
    </row>
    <row r="540" spans="1:2" x14ac:dyDescent="0.3">
      <c r="A540" s="2" t="s">
        <v>192</v>
      </c>
      <c r="B540">
        <v>819</v>
      </c>
    </row>
    <row r="541" spans="1:2" x14ac:dyDescent="0.3">
      <c r="A541" s="2" t="s">
        <v>73</v>
      </c>
      <c r="B541">
        <v>814</v>
      </c>
    </row>
    <row r="542" spans="1:2" x14ac:dyDescent="0.3">
      <c r="A542" s="2" t="s">
        <v>652</v>
      </c>
      <c r="B542">
        <v>806</v>
      </c>
    </row>
    <row r="543" spans="1:2" x14ac:dyDescent="0.3">
      <c r="A543" s="2" t="s">
        <v>267</v>
      </c>
      <c r="B543">
        <v>805</v>
      </c>
    </row>
    <row r="544" spans="1:2" x14ac:dyDescent="0.3">
      <c r="A544" s="2" t="s">
        <v>728</v>
      </c>
      <c r="B544">
        <v>802</v>
      </c>
    </row>
    <row r="545" spans="1:2" x14ac:dyDescent="0.3">
      <c r="A545" s="2" t="s">
        <v>148</v>
      </c>
      <c r="B545">
        <v>801</v>
      </c>
    </row>
    <row r="546" spans="1:2" x14ac:dyDescent="0.3">
      <c r="A546" s="2" t="s">
        <v>382</v>
      </c>
      <c r="B546">
        <v>801</v>
      </c>
    </row>
    <row r="547" spans="1:2" x14ac:dyDescent="0.3">
      <c r="A547" s="2" t="s">
        <v>487</v>
      </c>
      <c r="B547">
        <v>793</v>
      </c>
    </row>
    <row r="548" spans="1:2" x14ac:dyDescent="0.3">
      <c r="A548" s="2" t="s">
        <v>524</v>
      </c>
      <c r="B548">
        <v>783</v>
      </c>
    </row>
    <row r="549" spans="1:2" x14ac:dyDescent="0.3">
      <c r="A549" s="2" t="s">
        <v>793</v>
      </c>
      <c r="B549">
        <v>781</v>
      </c>
    </row>
    <row r="550" spans="1:2" x14ac:dyDescent="0.3">
      <c r="A550" s="2" t="s">
        <v>402</v>
      </c>
      <c r="B550">
        <v>778</v>
      </c>
    </row>
    <row r="551" spans="1:2" x14ac:dyDescent="0.3">
      <c r="A551" s="2" t="s">
        <v>228</v>
      </c>
      <c r="B551">
        <v>776</v>
      </c>
    </row>
    <row r="552" spans="1:2" x14ac:dyDescent="0.3">
      <c r="A552" s="2" t="s">
        <v>839</v>
      </c>
      <c r="B552">
        <v>775</v>
      </c>
    </row>
    <row r="553" spans="1:2" x14ac:dyDescent="0.3">
      <c r="A553" s="2" t="s">
        <v>824</v>
      </c>
      <c r="B553">
        <v>774</v>
      </c>
    </row>
    <row r="554" spans="1:2" x14ac:dyDescent="0.3">
      <c r="A554" s="2" t="s">
        <v>836</v>
      </c>
      <c r="B554">
        <v>773</v>
      </c>
    </row>
    <row r="555" spans="1:2" x14ac:dyDescent="0.3">
      <c r="A555" s="2" t="s">
        <v>464</v>
      </c>
      <c r="B555">
        <v>769</v>
      </c>
    </row>
    <row r="556" spans="1:2" x14ac:dyDescent="0.3">
      <c r="A556" s="2" t="s">
        <v>385</v>
      </c>
      <c r="B556">
        <v>764</v>
      </c>
    </row>
    <row r="557" spans="1:2" x14ac:dyDescent="0.3">
      <c r="A557" s="2" t="s">
        <v>101</v>
      </c>
      <c r="B557">
        <v>761</v>
      </c>
    </row>
    <row r="558" spans="1:2" x14ac:dyDescent="0.3">
      <c r="A558" s="2" t="s">
        <v>840</v>
      </c>
      <c r="B558">
        <v>759</v>
      </c>
    </row>
    <row r="559" spans="1:2" x14ac:dyDescent="0.3">
      <c r="A559" s="2" t="s">
        <v>481</v>
      </c>
      <c r="B559">
        <v>758</v>
      </c>
    </row>
    <row r="560" spans="1:2" x14ac:dyDescent="0.3">
      <c r="A560" s="2" t="s">
        <v>165</v>
      </c>
      <c r="B560">
        <v>758</v>
      </c>
    </row>
    <row r="561" spans="1:2" x14ac:dyDescent="0.3">
      <c r="A561" s="2" t="s">
        <v>544</v>
      </c>
      <c r="B561">
        <v>756</v>
      </c>
    </row>
    <row r="562" spans="1:2" x14ac:dyDescent="0.3">
      <c r="A562" s="2" t="s">
        <v>631</v>
      </c>
      <c r="B562">
        <v>753</v>
      </c>
    </row>
    <row r="563" spans="1:2" x14ac:dyDescent="0.3">
      <c r="A563" s="2" t="s">
        <v>305</v>
      </c>
      <c r="B563">
        <v>741</v>
      </c>
    </row>
    <row r="564" spans="1:2" x14ac:dyDescent="0.3">
      <c r="A564" s="2" t="s">
        <v>448</v>
      </c>
      <c r="B564">
        <v>739</v>
      </c>
    </row>
    <row r="565" spans="1:2" x14ac:dyDescent="0.3">
      <c r="A565" s="2" t="s">
        <v>687</v>
      </c>
      <c r="B565">
        <v>736</v>
      </c>
    </row>
    <row r="566" spans="1:2" x14ac:dyDescent="0.3">
      <c r="A566" s="2" t="s">
        <v>324</v>
      </c>
      <c r="B566">
        <v>736</v>
      </c>
    </row>
    <row r="567" spans="1:2" x14ac:dyDescent="0.3">
      <c r="A567" s="2" t="s">
        <v>611</v>
      </c>
      <c r="B567">
        <v>735</v>
      </c>
    </row>
    <row r="568" spans="1:2" x14ac:dyDescent="0.3">
      <c r="A568" s="2" t="s">
        <v>173</v>
      </c>
      <c r="B568">
        <v>730</v>
      </c>
    </row>
    <row r="569" spans="1:2" x14ac:dyDescent="0.3">
      <c r="A569" s="2" t="s">
        <v>21</v>
      </c>
      <c r="B569">
        <v>717</v>
      </c>
    </row>
    <row r="570" spans="1:2" x14ac:dyDescent="0.3">
      <c r="A570" s="2" t="s">
        <v>578</v>
      </c>
      <c r="B570">
        <v>707</v>
      </c>
    </row>
    <row r="571" spans="1:2" x14ac:dyDescent="0.3">
      <c r="A571" s="2" t="s">
        <v>540</v>
      </c>
      <c r="B571">
        <v>705</v>
      </c>
    </row>
    <row r="572" spans="1:2" x14ac:dyDescent="0.3">
      <c r="A572" s="2" t="s">
        <v>167</v>
      </c>
      <c r="B572">
        <v>703</v>
      </c>
    </row>
    <row r="573" spans="1:2" x14ac:dyDescent="0.3">
      <c r="A573" s="2" t="s">
        <v>147</v>
      </c>
      <c r="B573">
        <v>701</v>
      </c>
    </row>
    <row r="574" spans="1:2" x14ac:dyDescent="0.3">
      <c r="A574" s="2" t="s">
        <v>594</v>
      </c>
      <c r="B574">
        <v>700</v>
      </c>
    </row>
    <row r="575" spans="1:2" x14ac:dyDescent="0.3">
      <c r="A575" s="2" t="s">
        <v>557</v>
      </c>
      <c r="B575">
        <v>699</v>
      </c>
    </row>
    <row r="576" spans="1:2" x14ac:dyDescent="0.3">
      <c r="A576" s="2" t="s">
        <v>555</v>
      </c>
      <c r="B576">
        <v>694</v>
      </c>
    </row>
    <row r="577" spans="1:2" x14ac:dyDescent="0.3">
      <c r="A577" s="2" t="s">
        <v>293</v>
      </c>
      <c r="B577">
        <v>692</v>
      </c>
    </row>
    <row r="578" spans="1:2" x14ac:dyDescent="0.3">
      <c r="A578" s="2" t="s">
        <v>815</v>
      </c>
      <c r="B578">
        <v>692</v>
      </c>
    </row>
    <row r="579" spans="1:2" x14ac:dyDescent="0.3">
      <c r="A579" s="2" t="s">
        <v>326</v>
      </c>
      <c r="B579">
        <v>689</v>
      </c>
    </row>
    <row r="580" spans="1:2" x14ac:dyDescent="0.3">
      <c r="A580" s="2" t="s">
        <v>508</v>
      </c>
      <c r="B580">
        <v>681</v>
      </c>
    </row>
    <row r="581" spans="1:2" x14ac:dyDescent="0.3">
      <c r="A581" s="2" t="s">
        <v>89</v>
      </c>
      <c r="B581">
        <v>679</v>
      </c>
    </row>
    <row r="582" spans="1:2" x14ac:dyDescent="0.3">
      <c r="A582" s="2" t="s">
        <v>735</v>
      </c>
      <c r="B582">
        <v>668</v>
      </c>
    </row>
    <row r="583" spans="1:2" x14ac:dyDescent="0.3">
      <c r="A583" s="2" t="s">
        <v>538</v>
      </c>
      <c r="B583">
        <v>665</v>
      </c>
    </row>
    <row r="584" spans="1:2" x14ac:dyDescent="0.3">
      <c r="A584" s="2" t="s">
        <v>387</v>
      </c>
      <c r="B584">
        <v>663</v>
      </c>
    </row>
    <row r="585" spans="1:2" x14ac:dyDescent="0.3">
      <c r="A585" s="2" t="s">
        <v>365</v>
      </c>
      <c r="B585">
        <v>652</v>
      </c>
    </row>
    <row r="586" spans="1:2" x14ac:dyDescent="0.3">
      <c r="A586" s="2" t="s">
        <v>452</v>
      </c>
      <c r="B586">
        <v>651</v>
      </c>
    </row>
    <row r="587" spans="1:2" x14ac:dyDescent="0.3">
      <c r="A587" s="2" t="s">
        <v>531</v>
      </c>
      <c r="B587">
        <v>649</v>
      </c>
    </row>
    <row r="588" spans="1:2" x14ac:dyDescent="0.3">
      <c r="A588" s="2" t="s">
        <v>93</v>
      </c>
      <c r="B588">
        <v>647</v>
      </c>
    </row>
    <row r="589" spans="1:2" x14ac:dyDescent="0.3">
      <c r="A589" s="2" t="s">
        <v>154</v>
      </c>
      <c r="B589">
        <v>635</v>
      </c>
    </row>
    <row r="590" spans="1:2" x14ac:dyDescent="0.3">
      <c r="A590" s="2" t="s">
        <v>533</v>
      </c>
      <c r="B590">
        <v>634</v>
      </c>
    </row>
    <row r="591" spans="1:2" x14ac:dyDescent="0.3">
      <c r="A591" s="2" t="s">
        <v>90</v>
      </c>
      <c r="B591">
        <v>633</v>
      </c>
    </row>
    <row r="592" spans="1:2" x14ac:dyDescent="0.3">
      <c r="A592" s="2" t="s">
        <v>28</v>
      </c>
      <c r="B592">
        <v>631</v>
      </c>
    </row>
    <row r="593" spans="1:2" x14ac:dyDescent="0.3">
      <c r="A593" s="2" t="s">
        <v>825</v>
      </c>
      <c r="B593">
        <v>629</v>
      </c>
    </row>
    <row r="594" spans="1:2" x14ac:dyDescent="0.3">
      <c r="A594" s="2" t="s">
        <v>514</v>
      </c>
      <c r="B594">
        <v>629</v>
      </c>
    </row>
    <row r="595" spans="1:2" x14ac:dyDescent="0.3">
      <c r="A595" s="2" t="s">
        <v>648</v>
      </c>
      <c r="B595">
        <v>628</v>
      </c>
    </row>
    <row r="596" spans="1:2" x14ac:dyDescent="0.3">
      <c r="A596" s="2" t="s">
        <v>810</v>
      </c>
      <c r="B596">
        <v>627</v>
      </c>
    </row>
    <row r="597" spans="1:2" x14ac:dyDescent="0.3">
      <c r="A597" s="2" t="s">
        <v>440</v>
      </c>
      <c r="B597">
        <v>623</v>
      </c>
    </row>
    <row r="598" spans="1:2" x14ac:dyDescent="0.3">
      <c r="A598" s="2" t="s">
        <v>82</v>
      </c>
      <c r="B598">
        <v>623</v>
      </c>
    </row>
    <row r="599" spans="1:2" x14ac:dyDescent="0.3">
      <c r="A599" s="2" t="s">
        <v>556</v>
      </c>
      <c r="B599">
        <v>623</v>
      </c>
    </row>
    <row r="600" spans="1:2" x14ac:dyDescent="0.3">
      <c r="A600" s="2" t="s">
        <v>602</v>
      </c>
      <c r="B600">
        <v>622</v>
      </c>
    </row>
    <row r="601" spans="1:2" x14ac:dyDescent="0.3">
      <c r="A601" s="2" t="s">
        <v>138</v>
      </c>
      <c r="B601">
        <v>621</v>
      </c>
    </row>
    <row r="602" spans="1:2" x14ac:dyDescent="0.3">
      <c r="A602" s="2" t="s">
        <v>261</v>
      </c>
      <c r="B602">
        <v>618</v>
      </c>
    </row>
    <row r="603" spans="1:2" x14ac:dyDescent="0.3">
      <c r="A603" s="2" t="s">
        <v>723</v>
      </c>
      <c r="B603">
        <v>609</v>
      </c>
    </row>
    <row r="604" spans="1:2" x14ac:dyDescent="0.3">
      <c r="A604" s="2" t="s">
        <v>145</v>
      </c>
      <c r="B604">
        <v>590</v>
      </c>
    </row>
    <row r="605" spans="1:2" x14ac:dyDescent="0.3">
      <c r="A605" s="2" t="s">
        <v>410</v>
      </c>
      <c r="B605">
        <v>586</v>
      </c>
    </row>
    <row r="606" spans="1:2" x14ac:dyDescent="0.3">
      <c r="A606" s="2" t="s">
        <v>475</v>
      </c>
      <c r="B606">
        <v>582</v>
      </c>
    </row>
    <row r="607" spans="1:2" x14ac:dyDescent="0.3">
      <c r="A607" s="2" t="s">
        <v>719</v>
      </c>
      <c r="B607">
        <v>579</v>
      </c>
    </row>
    <row r="608" spans="1:2" x14ac:dyDescent="0.3">
      <c r="A608" s="2" t="s">
        <v>512</v>
      </c>
      <c r="B608">
        <v>577</v>
      </c>
    </row>
    <row r="609" spans="1:2" x14ac:dyDescent="0.3">
      <c r="A609" s="2" t="s">
        <v>316</v>
      </c>
      <c r="B609">
        <v>575</v>
      </c>
    </row>
    <row r="610" spans="1:2" x14ac:dyDescent="0.3">
      <c r="A610" s="2" t="s">
        <v>501</v>
      </c>
      <c r="B610">
        <v>573</v>
      </c>
    </row>
    <row r="611" spans="1:2" x14ac:dyDescent="0.3">
      <c r="A611" s="2" t="s">
        <v>790</v>
      </c>
      <c r="B611">
        <v>563</v>
      </c>
    </row>
    <row r="612" spans="1:2" x14ac:dyDescent="0.3">
      <c r="A612" s="2" t="s">
        <v>68</v>
      </c>
      <c r="B612">
        <v>563</v>
      </c>
    </row>
    <row r="613" spans="1:2" x14ac:dyDescent="0.3">
      <c r="A613" s="2" t="s">
        <v>404</v>
      </c>
      <c r="B613">
        <v>563</v>
      </c>
    </row>
    <row r="614" spans="1:2" x14ac:dyDescent="0.3">
      <c r="A614" s="2" t="s">
        <v>677</v>
      </c>
      <c r="B614">
        <v>559</v>
      </c>
    </row>
    <row r="615" spans="1:2" x14ac:dyDescent="0.3">
      <c r="A615" s="2" t="s">
        <v>223</v>
      </c>
      <c r="B615">
        <v>559</v>
      </c>
    </row>
    <row r="616" spans="1:2" x14ac:dyDescent="0.3">
      <c r="A616" s="2" t="s">
        <v>190</v>
      </c>
      <c r="B616">
        <v>558</v>
      </c>
    </row>
    <row r="617" spans="1:2" x14ac:dyDescent="0.3">
      <c r="A617" s="2" t="s">
        <v>76</v>
      </c>
      <c r="B617">
        <v>557</v>
      </c>
    </row>
    <row r="618" spans="1:2" x14ac:dyDescent="0.3">
      <c r="A618" s="2" t="s">
        <v>322</v>
      </c>
      <c r="B618">
        <v>555</v>
      </c>
    </row>
    <row r="619" spans="1:2" x14ac:dyDescent="0.3">
      <c r="A619" s="2" t="s">
        <v>230</v>
      </c>
      <c r="B619">
        <v>554</v>
      </c>
    </row>
    <row r="620" spans="1:2" x14ac:dyDescent="0.3">
      <c r="A620" s="2" t="s">
        <v>156</v>
      </c>
      <c r="B620">
        <v>551</v>
      </c>
    </row>
    <row r="621" spans="1:2" x14ac:dyDescent="0.3">
      <c r="A621" s="2" t="s">
        <v>369</v>
      </c>
      <c r="B621">
        <v>550</v>
      </c>
    </row>
    <row r="622" spans="1:2" x14ac:dyDescent="0.3">
      <c r="A622" s="2" t="s">
        <v>110</v>
      </c>
      <c r="B622">
        <v>549</v>
      </c>
    </row>
    <row r="623" spans="1:2" x14ac:dyDescent="0.3">
      <c r="A623" s="2" t="s">
        <v>303</v>
      </c>
      <c r="B623">
        <v>548</v>
      </c>
    </row>
    <row r="624" spans="1:2" x14ac:dyDescent="0.3">
      <c r="A624" s="2" t="s">
        <v>773</v>
      </c>
      <c r="B624">
        <v>547</v>
      </c>
    </row>
    <row r="625" spans="1:2" x14ac:dyDescent="0.3">
      <c r="A625" s="2" t="s">
        <v>482</v>
      </c>
      <c r="B625">
        <v>545</v>
      </c>
    </row>
    <row r="626" spans="1:2" x14ac:dyDescent="0.3">
      <c r="A626" s="2" t="s">
        <v>455</v>
      </c>
      <c r="B626">
        <v>544</v>
      </c>
    </row>
    <row r="627" spans="1:2" x14ac:dyDescent="0.3">
      <c r="A627" s="2" t="s">
        <v>774</v>
      </c>
      <c r="B627">
        <v>542</v>
      </c>
    </row>
    <row r="628" spans="1:2" x14ac:dyDescent="0.3">
      <c r="A628" s="2" t="s">
        <v>242</v>
      </c>
      <c r="B628">
        <v>540</v>
      </c>
    </row>
    <row r="629" spans="1:2" x14ac:dyDescent="0.3">
      <c r="A629" s="2" t="s">
        <v>100</v>
      </c>
      <c r="B629">
        <v>536</v>
      </c>
    </row>
    <row r="630" spans="1:2" x14ac:dyDescent="0.3">
      <c r="A630" s="2" t="s">
        <v>80</v>
      </c>
      <c r="B630">
        <v>528</v>
      </c>
    </row>
    <row r="631" spans="1:2" x14ac:dyDescent="0.3">
      <c r="A631" s="2" t="s">
        <v>377</v>
      </c>
      <c r="B631">
        <v>527</v>
      </c>
    </row>
    <row r="632" spans="1:2" x14ac:dyDescent="0.3">
      <c r="A632" s="2" t="s">
        <v>48</v>
      </c>
      <c r="B632">
        <v>526</v>
      </c>
    </row>
    <row r="633" spans="1:2" x14ac:dyDescent="0.3">
      <c r="A633" s="2" t="s">
        <v>689</v>
      </c>
      <c r="B633">
        <v>517</v>
      </c>
    </row>
    <row r="634" spans="1:2" x14ac:dyDescent="0.3">
      <c r="A634" s="2" t="s">
        <v>298</v>
      </c>
      <c r="B634">
        <v>515</v>
      </c>
    </row>
    <row r="635" spans="1:2" x14ac:dyDescent="0.3">
      <c r="A635" s="2" t="s">
        <v>130</v>
      </c>
      <c r="B635">
        <v>514</v>
      </c>
    </row>
    <row r="636" spans="1:2" x14ac:dyDescent="0.3">
      <c r="A636" s="2" t="s">
        <v>232</v>
      </c>
      <c r="B636">
        <v>512</v>
      </c>
    </row>
    <row r="637" spans="1:2" x14ac:dyDescent="0.3">
      <c r="A637" s="2" t="s">
        <v>423</v>
      </c>
      <c r="B637">
        <v>510</v>
      </c>
    </row>
    <row r="638" spans="1:2" x14ac:dyDescent="0.3">
      <c r="A638" s="2" t="s">
        <v>109</v>
      </c>
      <c r="B638">
        <v>506</v>
      </c>
    </row>
    <row r="639" spans="1:2" x14ac:dyDescent="0.3">
      <c r="A639" s="2" t="s">
        <v>132</v>
      </c>
      <c r="B639">
        <v>502</v>
      </c>
    </row>
    <row r="640" spans="1:2" x14ac:dyDescent="0.3">
      <c r="A640" s="2" t="s">
        <v>604</v>
      </c>
      <c r="B640">
        <v>502</v>
      </c>
    </row>
    <row r="641" spans="1:2" x14ac:dyDescent="0.3">
      <c r="A641" s="2" t="s">
        <v>117</v>
      </c>
      <c r="B641">
        <v>501</v>
      </c>
    </row>
    <row r="642" spans="1:2" x14ac:dyDescent="0.3">
      <c r="A642" s="2" t="s">
        <v>299</v>
      </c>
      <c r="B642">
        <v>500</v>
      </c>
    </row>
    <row r="643" spans="1:2" x14ac:dyDescent="0.3">
      <c r="A643" s="2" t="s">
        <v>119</v>
      </c>
      <c r="B643">
        <v>499</v>
      </c>
    </row>
    <row r="644" spans="1:2" x14ac:dyDescent="0.3">
      <c r="A644" s="2" t="s">
        <v>83</v>
      </c>
      <c r="B644">
        <v>497</v>
      </c>
    </row>
    <row r="645" spans="1:2" x14ac:dyDescent="0.3">
      <c r="A645" s="2" t="s">
        <v>653</v>
      </c>
      <c r="B645">
        <v>497</v>
      </c>
    </row>
    <row r="646" spans="1:2" x14ac:dyDescent="0.3">
      <c r="A646" s="2" t="s">
        <v>554</v>
      </c>
      <c r="B646">
        <v>493</v>
      </c>
    </row>
    <row r="647" spans="1:2" x14ac:dyDescent="0.3">
      <c r="A647" s="2" t="s">
        <v>571</v>
      </c>
      <c r="B647">
        <v>491</v>
      </c>
    </row>
    <row r="648" spans="1:2" x14ac:dyDescent="0.3">
      <c r="A648" s="2" t="s">
        <v>601</v>
      </c>
      <c r="B648">
        <v>488</v>
      </c>
    </row>
    <row r="649" spans="1:2" x14ac:dyDescent="0.3">
      <c r="A649" s="2" t="s">
        <v>87</v>
      </c>
      <c r="B649">
        <v>487</v>
      </c>
    </row>
    <row r="650" spans="1:2" x14ac:dyDescent="0.3">
      <c r="A650" s="2" t="s">
        <v>416</v>
      </c>
      <c r="B650">
        <v>486</v>
      </c>
    </row>
    <row r="651" spans="1:2" x14ac:dyDescent="0.3">
      <c r="A651" s="2" t="s">
        <v>534</v>
      </c>
      <c r="B651">
        <v>481</v>
      </c>
    </row>
    <row r="652" spans="1:2" x14ac:dyDescent="0.3">
      <c r="A652" s="2" t="s">
        <v>539</v>
      </c>
      <c r="B652">
        <v>479</v>
      </c>
    </row>
    <row r="653" spans="1:2" x14ac:dyDescent="0.3">
      <c r="A653" s="2" t="s">
        <v>716</v>
      </c>
      <c r="B653">
        <v>478</v>
      </c>
    </row>
    <row r="654" spans="1:2" x14ac:dyDescent="0.3">
      <c r="A654" s="2" t="s">
        <v>103</v>
      </c>
      <c r="B654">
        <v>470</v>
      </c>
    </row>
    <row r="655" spans="1:2" x14ac:dyDescent="0.3">
      <c r="A655" s="2" t="s">
        <v>253</v>
      </c>
      <c r="B655">
        <v>466</v>
      </c>
    </row>
    <row r="656" spans="1:2" x14ac:dyDescent="0.3">
      <c r="A656" s="2" t="s">
        <v>587</v>
      </c>
      <c r="B656">
        <v>465</v>
      </c>
    </row>
    <row r="657" spans="1:2" x14ac:dyDescent="0.3">
      <c r="A657" s="2" t="s">
        <v>649</v>
      </c>
      <c r="B657">
        <v>461</v>
      </c>
    </row>
    <row r="658" spans="1:2" x14ac:dyDescent="0.3">
      <c r="A658" s="2" t="s">
        <v>323</v>
      </c>
      <c r="B658">
        <v>454</v>
      </c>
    </row>
    <row r="659" spans="1:2" x14ac:dyDescent="0.3">
      <c r="A659" s="2" t="s">
        <v>393</v>
      </c>
      <c r="B659">
        <v>451</v>
      </c>
    </row>
    <row r="660" spans="1:2" x14ac:dyDescent="0.3">
      <c r="A660" s="2" t="s">
        <v>49</v>
      </c>
      <c r="B660">
        <v>443</v>
      </c>
    </row>
    <row r="661" spans="1:2" x14ac:dyDescent="0.3">
      <c r="A661" s="2" t="s">
        <v>27</v>
      </c>
      <c r="B661">
        <v>441</v>
      </c>
    </row>
    <row r="662" spans="1:2" x14ac:dyDescent="0.3">
      <c r="A662" s="2" t="s">
        <v>263</v>
      </c>
      <c r="B662">
        <v>440</v>
      </c>
    </row>
    <row r="663" spans="1:2" x14ac:dyDescent="0.3">
      <c r="A663" s="2" t="s">
        <v>680</v>
      </c>
      <c r="B663">
        <v>440</v>
      </c>
    </row>
    <row r="664" spans="1:2" x14ac:dyDescent="0.3">
      <c r="A664" s="2" t="s">
        <v>493</v>
      </c>
      <c r="B664">
        <v>430</v>
      </c>
    </row>
    <row r="665" spans="1:2" x14ac:dyDescent="0.3">
      <c r="A665" s="2" t="s">
        <v>479</v>
      </c>
      <c r="B665">
        <v>422</v>
      </c>
    </row>
    <row r="666" spans="1:2" x14ac:dyDescent="0.3">
      <c r="A666" s="2" t="s">
        <v>622</v>
      </c>
      <c r="B666">
        <v>421</v>
      </c>
    </row>
    <row r="667" spans="1:2" x14ac:dyDescent="0.3">
      <c r="A667" s="2" t="s">
        <v>692</v>
      </c>
      <c r="B667">
        <v>419</v>
      </c>
    </row>
    <row r="668" spans="1:2" x14ac:dyDescent="0.3">
      <c r="A668" s="2" t="s">
        <v>240</v>
      </c>
      <c r="B668">
        <v>418</v>
      </c>
    </row>
    <row r="669" spans="1:2" x14ac:dyDescent="0.3">
      <c r="A669" s="2" t="s">
        <v>329</v>
      </c>
      <c r="B669">
        <v>408</v>
      </c>
    </row>
    <row r="670" spans="1:2" x14ac:dyDescent="0.3">
      <c r="A670" s="2" t="s">
        <v>219</v>
      </c>
      <c r="B670">
        <v>403</v>
      </c>
    </row>
    <row r="671" spans="1:2" x14ac:dyDescent="0.3">
      <c r="A671" s="2" t="s">
        <v>563</v>
      </c>
      <c r="B671">
        <v>386</v>
      </c>
    </row>
    <row r="672" spans="1:2" x14ac:dyDescent="0.3">
      <c r="A672" s="2" t="s">
        <v>235</v>
      </c>
      <c r="B672">
        <v>381</v>
      </c>
    </row>
    <row r="673" spans="1:2" x14ac:dyDescent="0.3">
      <c r="A673" s="2" t="s">
        <v>537</v>
      </c>
      <c r="B673">
        <v>381</v>
      </c>
    </row>
    <row r="674" spans="1:2" x14ac:dyDescent="0.3">
      <c r="A674" s="2" t="s">
        <v>574</v>
      </c>
      <c r="B674">
        <v>380</v>
      </c>
    </row>
    <row r="675" spans="1:2" x14ac:dyDescent="0.3">
      <c r="A675" s="2" t="s">
        <v>201</v>
      </c>
      <c r="B675">
        <v>372</v>
      </c>
    </row>
    <row r="676" spans="1:2" x14ac:dyDescent="0.3">
      <c r="A676" s="2" t="s">
        <v>63</v>
      </c>
      <c r="B676">
        <v>365</v>
      </c>
    </row>
    <row r="677" spans="1:2" x14ac:dyDescent="0.3">
      <c r="A677" s="2" t="s">
        <v>279</v>
      </c>
      <c r="B677">
        <v>365</v>
      </c>
    </row>
    <row r="678" spans="1:2" x14ac:dyDescent="0.3">
      <c r="A678" s="2" t="s">
        <v>183</v>
      </c>
      <c r="B678">
        <v>364</v>
      </c>
    </row>
    <row r="679" spans="1:2" x14ac:dyDescent="0.3">
      <c r="A679" s="2" t="s">
        <v>196</v>
      </c>
      <c r="B679">
        <v>361</v>
      </c>
    </row>
    <row r="680" spans="1:2" x14ac:dyDescent="0.3">
      <c r="A680" s="2" t="s">
        <v>304</v>
      </c>
      <c r="B680">
        <v>353</v>
      </c>
    </row>
    <row r="681" spans="1:2" x14ac:dyDescent="0.3">
      <c r="A681" s="2" t="s">
        <v>666</v>
      </c>
      <c r="B681">
        <v>348</v>
      </c>
    </row>
    <row r="682" spans="1:2" x14ac:dyDescent="0.3">
      <c r="A682" s="2" t="s">
        <v>813</v>
      </c>
      <c r="B682">
        <v>342</v>
      </c>
    </row>
    <row r="683" spans="1:2" x14ac:dyDescent="0.3">
      <c r="A683" s="2" t="s">
        <v>185</v>
      </c>
      <c r="B683">
        <v>342</v>
      </c>
    </row>
    <row r="684" spans="1:2" x14ac:dyDescent="0.3">
      <c r="A684" s="2" t="s">
        <v>756</v>
      </c>
      <c r="B684">
        <v>338</v>
      </c>
    </row>
    <row r="685" spans="1:2" x14ac:dyDescent="0.3">
      <c r="A685" s="2" t="s">
        <v>394</v>
      </c>
      <c r="B685">
        <v>332</v>
      </c>
    </row>
    <row r="686" spans="1:2" x14ac:dyDescent="0.3">
      <c r="A686" s="2" t="s">
        <v>58</v>
      </c>
      <c r="B686">
        <v>327</v>
      </c>
    </row>
    <row r="687" spans="1:2" x14ac:dyDescent="0.3">
      <c r="A687" s="2" t="s">
        <v>141</v>
      </c>
      <c r="B687">
        <v>326</v>
      </c>
    </row>
    <row r="688" spans="1:2" x14ac:dyDescent="0.3">
      <c r="A688" s="2" t="s">
        <v>443</v>
      </c>
      <c r="B688">
        <v>323</v>
      </c>
    </row>
    <row r="689" spans="1:2" x14ac:dyDescent="0.3">
      <c r="A689" s="2" t="s">
        <v>632</v>
      </c>
      <c r="B689">
        <v>323</v>
      </c>
    </row>
    <row r="690" spans="1:2" x14ac:dyDescent="0.3">
      <c r="A690" s="2" t="s">
        <v>211</v>
      </c>
      <c r="B690">
        <v>321</v>
      </c>
    </row>
    <row r="691" spans="1:2" x14ac:dyDescent="0.3">
      <c r="A691" s="2" t="s">
        <v>536</v>
      </c>
      <c r="B691">
        <v>314</v>
      </c>
    </row>
    <row r="692" spans="1:2" x14ac:dyDescent="0.3">
      <c r="A692" s="2" t="s">
        <v>805</v>
      </c>
      <c r="B692">
        <v>307</v>
      </c>
    </row>
    <row r="693" spans="1:2" x14ac:dyDescent="0.3">
      <c r="A693" s="2" t="s">
        <v>143</v>
      </c>
      <c r="B693">
        <v>293</v>
      </c>
    </row>
    <row r="694" spans="1:2" x14ac:dyDescent="0.3">
      <c r="A694" s="2" t="s">
        <v>511</v>
      </c>
      <c r="B694">
        <v>291</v>
      </c>
    </row>
    <row r="695" spans="1:2" x14ac:dyDescent="0.3">
      <c r="A695" s="2" t="s">
        <v>463</v>
      </c>
      <c r="B695">
        <v>291</v>
      </c>
    </row>
    <row r="696" spans="1:2" x14ac:dyDescent="0.3">
      <c r="A696" s="2" t="s">
        <v>184</v>
      </c>
      <c r="B696">
        <v>278</v>
      </c>
    </row>
    <row r="697" spans="1:2" x14ac:dyDescent="0.3">
      <c r="A697" s="2" t="s">
        <v>436</v>
      </c>
      <c r="B697">
        <v>278</v>
      </c>
    </row>
    <row r="698" spans="1:2" x14ac:dyDescent="0.3">
      <c r="A698" s="2" t="s">
        <v>637</v>
      </c>
      <c r="B698">
        <v>275</v>
      </c>
    </row>
    <row r="699" spans="1:2" x14ac:dyDescent="0.3">
      <c r="A699" s="2" t="s">
        <v>310</v>
      </c>
      <c r="B699">
        <v>275</v>
      </c>
    </row>
    <row r="700" spans="1:2" x14ac:dyDescent="0.3">
      <c r="A700" s="2" t="s">
        <v>259</v>
      </c>
      <c r="B700">
        <v>270</v>
      </c>
    </row>
    <row r="701" spans="1:2" x14ac:dyDescent="0.3">
      <c r="A701" s="2" t="s">
        <v>564</v>
      </c>
      <c r="B701">
        <v>266</v>
      </c>
    </row>
    <row r="702" spans="1:2" x14ac:dyDescent="0.3">
      <c r="A702" s="2" t="s">
        <v>706</v>
      </c>
      <c r="B702">
        <v>254</v>
      </c>
    </row>
    <row r="703" spans="1:2" x14ac:dyDescent="0.3">
      <c r="A703" s="2" t="s">
        <v>71</v>
      </c>
      <c r="B703">
        <v>246</v>
      </c>
    </row>
    <row r="704" spans="1:2" x14ac:dyDescent="0.3">
      <c r="A704" s="2" t="s">
        <v>191</v>
      </c>
      <c r="B704">
        <v>240</v>
      </c>
    </row>
    <row r="705" spans="1:2" x14ac:dyDescent="0.3">
      <c r="A705" s="2" t="s">
        <v>749</v>
      </c>
      <c r="B705">
        <v>239</v>
      </c>
    </row>
    <row r="706" spans="1:2" x14ac:dyDescent="0.3">
      <c r="A706" s="2" t="s">
        <v>433</v>
      </c>
      <c r="B706">
        <v>238</v>
      </c>
    </row>
    <row r="707" spans="1:2" x14ac:dyDescent="0.3">
      <c r="A707" s="2" t="s">
        <v>215</v>
      </c>
      <c r="B707">
        <v>234</v>
      </c>
    </row>
    <row r="708" spans="1:2" x14ac:dyDescent="0.3">
      <c r="A708" s="2" t="s">
        <v>288</v>
      </c>
      <c r="B708">
        <v>232</v>
      </c>
    </row>
    <row r="709" spans="1:2" x14ac:dyDescent="0.3">
      <c r="A709" s="2" t="s">
        <v>214</v>
      </c>
      <c r="B709">
        <v>230</v>
      </c>
    </row>
    <row r="710" spans="1:2" x14ac:dyDescent="0.3">
      <c r="A710" s="2" t="s">
        <v>688</v>
      </c>
      <c r="B710">
        <v>229</v>
      </c>
    </row>
    <row r="711" spans="1:2" x14ac:dyDescent="0.3">
      <c r="A711" s="2" t="s">
        <v>249</v>
      </c>
      <c r="B711">
        <v>229</v>
      </c>
    </row>
    <row r="712" spans="1:2" x14ac:dyDescent="0.3">
      <c r="A712" s="2" t="s">
        <v>530</v>
      </c>
      <c r="B712">
        <v>228</v>
      </c>
    </row>
    <row r="713" spans="1:2" x14ac:dyDescent="0.3">
      <c r="A713" s="2" t="s">
        <v>607</v>
      </c>
      <c r="B713">
        <v>227</v>
      </c>
    </row>
    <row r="714" spans="1:2" x14ac:dyDescent="0.3">
      <c r="A714" s="2" t="s">
        <v>779</v>
      </c>
      <c r="B714">
        <v>225</v>
      </c>
    </row>
    <row r="715" spans="1:2" x14ac:dyDescent="0.3">
      <c r="A715" s="2" t="s">
        <v>409</v>
      </c>
      <c r="B715">
        <v>225</v>
      </c>
    </row>
    <row r="716" spans="1:2" x14ac:dyDescent="0.3">
      <c r="A716" s="2" t="s">
        <v>77</v>
      </c>
      <c r="B716">
        <v>225</v>
      </c>
    </row>
    <row r="717" spans="1:2" x14ac:dyDescent="0.3">
      <c r="A717" s="2" t="s">
        <v>660</v>
      </c>
      <c r="B717">
        <v>221</v>
      </c>
    </row>
    <row r="718" spans="1:2" x14ac:dyDescent="0.3">
      <c r="A718" s="2" t="s">
        <v>66</v>
      </c>
      <c r="B718">
        <v>221</v>
      </c>
    </row>
    <row r="719" spans="1:2" x14ac:dyDescent="0.3">
      <c r="A719" s="2" t="s">
        <v>315</v>
      </c>
      <c r="B719">
        <v>216</v>
      </c>
    </row>
    <row r="720" spans="1:2" x14ac:dyDescent="0.3">
      <c r="A720" s="2" t="s">
        <v>624</v>
      </c>
      <c r="B720">
        <v>214</v>
      </c>
    </row>
    <row r="721" spans="1:2" x14ac:dyDescent="0.3">
      <c r="A721" s="2" t="s">
        <v>643</v>
      </c>
      <c r="B721">
        <v>211</v>
      </c>
    </row>
    <row r="722" spans="1:2" x14ac:dyDescent="0.3">
      <c r="A722" s="2" t="s">
        <v>623</v>
      </c>
      <c r="B722">
        <v>205</v>
      </c>
    </row>
    <row r="723" spans="1:2" x14ac:dyDescent="0.3">
      <c r="A723" s="2" t="s">
        <v>802</v>
      </c>
      <c r="B723">
        <v>204</v>
      </c>
    </row>
    <row r="724" spans="1:2" x14ac:dyDescent="0.3">
      <c r="A724" s="2" t="s">
        <v>640</v>
      </c>
      <c r="B724">
        <v>201</v>
      </c>
    </row>
    <row r="725" spans="1:2" x14ac:dyDescent="0.3">
      <c r="A725" s="2" t="s">
        <v>105</v>
      </c>
      <c r="B725">
        <v>199</v>
      </c>
    </row>
    <row r="726" spans="1:2" x14ac:dyDescent="0.3">
      <c r="A726" s="2" t="s">
        <v>474</v>
      </c>
      <c r="B726">
        <v>197</v>
      </c>
    </row>
    <row r="727" spans="1:2" x14ac:dyDescent="0.3">
      <c r="A727" s="2" t="s">
        <v>606</v>
      </c>
      <c r="B727">
        <v>192</v>
      </c>
    </row>
    <row r="728" spans="1:2" x14ac:dyDescent="0.3">
      <c r="A728" s="2" t="s">
        <v>744</v>
      </c>
      <c r="B728">
        <v>186</v>
      </c>
    </row>
    <row r="729" spans="1:2" x14ac:dyDescent="0.3">
      <c r="A729" s="2" t="s">
        <v>164</v>
      </c>
      <c r="B729">
        <v>184</v>
      </c>
    </row>
    <row r="730" spans="1:2" x14ac:dyDescent="0.3">
      <c r="A730" s="2" t="s">
        <v>98</v>
      </c>
      <c r="B730">
        <v>183</v>
      </c>
    </row>
    <row r="731" spans="1:2" x14ac:dyDescent="0.3">
      <c r="A731" s="2" t="s">
        <v>256</v>
      </c>
      <c r="B731">
        <v>180</v>
      </c>
    </row>
    <row r="732" spans="1:2" x14ac:dyDescent="0.3">
      <c r="A732" s="2" t="s">
        <v>55</v>
      </c>
      <c r="B732">
        <v>177</v>
      </c>
    </row>
    <row r="733" spans="1:2" x14ac:dyDescent="0.3">
      <c r="A733" s="2" t="s">
        <v>569</v>
      </c>
      <c r="B733">
        <v>176</v>
      </c>
    </row>
    <row r="734" spans="1:2" x14ac:dyDescent="0.3">
      <c r="A734" s="2" t="s">
        <v>770</v>
      </c>
      <c r="B734">
        <v>176</v>
      </c>
    </row>
    <row r="735" spans="1:2" x14ac:dyDescent="0.3">
      <c r="A735" s="2" t="s">
        <v>780</v>
      </c>
      <c r="B735">
        <v>175</v>
      </c>
    </row>
    <row r="736" spans="1:2" x14ac:dyDescent="0.3">
      <c r="A736" s="2" t="s">
        <v>466</v>
      </c>
      <c r="B736">
        <v>173</v>
      </c>
    </row>
    <row r="737" spans="1:2" x14ac:dyDescent="0.3">
      <c r="A737" s="2" t="s">
        <v>626</v>
      </c>
      <c r="B737">
        <v>172</v>
      </c>
    </row>
    <row r="738" spans="1:2" x14ac:dyDescent="0.3">
      <c r="A738" s="2" t="s">
        <v>26</v>
      </c>
      <c r="B738">
        <v>171</v>
      </c>
    </row>
    <row r="739" spans="1:2" x14ac:dyDescent="0.3">
      <c r="A739" s="2" t="s">
        <v>270</v>
      </c>
      <c r="B739">
        <v>170</v>
      </c>
    </row>
    <row r="740" spans="1:2" x14ac:dyDescent="0.3">
      <c r="A740" s="2" t="s">
        <v>757</v>
      </c>
      <c r="B740">
        <v>169</v>
      </c>
    </row>
    <row r="741" spans="1:2" x14ac:dyDescent="0.3">
      <c r="A741" s="2" t="s">
        <v>639</v>
      </c>
      <c r="B741">
        <v>168</v>
      </c>
    </row>
    <row r="742" spans="1:2" x14ac:dyDescent="0.3">
      <c r="A742" s="2" t="s">
        <v>348</v>
      </c>
      <c r="B742">
        <v>168</v>
      </c>
    </row>
    <row r="743" spans="1:2" x14ac:dyDescent="0.3">
      <c r="A743" s="2" t="s">
        <v>772</v>
      </c>
      <c r="B743">
        <v>167</v>
      </c>
    </row>
    <row r="744" spans="1:2" x14ac:dyDescent="0.3">
      <c r="A744" s="2" t="s">
        <v>69</v>
      </c>
      <c r="B744">
        <v>163</v>
      </c>
    </row>
    <row r="745" spans="1:2" x14ac:dyDescent="0.3">
      <c r="A745" s="2" t="s">
        <v>789</v>
      </c>
      <c r="B745">
        <v>159</v>
      </c>
    </row>
    <row r="746" spans="1:2" x14ac:dyDescent="0.3">
      <c r="A746" s="2" t="s">
        <v>822</v>
      </c>
      <c r="B746">
        <v>154</v>
      </c>
    </row>
    <row r="747" spans="1:2" x14ac:dyDescent="0.3">
      <c r="A747" s="2" t="s">
        <v>758</v>
      </c>
      <c r="B747">
        <v>153</v>
      </c>
    </row>
    <row r="748" spans="1:2" x14ac:dyDescent="0.3">
      <c r="A748" s="2" t="s">
        <v>675</v>
      </c>
      <c r="B748">
        <v>151</v>
      </c>
    </row>
    <row r="749" spans="1:2" x14ac:dyDescent="0.3">
      <c r="A749" s="2" t="s">
        <v>730</v>
      </c>
      <c r="B749">
        <v>148</v>
      </c>
    </row>
    <row r="750" spans="1:2" x14ac:dyDescent="0.3">
      <c r="A750" s="2" t="s">
        <v>743</v>
      </c>
      <c r="B750">
        <v>148</v>
      </c>
    </row>
    <row r="751" spans="1:2" x14ac:dyDescent="0.3">
      <c r="A751" s="2" t="s">
        <v>494</v>
      </c>
      <c r="B751">
        <v>147</v>
      </c>
    </row>
    <row r="752" spans="1:2" x14ac:dyDescent="0.3">
      <c r="A752" s="2" t="s">
        <v>114</v>
      </c>
      <c r="B752">
        <v>141</v>
      </c>
    </row>
    <row r="753" spans="1:2" x14ac:dyDescent="0.3">
      <c r="A753" s="2" t="s">
        <v>380</v>
      </c>
      <c r="B753">
        <v>141</v>
      </c>
    </row>
    <row r="754" spans="1:2" x14ac:dyDescent="0.3">
      <c r="A754" s="2" t="s">
        <v>584</v>
      </c>
      <c r="B754">
        <v>138</v>
      </c>
    </row>
    <row r="755" spans="1:2" x14ac:dyDescent="0.3">
      <c r="A755" s="2" t="s">
        <v>269</v>
      </c>
      <c r="B755">
        <v>136</v>
      </c>
    </row>
    <row r="756" spans="1:2" x14ac:dyDescent="0.3">
      <c r="A756" s="2" t="s">
        <v>473</v>
      </c>
      <c r="B756">
        <v>135</v>
      </c>
    </row>
    <row r="757" spans="1:2" x14ac:dyDescent="0.3">
      <c r="A757" s="2" t="s">
        <v>797</v>
      </c>
      <c r="B757">
        <v>135</v>
      </c>
    </row>
    <row r="758" spans="1:2" x14ac:dyDescent="0.3">
      <c r="A758" s="2" t="s">
        <v>597</v>
      </c>
      <c r="B758">
        <v>133</v>
      </c>
    </row>
    <row r="759" spans="1:2" x14ac:dyDescent="0.3">
      <c r="A759" s="2" t="s">
        <v>209</v>
      </c>
      <c r="B759">
        <v>132</v>
      </c>
    </row>
    <row r="760" spans="1:2" x14ac:dyDescent="0.3">
      <c r="A760" s="2" t="s">
        <v>517</v>
      </c>
      <c r="B760">
        <v>132</v>
      </c>
    </row>
    <row r="761" spans="1:2" x14ac:dyDescent="0.3">
      <c r="A761" s="2" t="s">
        <v>489</v>
      </c>
      <c r="B761">
        <v>131</v>
      </c>
    </row>
    <row r="762" spans="1:2" x14ac:dyDescent="0.3">
      <c r="A762" s="2" t="s">
        <v>453</v>
      </c>
      <c r="B762">
        <v>130</v>
      </c>
    </row>
    <row r="763" spans="1:2" x14ac:dyDescent="0.3">
      <c r="A763" s="2" t="s">
        <v>16</v>
      </c>
      <c r="B763">
        <v>128</v>
      </c>
    </row>
    <row r="764" spans="1:2" x14ac:dyDescent="0.3">
      <c r="A764" s="2" t="s">
        <v>442</v>
      </c>
      <c r="B764">
        <v>124</v>
      </c>
    </row>
    <row r="765" spans="1:2" x14ac:dyDescent="0.3">
      <c r="A765" s="2" t="s">
        <v>319</v>
      </c>
      <c r="B765">
        <v>123</v>
      </c>
    </row>
    <row r="766" spans="1:2" x14ac:dyDescent="0.3">
      <c r="A766" s="2" t="s">
        <v>367</v>
      </c>
      <c r="B766">
        <v>122</v>
      </c>
    </row>
    <row r="767" spans="1:2" x14ac:dyDescent="0.3">
      <c r="A767" s="2" t="s">
        <v>561</v>
      </c>
      <c r="B767">
        <v>120</v>
      </c>
    </row>
    <row r="768" spans="1:2" x14ac:dyDescent="0.3">
      <c r="A768" s="2" t="s">
        <v>736</v>
      </c>
      <c r="B768">
        <v>118</v>
      </c>
    </row>
    <row r="769" spans="1:2" x14ac:dyDescent="0.3">
      <c r="A769" s="2" t="s">
        <v>391</v>
      </c>
      <c r="B769">
        <v>118</v>
      </c>
    </row>
    <row r="770" spans="1:2" x14ac:dyDescent="0.3">
      <c r="A770" s="2" t="s">
        <v>19</v>
      </c>
      <c r="B770">
        <v>114</v>
      </c>
    </row>
    <row r="771" spans="1:2" x14ac:dyDescent="0.3">
      <c r="A771" s="2" t="s">
        <v>516</v>
      </c>
      <c r="B771">
        <v>110</v>
      </c>
    </row>
    <row r="772" spans="1:2" x14ac:dyDescent="0.3">
      <c r="A772" s="2" t="s">
        <v>751</v>
      </c>
      <c r="B772">
        <v>104</v>
      </c>
    </row>
    <row r="773" spans="1:2" x14ac:dyDescent="0.3">
      <c r="A773" s="2" t="s">
        <v>266</v>
      </c>
      <c r="B773">
        <v>104</v>
      </c>
    </row>
    <row r="774" spans="1:2" x14ac:dyDescent="0.3">
      <c r="A774" s="2" t="s">
        <v>281</v>
      </c>
      <c r="B774">
        <v>86</v>
      </c>
    </row>
    <row r="775" spans="1:2" x14ac:dyDescent="0.3">
      <c r="A775" s="2" t="s">
        <v>633</v>
      </c>
      <c r="B775">
        <v>84</v>
      </c>
    </row>
    <row r="776" spans="1:2" x14ac:dyDescent="0.3">
      <c r="A776" s="2" t="s">
        <v>717</v>
      </c>
      <c r="B776">
        <v>56</v>
      </c>
    </row>
    <row r="777" spans="1:2" x14ac:dyDescent="0.3">
      <c r="A777" s="2" t="s">
        <v>7</v>
      </c>
      <c r="B777">
        <v>51</v>
      </c>
    </row>
    <row r="778" spans="1:2" x14ac:dyDescent="0.3">
      <c r="A778" s="2" t="s">
        <v>392</v>
      </c>
      <c r="B778">
        <v>50</v>
      </c>
    </row>
    <row r="779" spans="1:2" x14ac:dyDescent="0.3">
      <c r="A779" s="2" t="s">
        <v>389</v>
      </c>
      <c r="B779">
        <v>40</v>
      </c>
    </row>
    <row r="780" spans="1:2" x14ac:dyDescent="0.3">
      <c r="A780" s="2" t="s">
        <v>378</v>
      </c>
      <c r="B780">
        <v>15</v>
      </c>
    </row>
    <row r="781" spans="1:2" x14ac:dyDescent="0.3">
      <c r="A781" s="2" t="s">
        <v>854</v>
      </c>
      <c r="B781">
        <v>733530</v>
      </c>
    </row>
  </sheetData>
  <mergeCells count="1">
    <mergeCell ref="C2: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BEAC9-400E-4CBE-A36E-02ED43CE8589}">
  <dimension ref="A1:M6"/>
  <sheetViews>
    <sheetView workbookViewId="0">
      <selection activeCell="L22" sqref="L22"/>
    </sheetView>
  </sheetViews>
  <sheetFormatPr defaultRowHeight="14.4" x14ac:dyDescent="0.3"/>
  <sheetData>
    <row r="1" spans="1:13" x14ac:dyDescent="0.3">
      <c r="A1" s="57" t="s">
        <v>951</v>
      </c>
      <c r="B1" s="57"/>
      <c r="C1" s="57"/>
      <c r="D1" s="57"/>
      <c r="E1" s="57"/>
      <c r="F1" s="57"/>
      <c r="G1" s="57"/>
      <c r="H1" s="57"/>
      <c r="I1" s="57"/>
      <c r="J1" s="57"/>
    </row>
    <row r="2" spans="1:13" x14ac:dyDescent="0.3">
      <c r="A2" s="57"/>
      <c r="B2" s="57"/>
      <c r="C2" s="57"/>
      <c r="D2" s="57"/>
      <c r="E2" s="57"/>
      <c r="F2" s="57"/>
      <c r="G2" s="57"/>
      <c r="H2" s="57"/>
      <c r="I2" s="57"/>
      <c r="J2" s="57"/>
    </row>
    <row r="6" spans="1:13" x14ac:dyDescent="0.3">
      <c r="K6" t="s">
        <v>918</v>
      </c>
      <c r="M6" s="34">
        <f>CORREL(mydata[Subscribers],mydata[video_count])</f>
        <v>-2.1391344386970999E-3</v>
      </c>
    </row>
  </sheetData>
  <mergeCells count="1">
    <mergeCell ref="A1:J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B124C-B12F-485D-B06E-2F2F93346749}">
  <dimension ref="A1:K20"/>
  <sheetViews>
    <sheetView workbookViewId="0">
      <selection activeCell="E10" sqref="E10"/>
    </sheetView>
  </sheetViews>
  <sheetFormatPr defaultRowHeight="14.4" x14ac:dyDescent="0.3"/>
  <cols>
    <col min="1" max="1" width="18.88671875" bestFit="1" customWidth="1"/>
    <col min="2" max="2" width="21.5546875" bestFit="1" customWidth="1"/>
  </cols>
  <sheetData>
    <row r="1" spans="1:11" x14ac:dyDescent="0.3">
      <c r="C1" s="61" t="s">
        <v>952</v>
      </c>
      <c r="D1" s="61"/>
      <c r="E1" s="61"/>
      <c r="F1" s="61"/>
      <c r="G1" s="61"/>
      <c r="H1" s="61"/>
      <c r="I1" s="61"/>
      <c r="J1" s="61"/>
      <c r="K1" s="61"/>
    </row>
    <row r="2" spans="1:11" x14ac:dyDescent="0.3">
      <c r="C2" s="61"/>
      <c r="D2" s="61"/>
      <c r="E2" s="61"/>
      <c r="F2" s="61"/>
      <c r="G2" s="61"/>
      <c r="H2" s="61"/>
      <c r="I2" s="61"/>
      <c r="J2" s="61"/>
      <c r="K2" s="61"/>
    </row>
    <row r="3" spans="1:11" x14ac:dyDescent="0.3">
      <c r="A3" s="1" t="s">
        <v>856</v>
      </c>
      <c r="B3" t="s">
        <v>920</v>
      </c>
    </row>
    <row r="4" spans="1:11" x14ac:dyDescent="0.3">
      <c r="A4" s="2" t="s">
        <v>194</v>
      </c>
      <c r="B4">
        <v>17</v>
      </c>
    </row>
    <row r="5" spans="1:11" x14ac:dyDescent="0.3">
      <c r="A5" s="2" t="s">
        <v>659</v>
      </c>
      <c r="B5">
        <v>17</v>
      </c>
    </row>
    <row r="6" spans="1:11" x14ac:dyDescent="0.3">
      <c r="A6" s="2" t="s">
        <v>9</v>
      </c>
      <c r="B6">
        <v>13.371069182389936</v>
      </c>
    </row>
    <row r="7" spans="1:11" x14ac:dyDescent="0.3">
      <c r="A7" s="2" t="s">
        <v>44</v>
      </c>
      <c r="B7">
        <v>12.928571428571429</v>
      </c>
    </row>
    <row r="8" spans="1:11" x14ac:dyDescent="0.3">
      <c r="A8" s="2" t="s">
        <v>41</v>
      </c>
      <c r="B8">
        <v>12.485714285714286</v>
      </c>
    </row>
    <row r="9" spans="1:11" x14ac:dyDescent="0.3">
      <c r="A9" s="2" t="s">
        <v>56</v>
      </c>
      <c r="B9">
        <v>12</v>
      </c>
    </row>
    <row r="10" spans="1:11" x14ac:dyDescent="0.3">
      <c r="A10" s="2" t="s">
        <v>526</v>
      </c>
      <c r="B10">
        <v>12</v>
      </c>
    </row>
    <row r="11" spans="1:11" x14ac:dyDescent="0.3">
      <c r="A11" s="2" t="s">
        <v>60</v>
      </c>
      <c r="B11">
        <v>11.5</v>
      </c>
    </row>
    <row r="12" spans="1:11" x14ac:dyDescent="0.3">
      <c r="A12" s="2" t="s">
        <v>34</v>
      </c>
      <c r="B12">
        <v>11.087719298245615</v>
      </c>
    </row>
    <row r="13" spans="1:11" x14ac:dyDescent="0.3">
      <c r="A13" s="2" t="s">
        <v>205</v>
      </c>
      <c r="B13">
        <v>10.25</v>
      </c>
    </row>
    <row r="14" spans="1:11" x14ac:dyDescent="0.3">
      <c r="A14" s="2" t="s">
        <v>12</v>
      </c>
      <c r="B14">
        <v>9.5517241379310338</v>
      </c>
    </row>
    <row r="15" spans="1:11" x14ac:dyDescent="0.3">
      <c r="A15" s="2" t="s">
        <v>15</v>
      </c>
      <c r="B15">
        <v>9.4206349206349209</v>
      </c>
    </row>
    <row r="16" spans="1:11" x14ac:dyDescent="0.3">
      <c r="A16" s="2" t="s">
        <v>52</v>
      </c>
      <c r="B16">
        <v>9.3333333333333339</v>
      </c>
    </row>
    <row r="17" spans="1:2" x14ac:dyDescent="0.3">
      <c r="A17" s="2" t="s">
        <v>112</v>
      </c>
      <c r="B17">
        <v>8</v>
      </c>
    </row>
    <row r="18" spans="1:2" x14ac:dyDescent="0.3">
      <c r="A18" s="2" t="s">
        <v>24</v>
      </c>
      <c r="B18">
        <v>7.7864077669902914</v>
      </c>
    </row>
    <row r="19" spans="1:2" x14ac:dyDescent="0.3">
      <c r="A19" s="2" t="s">
        <v>22</v>
      </c>
      <c r="B19">
        <v>7.7777777777777777</v>
      </c>
    </row>
    <row r="20" spans="1:2" x14ac:dyDescent="0.3">
      <c r="A20" s="2" t="s">
        <v>25</v>
      </c>
      <c r="B20">
        <v>7.25</v>
      </c>
    </row>
  </sheetData>
  <mergeCells count="1">
    <mergeCell ref="C1:K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0DF79-FC6F-497B-8CA5-D01B22FB2D82}">
  <dimension ref="A1:M20"/>
  <sheetViews>
    <sheetView workbookViewId="0">
      <selection activeCell="G13" sqref="G13"/>
    </sheetView>
  </sheetViews>
  <sheetFormatPr defaultRowHeight="14.4" x14ac:dyDescent="0.3"/>
  <cols>
    <col min="1" max="1" width="18.88671875" bestFit="1" customWidth="1"/>
    <col min="2" max="2" width="25" bestFit="1" customWidth="1"/>
  </cols>
  <sheetData>
    <row r="1" spans="1:13" x14ac:dyDescent="0.3">
      <c r="D1" s="59" t="s">
        <v>953</v>
      </c>
      <c r="E1" s="59"/>
      <c r="F1" s="59"/>
      <c r="G1" s="59"/>
      <c r="H1" s="59"/>
      <c r="I1" s="59"/>
      <c r="J1" s="59"/>
      <c r="K1" s="59"/>
      <c r="L1" s="59"/>
      <c r="M1" s="59"/>
    </row>
    <row r="2" spans="1:13" x14ac:dyDescent="0.3">
      <c r="D2" s="59"/>
      <c r="E2" s="59"/>
      <c r="F2" s="59"/>
      <c r="G2" s="59"/>
      <c r="H2" s="59"/>
      <c r="I2" s="59"/>
      <c r="J2" s="59"/>
      <c r="K2" s="59"/>
      <c r="L2" s="59"/>
      <c r="M2" s="59"/>
    </row>
    <row r="3" spans="1:13" x14ac:dyDescent="0.3">
      <c r="A3" s="1" t="s">
        <v>856</v>
      </c>
      <c r="B3" t="s">
        <v>923</v>
      </c>
    </row>
    <row r="4" spans="1:13" x14ac:dyDescent="0.3">
      <c r="A4" s="2" t="s">
        <v>9</v>
      </c>
      <c r="B4" s="20">
        <v>46861252.823899373</v>
      </c>
    </row>
    <row r="5" spans="1:13" x14ac:dyDescent="0.3">
      <c r="A5" s="2" t="s">
        <v>12</v>
      </c>
      <c r="B5" s="20">
        <v>24187257.379310343</v>
      </c>
    </row>
    <row r="6" spans="1:13" x14ac:dyDescent="0.3">
      <c r="A6" s="2" t="s">
        <v>24</v>
      </c>
      <c r="B6" s="20">
        <v>17718420.854368933</v>
      </c>
    </row>
    <row r="7" spans="1:13" x14ac:dyDescent="0.3">
      <c r="A7" s="2" t="s">
        <v>22</v>
      </c>
      <c r="B7" s="20">
        <v>14052230.481481481</v>
      </c>
    </row>
    <row r="8" spans="1:13" x14ac:dyDescent="0.3">
      <c r="A8" s="2" t="s">
        <v>56</v>
      </c>
      <c r="B8" s="20">
        <v>12599276.818181818</v>
      </c>
    </row>
    <row r="9" spans="1:13" x14ac:dyDescent="0.3">
      <c r="A9" s="2" t="s">
        <v>205</v>
      </c>
      <c r="B9" s="20">
        <v>10534877.25</v>
      </c>
    </row>
    <row r="10" spans="1:13" x14ac:dyDescent="0.3">
      <c r="A10" s="2" t="s">
        <v>112</v>
      </c>
      <c r="B10" s="20">
        <v>10077246</v>
      </c>
    </row>
    <row r="11" spans="1:13" x14ac:dyDescent="0.3">
      <c r="A11" s="2" t="s">
        <v>15</v>
      </c>
      <c r="B11" s="20">
        <v>9894290.5793650802</v>
      </c>
    </row>
    <row r="12" spans="1:13" x14ac:dyDescent="0.3">
      <c r="A12" s="2" t="s">
        <v>25</v>
      </c>
      <c r="B12" s="20">
        <v>9160940.75</v>
      </c>
    </row>
    <row r="13" spans="1:13" x14ac:dyDescent="0.3">
      <c r="A13" s="2" t="s">
        <v>60</v>
      </c>
      <c r="B13" s="20">
        <v>8908358.333333334</v>
      </c>
    </row>
    <row r="14" spans="1:13" x14ac:dyDescent="0.3">
      <c r="A14" s="2" t="s">
        <v>194</v>
      </c>
      <c r="B14" s="20">
        <v>7652573</v>
      </c>
    </row>
    <row r="15" spans="1:13" x14ac:dyDescent="0.3">
      <c r="A15" s="2" t="s">
        <v>34</v>
      </c>
      <c r="B15" s="20">
        <v>6837006.7719298247</v>
      </c>
    </row>
    <row r="16" spans="1:13" x14ac:dyDescent="0.3">
      <c r="A16" s="2" t="s">
        <v>52</v>
      </c>
      <c r="B16" s="20">
        <v>5910326.666666667</v>
      </c>
    </row>
    <row r="17" spans="1:2" x14ac:dyDescent="0.3">
      <c r="A17" s="2" t="s">
        <v>44</v>
      </c>
      <c r="B17" s="20">
        <v>4036301.8571428573</v>
      </c>
    </row>
    <row r="18" spans="1:2" x14ac:dyDescent="0.3">
      <c r="A18" s="2" t="s">
        <v>659</v>
      </c>
      <c r="B18" s="20">
        <v>2930840.5</v>
      </c>
    </row>
    <row r="19" spans="1:2" x14ac:dyDescent="0.3">
      <c r="A19" s="2" t="s">
        <v>526</v>
      </c>
      <c r="B19" s="20">
        <v>1762914</v>
      </c>
    </row>
    <row r="20" spans="1:2" x14ac:dyDescent="0.3">
      <c r="A20" s="2" t="s">
        <v>41</v>
      </c>
      <c r="B20" s="20">
        <v>141815.94285714286</v>
      </c>
    </row>
  </sheetData>
  <mergeCells count="1">
    <mergeCell ref="D1:M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0E1B5-8CCB-4BFA-8366-72D399E80A0A}">
  <dimension ref="A1:R58"/>
  <sheetViews>
    <sheetView zoomScale="70" workbookViewId="0">
      <selection activeCell="K2" sqref="K2"/>
    </sheetView>
  </sheetViews>
  <sheetFormatPr defaultRowHeight="14.4" x14ac:dyDescent="0.3"/>
  <cols>
    <col min="1" max="1" width="28.33203125" bestFit="1" customWidth="1"/>
    <col min="2" max="2" width="15.5546875" bestFit="1" customWidth="1"/>
    <col min="3" max="3" width="6" bestFit="1" customWidth="1"/>
    <col min="4" max="4" width="13.6640625" bestFit="1" customWidth="1"/>
    <col min="5" max="5" width="7.44140625" bestFit="1" customWidth="1"/>
    <col min="6" max="6" width="8" bestFit="1" customWidth="1"/>
    <col min="7" max="7" width="15.6640625" bestFit="1" customWidth="1"/>
    <col min="8" max="8" width="13.88671875" bestFit="1" customWidth="1"/>
    <col min="9" max="9" width="9.44140625" bestFit="1" customWidth="1"/>
    <col min="10" max="10" width="6.44140625" bestFit="1" customWidth="1"/>
    <col min="11" max="11" width="6.33203125" bestFit="1" customWidth="1"/>
    <col min="12" max="12" width="13.109375" bestFit="1" customWidth="1"/>
    <col min="13" max="13" width="13.6640625" bestFit="1" customWidth="1"/>
    <col min="14" max="14" width="19.6640625" bestFit="1" customWidth="1"/>
    <col min="15" max="15" width="7" bestFit="1" customWidth="1"/>
    <col min="16" max="16" width="14.109375" bestFit="1" customWidth="1"/>
    <col min="17" max="17" width="15.21875" bestFit="1" customWidth="1"/>
    <col min="18" max="18" width="7.109375" bestFit="1" customWidth="1"/>
    <col min="19" max="19" width="10.77734375" bestFit="1" customWidth="1"/>
  </cols>
  <sheetData>
    <row r="1" spans="1:18" x14ac:dyDescent="0.3">
      <c r="A1" s="61" t="s">
        <v>955</v>
      </c>
      <c r="B1" s="58"/>
      <c r="C1" s="58"/>
      <c r="D1" s="58"/>
      <c r="E1" s="58"/>
      <c r="F1" s="58"/>
      <c r="G1" s="58"/>
      <c r="H1" s="58"/>
      <c r="I1" s="58"/>
      <c r="J1" s="58"/>
    </row>
    <row r="2" spans="1:18" x14ac:dyDescent="0.3">
      <c r="A2" s="58"/>
      <c r="B2" s="58"/>
      <c r="C2" s="58"/>
      <c r="D2" s="58"/>
      <c r="E2" s="58"/>
      <c r="F2" s="58"/>
      <c r="G2" s="58"/>
      <c r="H2" s="58"/>
      <c r="I2" s="58"/>
      <c r="J2" s="58"/>
    </row>
    <row r="3" spans="1:18" x14ac:dyDescent="0.3">
      <c r="A3" s="1" t="s">
        <v>927</v>
      </c>
      <c r="B3" s="1" t="s">
        <v>926</v>
      </c>
    </row>
    <row r="4" spans="1:18" x14ac:dyDescent="0.3">
      <c r="A4" s="1" t="s">
        <v>856</v>
      </c>
      <c r="B4" t="s">
        <v>15</v>
      </c>
      <c r="C4" t="s">
        <v>9</v>
      </c>
      <c r="D4" t="s">
        <v>24</v>
      </c>
      <c r="E4" t="s">
        <v>34</v>
      </c>
      <c r="F4" t="s">
        <v>22</v>
      </c>
      <c r="G4" t="s">
        <v>60</v>
      </c>
      <c r="H4" t="s">
        <v>41</v>
      </c>
      <c r="I4" t="s">
        <v>12</v>
      </c>
      <c r="J4" t="s">
        <v>44</v>
      </c>
      <c r="K4" t="s">
        <v>56</v>
      </c>
      <c r="L4" t="s">
        <v>25</v>
      </c>
      <c r="M4" t="s">
        <v>205</v>
      </c>
      <c r="N4" t="s">
        <v>52</v>
      </c>
      <c r="O4" t="s">
        <v>659</v>
      </c>
      <c r="P4" t="s">
        <v>112</v>
      </c>
      <c r="Q4" t="s">
        <v>194</v>
      </c>
      <c r="R4" t="s">
        <v>526</v>
      </c>
    </row>
    <row r="5" spans="1:18" x14ac:dyDescent="0.3">
      <c r="A5" s="2" t="s">
        <v>860</v>
      </c>
      <c r="B5">
        <v>93</v>
      </c>
      <c r="C5">
        <v>52</v>
      </c>
      <c r="D5">
        <v>39</v>
      </c>
      <c r="E5">
        <v>21</v>
      </c>
      <c r="F5">
        <v>17</v>
      </c>
      <c r="G5">
        <v>14</v>
      </c>
      <c r="H5">
        <v>5</v>
      </c>
      <c r="I5">
        <v>10</v>
      </c>
      <c r="J5">
        <v>4</v>
      </c>
      <c r="K5">
        <v>8</v>
      </c>
      <c r="L5">
        <v>3</v>
      </c>
      <c r="M5">
        <v>2</v>
      </c>
      <c r="N5">
        <v>1</v>
      </c>
      <c r="O5">
        <v>1</v>
      </c>
      <c r="P5">
        <v>2</v>
      </c>
    </row>
    <row r="6" spans="1:18" x14ac:dyDescent="0.3">
      <c r="A6" s="2" t="s">
        <v>862</v>
      </c>
      <c r="B6">
        <v>46</v>
      </c>
      <c r="C6">
        <v>23</v>
      </c>
      <c r="D6">
        <v>25</v>
      </c>
      <c r="E6">
        <v>2</v>
      </c>
      <c r="F6">
        <v>10</v>
      </c>
      <c r="G6">
        <v>12</v>
      </c>
      <c r="H6">
        <v>14</v>
      </c>
      <c r="I6">
        <v>9</v>
      </c>
      <c r="J6">
        <v>5</v>
      </c>
      <c r="L6">
        <v>1</v>
      </c>
      <c r="O6">
        <v>1</v>
      </c>
      <c r="R6">
        <v>1</v>
      </c>
    </row>
    <row r="7" spans="1:18" x14ac:dyDescent="0.3">
      <c r="A7" s="2" t="s">
        <v>861</v>
      </c>
      <c r="B7">
        <v>8</v>
      </c>
      <c r="C7">
        <v>6</v>
      </c>
      <c r="D7">
        <v>3</v>
      </c>
      <c r="E7">
        <v>6</v>
      </c>
      <c r="F7">
        <v>1</v>
      </c>
      <c r="G7">
        <v>1</v>
      </c>
      <c r="H7">
        <v>2</v>
      </c>
      <c r="I7">
        <v>2</v>
      </c>
      <c r="J7">
        <v>1</v>
      </c>
      <c r="M7">
        <v>1</v>
      </c>
    </row>
    <row r="8" spans="1:18" x14ac:dyDescent="0.3">
      <c r="A8" s="2" t="s">
        <v>881</v>
      </c>
      <c r="B8">
        <v>8</v>
      </c>
      <c r="C8">
        <v>12</v>
      </c>
      <c r="D8">
        <v>2</v>
      </c>
      <c r="E8">
        <v>3</v>
      </c>
      <c r="F8">
        <v>2</v>
      </c>
      <c r="G8">
        <v>3</v>
      </c>
      <c r="J8">
        <v>1</v>
      </c>
    </row>
    <row r="9" spans="1:18" x14ac:dyDescent="0.3">
      <c r="A9" s="2" t="s">
        <v>868</v>
      </c>
      <c r="B9">
        <v>8</v>
      </c>
      <c r="C9">
        <v>1</v>
      </c>
      <c r="D9">
        <v>8</v>
      </c>
      <c r="E9">
        <v>3</v>
      </c>
      <c r="F9">
        <v>2</v>
      </c>
      <c r="G9">
        <v>3</v>
      </c>
      <c r="H9">
        <v>1</v>
      </c>
      <c r="J9">
        <v>2</v>
      </c>
      <c r="L9">
        <v>1</v>
      </c>
    </row>
    <row r="10" spans="1:18" x14ac:dyDescent="0.3">
      <c r="A10" s="2" t="s">
        <v>867</v>
      </c>
      <c r="B10">
        <v>8</v>
      </c>
      <c r="C10">
        <v>10</v>
      </c>
      <c r="D10">
        <v>4</v>
      </c>
      <c r="F10">
        <v>1</v>
      </c>
      <c r="G10">
        <v>2</v>
      </c>
      <c r="H10">
        <v>1</v>
      </c>
      <c r="I10">
        <v>1</v>
      </c>
    </row>
    <row r="11" spans="1:18" x14ac:dyDescent="0.3">
      <c r="A11" s="2" t="s">
        <v>869</v>
      </c>
      <c r="B11">
        <v>11</v>
      </c>
      <c r="C11">
        <v>4</v>
      </c>
      <c r="D11">
        <v>1</v>
      </c>
      <c r="E11">
        <v>1</v>
      </c>
      <c r="G11">
        <v>1</v>
      </c>
      <c r="H11">
        <v>2</v>
      </c>
      <c r="K11">
        <v>1</v>
      </c>
      <c r="N11">
        <v>1</v>
      </c>
    </row>
    <row r="12" spans="1:18" x14ac:dyDescent="0.3">
      <c r="A12" s="2" t="s">
        <v>874</v>
      </c>
      <c r="B12">
        <v>11</v>
      </c>
      <c r="D12">
        <v>4</v>
      </c>
      <c r="E12">
        <v>1</v>
      </c>
      <c r="H12">
        <v>3</v>
      </c>
      <c r="I12">
        <v>1</v>
      </c>
    </row>
    <row r="13" spans="1:18" x14ac:dyDescent="0.3">
      <c r="A13" s="2" t="s">
        <v>888</v>
      </c>
      <c r="B13">
        <v>8</v>
      </c>
      <c r="C13">
        <v>4</v>
      </c>
      <c r="D13">
        <v>1</v>
      </c>
      <c r="E13">
        <v>1</v>
      </c>
      <c r="H13">
        <v>2</v>
      </c>
    </row>
    <row r="14" spans="1:18" x14ac:dyDescent="0.3">
      <c r="A14" s="2" t="s">
        <v>887</v>
      </c>
      <c r="B14">
        <v>6</v>
      </c>
      <c r="D14">
        <v>5</v>
      </c>
      <c r="E14">
        <v>1</v>
      </c>
      <c r="F14">
        <v>4</v>
      </c>
    </row>
    <row r="15" spans="1:18" x14ac:dyDescent="0.3">
      <c r="A15" s="2" t="s">
        <v>875</v>
      </c>
      <c r="B15">
        <v>6</v>
      </c>
      <c r="C15">
        <v>1</v>
      </c>
      <c r="D15">
        <v>3</v>
      </c>
      <c r="E15">
        <v>2</v>
      </c>
      <c r="F15">
        <v>1</v>
      </c>
      <c r="I15">
        <v>1</v>
      </c>
      <c r="L15">
        <v>1</v>
      </c>
    </row>
    <row r="16" spans="1:18" x14ac:dyDescent="0.3">
      <c r="A16" s="2" t="s">
        <v>863</v>
      </c>
      <c r="B16">
        <v>3</v>
      </c>
      <c r="C16">
        <v>4</v>
      </c>
      <c r="E16">
        <v>1</v>
      </c>
      <c r="F16">
        <v>3</v>
      </c>
      <c r="I16">
        <v>2</v>
      </c>
      <c r="N16">
        <v>1</v>
      </c>
    </row>
    <row r="17" spans="1:17" x14ac:dyDescent="0.3">
      <c r="A17" s="2" t="s">
        <v>873</v>
      </c>
      <c r="C17">
        <v>10</v>
      </c>
      <c r="D17">
        <v>1</v>
      </c>
    </row>
    <row r="18" spans="1:17" x14ac:dyDescent="0.3">
      <c r="A18" s="2" t="s">
        <v>866</v>
      </c>
      <c r="B18">
        <v>2</v>
      </c>
      <c r="C18">
        <v>2</v>
      </c>
      <c r="E18">
        <v>1</v>
      </c>
      <c r="F18">
        <v>3</v>
      </c>
      <c r="G18">
        <v>1</v>
      </c>
      <c r="I18">
        <v>1</v>
      </c>
      <c r="L18">
        <v>1</v>
      </c>
    </row>
    <row r="19" spans="1:17" x14ac:dyDescent="0.3">
      <c r="A19" s="2" t="s">
        <v>871</v>
      </c>
      <c r="B19">
        <v>1</v>
      </c>
      <c r="C19">
        <v>4</v>
      </c>
      <c r="D19">
        <v>1</v>
      </c>
      <c r="E19">
        <v>4</v>
      </c>
      <c r="I19">
        <v>1</v>
      </c>
    </row>
    <row r="20" spans="1:17" x14ac:dyDescent="0.3">
      <c r="A20" s="2" t="s">
        <v>886</v>
      </c>
      <c r="B20">
        <v>3</v>
      </c>
      <c r="C20">
        <v>1</v>
      </c>
      <c r="D20">
        <v>1</v>
      </c>
      <c r="F20">
        <v>1</v>
      </c>
      <c r="G20">
        <v>1</v>
      </c>
      <c r="I20">
        <v>1</v>
      </c>
      <c r="M20">
        <v>1</v>
      </c>
    </row>
    <row r="21" spans="1:17" x14ac:dyDescent="0.3">
      <c r="A21" s="2" t="s">
        <v>900</v>
      </c>
      <c r="B21">
        <v>1</v>
      </c>
      <c r="C21">
        <v>6</v>
      </c>
    </row>
    <row r="22" spans="1:17" x14ac:dyDescent="0.3">
      <c r="A22" s="2" t="s">
        <v>865</v>
      </c>
      <c r="B22">
        <v>2</v>
      </c>
      <c r="C22">
        <v>2</v>
      </c>
      <c r="D22">
        <v>1</v>
      </c>
      <c r="E22">
        <v>1</v>
      </c>
      <c r="J22">
        <v>1</v>
      </c>
    </row>
    <row r="23" spans="1:17" x14ac:dyDescent="0.3">
      <c r="A23" s="2" t="s">
        <v>879</v>
      </c>
      <c r="B23">
        <v>4</v>
      </c>
      <c r="F23">
        <v>2</v>
      </c>
    </row>
    <row r="24" spans="1:17" x14ac:dyDescent="0.3">
      <c r="A24" s="2" t="s">
        <v>880</v>
      </c>
      <c r="B24">
        <v>2</v>
      </c>
      <c r="D24">
        <v>2</v>
      </c>
      <c r="E24">
        <v>1</v>
      </c>
      <c r="Q24">
        <v>1</v>
      </c>
    </row>
    <row r="25" spans="1:17" x14ac:dyDescent="0.3">
      <c r="A25" s="2" t="s">
        <v>877</v>
      </c>
      <c r="B25">
        <v>2</v>
      </c>
      <c r="C25">
        <v>2</v>
      </c>
      <c r="E25">
        <v>1</v>
      </c>
      <c r="G25">
        <v>1</v>
      </c>
    </row>
    <row r="26" spans="1:17" x14ac:dyDescent="0.3">
      <c r="A26" s="2" t="s">
        <v>897</v>
      </c>
      <c r="C26">
        <v>3</v>
      </c>
      <c r="E26">
        <v>1</v>
      </c>
      <c r="K26">
        <v>1</v>
      </c>
    </row>
    <row r="27" spans="1:17" x14ac:dyDescent="0.3">
      <c r="A27" s="2" t="s">
        <v>904</v>
      </c>
      <c r="B27">
        <v>1</v>
      </c>
      <c r="D27">
        <v>1</v>
      </c>
      <c r="H27">
        <v>3</v>
      </c>
    </row>
    <row r="28" spans="1:17" x14ac:dyDescent="0.3">
      <c r="A28" s="2" t="s">
        <v>890</v>
      </c>
      <c r="B28">
        <v>5</v>
      </c>
    </row>
    <row r="29" spans="1:17" x14ac:dyDescent="0.3">
      <c r="A29" s="2" t="s">
        <v>891</v>
      </c>
      <c r="F29">
        <v>2</v>
      </c>
      <c r="G29">
        <v>1</v>
      </c>
    </row>
    <row r="30" spans="1:17" x14ac:dyDescent="0.3">
      <c r="A30" s="2" t="s">
        <v>899</v>
      </c>
      <c r="C30">
        <v>2</v>
      </c>
      <c r="F30">
        <v>1</v>
      </c>
    </row>
    <row r="31" spans="1:17" x14ac:dyDescent="0.3">
      <c r="A31" s="2" t="s">
        <v>889</v>
      </c>
      <c r="B31">
        <v>1</v>
      </c>
      <c r="E31">
        <v>1</v>
      </c>
      <c r="F31">
        <v>1</v>
      </c>
    </row>
    <row r="32" spans="1:17" x14ac:dyDescent="0.3">
      <c r="A32" s="2" t="s">
        <v>885</v>
      </c>
      <c r="E32">
        <v>1</v>
      </c>
      <c r="G32">
        <v>1</v>
      </c>
    </row>
    <row r="33" spans="1:12" x14ac:dyDescent="0.3">
      <c r="A33" s="2" t="s">
        <v>864</v>
      </c>
      <c r="B33">
        <v>1</v>
      </c>
      <c r="D33">
        <v>1</v>
      </c>
    </row>
    <row r="34" spans="1:12" x14ac:dyDescent="0.3">
      <c r="A34" s="2" t="s">
        <v>902</v>
      </c>
      <c r="B34">
        <v>1</v>
      </c>
      <c r="C34">
        <v>1</v>
      </c>
    </row>
    <row r="35" spans="1:12" x14ac:dyDescent="0.3">
      <c r="A35" s="2" t="s">
        <v>876</v>
      </c>
      <c r="B35">
        <v>1</v>
      </c>
      <c r="E35">
        <v>1</v>
      </c>
    </row>
    <row r="36" spans="1:12" x14ac:dyDescent="0.3">
      <c r="A36" s="2" t="s">
        <v>892</v>
      </c>
      <c r="B36">
        <v>1</v>
      </c>
      <c r="E36">
        <v>1</v>
      </c>
    </row>
    <row r="37" spans="1:12" x14ac:dyDescent="0.3">
      <c r="A37" s="2" t="s">
        <v>896</v>
      </c>
      <c r="B37">
        <v>1</v>
      </c>
      <c r="H37">
        <v>1</v>
      </c>
    </row>
    <row r="38" spans="1:12" x14ac:dyDescent="0.3">
      <c r="A38" s="2" t="s">
        <v>872</v>
      </c>
      <c r="B38">
        <v>1</v>
      </c>
      <c r="E38">
        <v>1</v>
      </c>
    </row>
    <row r="39" spans="1:12" x14ac:dyDescent="0.3">
      <c r="A39" s="2" t="s">
        <v>882</v>
      </c>
      <c r="B39">
        <v>1</v>
      </c>
      <c r="C39">
        <v>1</v>
      </c>
    </row>
    <row r="40" spans="1:12" x14ac:dyDescent="0.3">
      <c r="A40" s="2" t="s">
        <v>893</v>
      </c>
      <c r="B40">
        <v>1</v>
      </c>
      <c r="K40">
        <v>1</v>
      </c>
    </row>
    <row r="41" spans="1:12" x14ac:dyDescent="0.3">
      <c r="A41" s="2" t="s">
        <v>884</v>
      </c>
      <c r="C41">
        <v>2</v>
      </c>
    </row>
    <row r="42" spans="1:12" x14ac:dyDescent="0.3">
      <c r="A42" s="2" t="s">
        <v>912</v>
      </c>
      <c r="B42">
        <v>1</v>
      </c>
    </row>
    <row r="43" spans="1:12" x14ac:dyDescent="0.3">
      <c r="A43" s="2" t="s">
        <v>910</v>
      </c>
      <c r="E43">
        <v>1</v>
      </c>
    </row>
    <row r="44" spans="1:12" x14ac:dyDescent="0.3">
      <c r="A44" s="2" t="s">
        <v>907</v>
      </c>
      <c r="C44">
        <v>1</v>
      </c>
    </row>
    <row r="45" spans="1:12" x14ac:dyDescent="0.3">
      <c r="A45" s="2" t="s">
        <v>870</v>
      </c>
      <c r="B45">
        <v>1</v>
      </c>
    </row>
    <row r="46" spans="1:12" x14ac:dyDescent="0.3">
      <c r="A46" s="2" t="s">
        <v>909</v>
      </c>
      <c r="H46">
        <v>1</v>
      </c>
    </row>
    <row r="47" spans="1:12" x14ac:dyDescent="0.3">
      <c r="A47" s="2" t="s">
        <v>894</v>
      </c>
      <c r="L47">
        <v>1</v>
      </c>
    </row>
    <row r="48" spans="1:12" x14ac:dyDescent="0.3">
      <c r="A48" s="2" t="s">
        <v>903</v>
      </c>
      <c r="C48">
        <v>1</v>
      </c>
    </row>
    <row r="49" spans="1:7" x14ac:dyDescent="0.3">
      <c r="A49" s="2" t="s">
        <v>905</v>
      </c>
      <c r="F49">
        <v>1</v>
      </c>
    </row>
    <row r="50" spans="1:7" x14ac:dyDescent="0.3">
      <c r="A50" s="2" t="s">
        <v>901</v>
      </c>
      <c r="G50">
        <v>1</v>
      </c>
    </row>
    <row r="51" spans="1:7" x14ac:dyDescent="0.3">
      <c r="A51" s="2" t="s">
        <v>913</v>
      </c>
      <c r="F51">
        <v>1</v>
      </c>
    </row>
    <row r="52" spans="1:7" x14ac:dyDescent="0.3">
      <c r="A52" s="2" t="s">
        <v>898</v>
      </c>
      <c r="F52">
        <v>1</v>
      </c>
    </row>
    <row r="53" spans="1:7" x14ac:dyDescent="0.3">
      <c r="A53" s="2" t="s">
        <v>908</v>
      </c>
      <c r="C53">
        <v>1</v>
      </c>
    </row>
    <row r="54" spans="1:7" x14ac:dyDescent="0.3">
      <c r="A54" s="2" t="s">
        <v>906</v>
      </c>
      <c r="C54">
        <v>1</v>
      </c>
    </row>
    <row r="55" spans="1:7" x14ac:dyDescent="0.3">
      <c r="A55" s="2" t="s">
        <v>883</v>
      </c>
      <c r="C55">
        <v>1</v>
      </c>
    </row>
    <row r="56" spans="1:7" x14ac:dyDescent="0.3">
      <c r="A56" s="2" t="s">
        <v>895</v>
      </c>
      <c r="B56">
        <v>1</v>
      </c>
    </row>
    <row r="57" spans="1:7" x14ac:dyDescent="0.3">
      <c r="A57" s="2" t="s">
        <v>911</v>
      </c>
      <c r="C57">
        <v>1</v>
      </c>
    </row>
    <row r="58" spans="1:7" x14ac:dyDescent="0.3">
      <c r="A58" s="2" t="s">
        <v>878</v>
      </c>
      <c r="B58">
        <v>1</v>
      </c>
    </row>
  </sheetData>
  <mergeCells count="1">
    <mergeCell ref="A1:J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928-7EFE-4762-8421-9FDB28FE953D}">
  <dimension ref="A1:F5"/>
  <sheetViews>
    <sheetView workbookViewId="0">
      <selection activeCell="D12" sqref="D12"/>
    </sheetView>
  </sheetViews>
  <sheetFormatPr defaultRowHeight="14.4" x14ac:dyDescent="0.3"/>
  <cols>
    <col min="1" max="1" width="12.5546875" bestFit="1" customWidth="1"/>
    <col min="2" max="2" width="15.33203125" bestFit="1" customWidth="1"/>
    <col min="3" max="3" width="21.88671875" bestFit="1" customWidth="1"/>
  </cols>
  <sheetData>
    <row r="1" spans="1:6" x14ac:dyDescent="0.3">
      <c r="A1" s="57" t="s">
        <v>959</v>
      </c>
      <c r="B1" s="58"/>
      <c r="C1" s="58"/>
      <c r="D1" s="58"/>
      <c r="E1" s="58"/>
      <c r="F1" s="58"/>
    </row>
    <row r="2" spans="1:6" x14ac:dyDescent="0.3">
      <c r="A2" s="58"/>
      <c r="B2" s="58"/>
      <c r="C2" s="58"/>
      <c r="D2" s="58"/>
      <c r="E2" s="58"/>
      <c r="F2" s="58"/>
    </row>
    <row r="3" spans="1:6" x14ac:dyDescent="0.3">
      <c r="A3" s="1" t="s">
        <v>856</v>
      </c>
      <c r="B3" t="s">
        <v>916</v>
      </c>
      <c r="C3" t="s">
        <v>922</v>
      </c>
    </row>
    <row r="4" spans="1:6" x14ac:dyDescent="0.3">
      <c r="A4" s="2" t="s">
        <v>936</v>
      </c>
      <c r="B4" s="17">
        <v>12251307637.583969</v>
      </c>
      <c r="C4" s="17">
        <v>4685057753</v>
      </c>
    </row>
    <row r="5" spans="1:6" x14ac:dyDescent="0.3">
      <c r="A5" s="2" t="s">
        <v>937</v>
      </c>
      <c r="B5" s="17">
        <v>15258752349.219418</v>
      </c>
      <c r="C5" s="17">
        <v>9677004870</v>
      </c>
    </row>
  </sheetData>
  <mergeCells count="1">
    <mergeCell ref="A1:F2"/>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3CB93-9772-450D-B5F4-60BA60ACD04A}">
  <dimension ref="A1:G21"/>
  <sheetViews>
    <sheetView workbookViewId="0">
      <selection activeCell="A9" sqref="A9"/>
    </sheetView>
  </sheetViews>
  <sheetFormatPr defaultRowHeight="14.4" x14ac:dyDescent="0.3"/>
  <cols>
    <col min="1" max="1" width="18.88671875" bestFit="1" customWidth="1"/>
    <col min="2" max="2" width="13.5546875" bestFit="1" customWidth="1"/>
  </cols>
  <sheetData>
    <row r="1" spans="1:7" x14ac:dyDescent="0.3">
      <c r="A1" s="57" t="s">
        <v>960</v>
      </c>
      <c r="B1" s="58"/>
      <c r="C1" s="58"/>
      <c r="D1" s="58"/>
      <c r="E1" s="58"/>
      <c r="F1" s="58"/>
      <c r="G1" s="58"/>
    </row>
    <row r="2" spans="1:7" x14ac:dyDescent="0.3">
      <c r="A2" s="58"/>
      <c r="B2" s="58"/>
      <c r="C2" s="58"/>
      <c r="D2" s="58"/>
      <c r="E2" s="58"/>
      <c r="F2" s="58"/>
      <c r="G2" s="58"/>
    </row>
    <row r="3" spans="1:7" x14ac:dyDescent="0.3">
      <c r="A3" s="1" t="s">
        <v>856</v>
      </c>
      <c r="B3" t="s">
        <v>939</v>
      </c>
    </row>
    <row r="4" spans="1:7" x14ac:dyDescent="0.3">
      <c r="A4" s="2" t="s">
        <v>15</v>
      </c>
      <c r="B4">
        <v>252</v>
      </c>
    </row>
    <row r="5" spans="1:7" x14ac:dyDescent="0.3">
      <c r="A5" s="2" t="s">
        <v>9</v>
      </c>
      <c r="B5">
        <v>159</v>
      </c>
    </row>
    <row r="6" spans="1:7" x14ac:dyDescent="0.3">
      <c r="A6" s="2" t="s">
        <v>24</v>
      </c>
      <c r="B6">
        <v>103</v>
      </c>
    </row>
    <row r="7" spans="1:7" x14ac:dyDescent="0.3">
      <c r="A7" s="2" t="s">
        <v>34</v>
      </c>
      <c r="B7">
        <v>57</v>
      </c>
    </row>
    <row r="8" spans="1:7" x14ac:dyDescent="0.3">
      <c r="A8" s="2" t="s">
        <v>22</v>
      </c>
      <c r="B8">
        <v>54</v>
      </c>
    </row>
    <row r="9" spans="1:7" x14ac:dyDescent="0.3">
      <c r="A9" s="2" t="s">
        <v>60</v>
      </c>
      <c r="B9">
        <v>42</v>
      </c>
    </row>
    <row r="10" spans="1:7" x14ac:dyDescent="0.3">
      <c r="A10" s="2" t="s">
        <v>41</v>
      </c>
      <c r="B10">
        <v>35</v>
      </c>
    </row>
    <row r="11" spans="1:7" x14ac:dyDescent="0.3">
      <c r="A11" s="2" t="s">
        <v>12</v>
      </c>
      <c r="B11">
        <v>29</v>
      </c>
    </row>
    <row r="12" spans="1:7" x14ac:dyDescent="0.3">
      <c r="A12" s="2" t="s">
        <v>44</v>
      </c>
      <c r="B12">
        <v>14</v>
      </c>
    </row>
    <row r="13" spans="1:7" x14ac:dyDescent="0.3">
      <c r="A13" s="2" t="s">
        <v>56</v>
      </c>
      <c r="B13">
        <v>11</v>
      </c>
    </row>
    <row r="14" spans="1:7" x14ac:dyDescent="0.3">
      <c r="A14" s="2" t="s">
        <v>25</v>
      </c>
      <c r="B14">
        <v>8</v>
      </c>
    </row>
    <row r="15" spans="1:7" x14ac:dyDescent="0.3">
      <c r="A15" s="2" t="s">
        <v>205</v>
      </c>
      <c r="B15">
        <v>4</v>
      </c>
    </row>
    <row r="16" spans="1:7" x14ac:dyDescent="0.3">
      <c r="A16" s="2" t="s">
        <v>52</v>
      </c>
      <c r="B16">
        <v>3</v>
      </c>
    </row>
    <row r="17" spans="1:2" x14ac:dyDescent="0.3">
      <c r="A17" s="2" t="s">
        <v>659</v>
      </c>
      <c r="B17">
        <v>2</v>
      </c>
    </row>
    <row r="18" spans="1:2" x14ac:dyDescent="0.3">
      <c r="A18" s="2" t="s">
        <v>112</v>
      </c>
      <c r="B18">
        <v>2</v>
      </c>
    </row>
    <row r="19" spans="1:2" x14ac:dyDescent="0.3">
      <c r="A19" s="2" t="s">
        <v>194</v>
      </c>
      <c r="B19">
        <v>1</v>
      </c>
    </row>
    <row r="20" spans="1:2" x14ac:dyDescent="0.3">
      <c r="A20" s="2" t="s">
        <v>526</v>
      </c>
      <c r="B20">
        <v>1</v>
      </c>
    </row>
    <row r="21" spans="1:2" x14ac:dyDescent="0.3">
      <c r="A21" s="2" t="s">
        <v>854</v>
      </c>
      <c r="B21">
        <v>777</v>
      </c>
    </row>
  </sheetData>
  <mergeCells count="1">
    <mergeCell ref="A1: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ECE55-3562-417C-8BA3-687AC6ED318B}">
  <dimension ref="A1:R58"/>
  <sheetViews>
    <sheetView topLeftCell="G1" workbookViewId="0">
      <selection activeCell="M20" sqref="M20"/>
    </sheetView>
  </sheetViews>
  <sheetFormatPr defaultRowHeight="14.4" x14ac:dyDescent="0.3"/>
  <cols>
    <col min="1" max="1" width="28.33203125" bestFit="1" customWidth="1"/>
    <col min="2" max="2" width="15.5546875" bestFit="1" customWidth="1"/>
    <col min="3" max="3" width="6" bestFit="1" customWidth="1"/>
    <col min="4" max="4" width="13.6640625" bestFit="1" customWidth="1"/>
    <col min="5" max="5" width="7.44140625" bestFit="1" customWidth="1"/>
    <col min="6" max="6" width="8" bestFit="1" customWidth="1"/>
    <col min="7" max="7" width="15.6640625" bestFit="1" customWidth="1"/>
    <col min="8" max="8" width="13.88671875" bestFit="1" customWidth="1"/>
    <col min="9" max="9" width="9.44140625" bestFit="1" customWidth="1"/>
    <col min="10" max="10" width="6.44140625" bestFit="1" customWidth="1"/>
    <col min="11" max="11" width="6.33203125" bestFit="1" customWidth="1"/>
    <col min="12" max="12" width="13.109375" bestFit="1" customWidth="1"/>
    <col min="13" max="13" width="13.6640625" bestFit="1" customWidth="1"/>
    <col min="14" max="14" width="19.6640625" bestFit="1" customWidth="1"/>
    <col min="15" max="15" width="7" bestFit="1" customWidth="1"/>
    <col min="16" max="16" width="14.109375" bestFit="1" customWidth="1"/>
    <col min="17" max="17" width="15.21875" bestFit="1" customWidth="1"/>
    <col min="18" max="18" width="7.109375" bestFit="1" customWidth="1"/>
    <col min="19" max="19" width="10.77734375" bestFit="1" customWidth="1"/>
    <col min="20" max="54" width="29.33203125" bestFit="1" customWidth="1"/>
    <col min="55" max="55" width="10.77734375" bestFit="1" customWidth="1"/>
  </cols>
  <sheetData>
    <row r="1" spans="1:18" x14ac:dyDescent="0.3">
      <c r="A1" s="57" t="s">
        <v>961</v>
      </c>
      <c r="B1" s="58"/>
      <c r="C1" s="58"/>
      <c r="D1" s="58"/>
      <c r="E1" s="58"/>
      <c r="F1" s="58"/>
      <c r="G1" s="58"/>
      <c r="H1" s="58"/>
    </row>
    <row r="3" spans="1:18" x14ac:dyDescent="0.3">
      <c r="A3" s="1" t="s">
        <v>914</v>
      </c>
      <c r="B3" s="1" t="s">
        <v>926</v>
      </c>
    </row>
    <row r="4" spans="1:18" x14ac:dyDescent="0.3">
      <c r="A4" s="1" t="s">
        <v>856</v>
      </c>
      <c r="B4" t="s">
        <v>15</v>
      </c>
      <c r="C4" t="s">
        <v>9</v>
      </c>
      <c r="D4" t="s">
        <v>24</v>
      </c>
      <c r="E4" t="s">
        <v>34</v>
      </c>
      <c r="F4" t="s">
        <v>22</v>
      </c>
      <c r="G4" t="s">
        <v>60</v>
      </c>
      <c r="H4" t="s">
        <v>41</v>
      </c>
      <c r="I4" t="s">
        <v>12</v>
      </c>
      <c r="J4" t="s">
        <v>44</v>
      </c>
      <c r="K4" t="s">
        <v>56</v>
      </c>
      <c r="L4" t="s">
        <v>25</v>
      </c>
      <c r="M4" t="s">
        <v>205</v>
      </c>
      <c r="N4" t="s">
        <v>52</v>
      </c>
      <c r="O4" t="s">
        <v>659</v>
      </c>
      <c r="P4" t="s">
        <v>112</v>
      </c>
      <c r="Q4" t="s">
        <v>194</v>
      </c>
      <c r="R4" t="s">
        <v>526</v>
      </c>
    </row>
    <row r="5" spans="1:18" x14ac:dyDescent="0.3">
      <c r="A5" s="2" t="s">
        <v>860</v>
      </c>
      <c r="B5">
        <v>93</v>
      </c>
      <c r="C5">
        <v>52</v>
      </c>
      <c r="D5">
        <v>39</v>
      </c>
      <c r="E5">
        <v>21</v>
      </c>
      <c r="F5">
        <v>17</v>
      </c>
      <c r="G5">
        <v>14</v>
      </c>
      <c r="H5">
        <v>5</v>
      </c>
      <c r="I5">
        <v>10</v>
      </c>
      <c r="J5">
        <v>4</v>
      </c>
      <c r="K5">
        <v>8</v>
      </c>
      <c r="L5">
        <v>3</v>
      </c>
      <c r="M5">
        <v>2</v>
      </c>
      <c r="N5">
        <v>1</v>
      </c>
      <c r="O5">
        <v>1</v>
      </c>
      <c r="P5">
        <v>2</v>
      </c>
    </row>
    <row r="6" spans="1:18" x14ac:dyDescent="0.3">
      <c r="A6" s="2" t="s">
        <v>862</v>
      </c>
      <c r="B6">
        <v>46</v>
      </c>
      <c r="C6">
        <v>23</v>
      </c>
      <c r="D6">
        <v>25</v>
      </c>
      <c r="E6">
        <v>2</v>
      </c>
      <c r="F6">
        <v>10</v>
      </c>
      <c r="G6">
        <v>12</v>
      </c>
      <c r="H6">
        <v>14</v>
      </c>
      <c r="I6">
        <v>9</v>
      </c>
      <c r="J6">
        <v>5</v>
      </c>
      <c r="L6">
        <v>1</v>
      </c>
      <c r="O6">
        <v>1</v>
      </c>
      <c r="R6">
        <v>1</v>
      </c>
    </row>
    <row r="7" spans="1:18" x14ac:dyDescent="0.3">
      <c r="A7" s="2" t="s">
        <v>861</v>
      </c>
      <c r="B7">
        <v>8</v>
      </c>
      <c r="C7">
        <v>6</v>
      </c>
      <c r="D7">
        <v>3</v>
      </c>
      <c r="E7">
        <v>6</v>
      </c>
      <c r="F7">
        <v>1</v>
      </c>
      <c r="G7">
        <v>1</v>
      </c>
      <c r="H7">
        <v>2</v>
      </c>
      <c r="I7">
        <v>2</v>
      </c>
      <c r="J7">
        <v>1</v>
      </c>
      <c r="M7">
        <v>1</v>
      </c>
    </row>
    <row r="8" spans="1:18" x14ac:dyDescent="0.3">
      <c r="A8" s="2" t="s">
        <v>881</v>
      </c>
      <c r="B8">
        <v>8</v>
      </c>
      <c r="C8">
        <v>12</v>
      </c>
      <c r="D8">
        <v>2</v>
      </c>
      <c r="E8">
        <v>3</v>
      </c>
      <c r="F8">
        <v>2</v>
      </c>
      <c r="G8">
        <v>3</v>
      </c>
      <c r="J8">
        <v>1</v>
      </c>
    </row>
    <row r="9" spans="1:18" x14ac:dyDescent="0.3">
      <c r="A9" s="2" t="s">
        <v>868</v>
      </c>
      <c r="B9">
        <v>8</v>
      </c>
      <c r="C9">
        <v>1</v>
      </c>
      <c r="D9">
        <v>8</v>
      </c>
      <c r="E9">
        <v>3</v>
      </c>
      <c r="F9">
        <v>2</v>
      </c>
      <c r="G9">
        <v>3</v>
      </c>
      <c r="H9">
        <v>1</v>
      </c>
      <c r="J9">
        <v>2</v>
      </c>
      <c r="L9">
        <v>1</v>
      </c>
    </row>
    <row r="10" spans="1:18" x14ac:dyDescent="0.3">
      <c r="A10" s="2" t="s">
        <v>867</v>
      </c>
      <c r="B10">
        <v>8</v>
      </c>
      <c r="C10">
        <v>10</v>
      </c>
      <c r="D10">
        <v>4</v>
      </c>
      <c r="F10">
        <v>1</v>
      </c>
      <c r="G10">
        <v>2</v>
      </c>
      <c r="H10">
        <v>1</v>
      </c>
      <c r="I10">
        <v>1</v>
      </c>
    </row>
    <row r="11" spans="1:18" x14ac:dyDescent="0.3">
      <c r="A11" s="2" t="s">
        <v>869</v>
      </c>
      <c r="B11">
        <v>11</v>
      </c>
      <c r="C11">
        <v>4</v>
      </c>
      <c r="D11">
        <v>1</v>
      </c>
      <c r="E11">
        <v>1</v>
      </c>
      <c r="G11">
        <v>1</v>
      </c>
      <c r="H11">
        <v>2</v>
      </c>
      <c r="K11">
        <v>1</v>
      </c>
      <c r="N11">
        <v>1</v>
      </c>
    </row>
    <row r="12" spans="1:18" x14ac:dyDescent="0.3">
      <c r="A12" s="2" t="s">
        <v>874</v>
      </c>
      <c r="B12">
        <v>11</v>
      </c>
      <c r="D12">
        <v>4</v>
      </c>
      <c r="E12">
        <v>1</v>
      </c>
      <c r="H12">
        <v>3</v>
      </c>
      <c r="I12">
        <v>1</v>
      </c>
    </row>
    <row r="13" spans="1:18" x14ac:dyDescent="0.3">
      <c r="A13" s="2" t="s">
        <v>888</v>
      </c>
      <c r="B13">
        <v>8</v>
      </c>
      <c r="C13">
        <v>4</v>
      </c>
      <c r="D13">
        <v>1</v>
      </c>
      <c r="E13">
        <v>1</v>
      </c>
      <c r="H13">
        <v>2</v>
      </c>
    </row>
    <row r="14" spans="1:18" x14ac:dyDescent="0.3">
      <c r="A14" s="2" t="s">
        <v>887</v>
      </c>
      <c r="B14">
        <v>6</v>
      </c>
      <c r="D14">
        <v>5</v>
      </c>
      <c r="E14">
        <v>1</v>
      </c>
      <c r="F14">
        <v>4</v>
      </c>
    </row>
    <row r="15" spans="1:18" x14ac:dyDescent="0.3">
      <c r="A15" s="2" t="s">
        <v>875</v>
      </c>
      <c r="B15">
        <v>6</v>
      </c>
      <c r="C15">
        <v>1</v>
      </c>
      <c r="D15">
        <v>3</v>
      </c>
      <c r="E15">
        <v>2</v>
      </c>
      <c r="F15">
        <v>1</v>
      </c>
      <c r="I15">
        <v>1</v>
      </c>
      <c r="L15">
        <v>1</v>
      </c>
    </row>
    <row r="16" spans="1:18" x14ac:dyDescent="0.3">
      <c r="A16" s="2" t="s">
        <v>863</v>
      </c>
      <c r="B16">
        <v>3</v>
      </c>
      <c r="C16">
        <v>4</v>
      </c>
      <c r="E16">
        <v>1</v>
      </c>
      <c r="F16">
        <v>3</v>
      </c>
      <c r="I16">
        <v>2</v>
      </c>
      <c r="N16">
        <v>1</v>
      </c>
    </row>
    <row r="17" spans="1:17" x14ac:dyDescent="0.3">
      <c r="A17" s="2" t="s">
        <v>873</v>
      </c>
      <c r="C17">
        <v>10</v>
      </c>
      <c r="D17">
        <v>1</v>
      </c>
    </row>
    <row r="18" spans="1:17" x14ac:dyDescent="0.3">
      <c r="A18" s="2" t="s">
        <v>866</v>
      </c>
      <c r="B18">
        <v>2</v>
      </c>
      <c r="C18">
        <v>2</v>
      </c>
      <c r="E18">
        <v>1</v>
      </c>
      <c r="F18">
        <v>3</v>
      </c>
      <c r="G18">
        <v>1</v>
      </c>
      <c r="I18">
        <v>1</v>
      </c>
      <c r="L18">
        <v>1</v>
      </c>
    </row>
    <row r="19" spans="1:17" x14ac:dyDescent="0.3">
      <c r="A19" s="2" t="s">
        <v>871</v>
      </c>
      <c r="B19">
        <v>1</v>
      </c>
      <c r="C19">
        <v>4</v>
      </c>
      <c r="D19">
        <v>1</v>
      </c>
      <c r="E19">
        <v>4</v>
      </c>
      <c r="I19">
        <v>1</v>
      </c>
    </row>
    <row r="20" spans="1:17" x14ac:dyDescent="0.3">
      <c r="A20" s="2" t="s">
        <v>886</v>
      </c>
      <c r="B20">
        <v>3</v>
      </c>
      <c r="C20">
        <v>1</v>
      </c>
      <c r="D20">
        <v>1</v>
      </c>
      <c r="F20">
        <v>1</v>
      </c>
      <c r="G20">
        <v>1</v>
      </c>
      <c r="I20">
        <v>1</v>
      </c>
      <c r="M20">
        <v>1</v>
      </c>
    </row>
    <row r="21" spans="1:17" x14ac:dyDescent="0.3">
      <c r="A21" s="2" t="s">
        <v>900</v>
      </c>
      <c r="B21">
        <v>1</v>
      </c>
      <c r="C21">
        <v>6</v>
      </c>
    </row>
    <row r="22" spans="1:17" x14ac:dyDescent="0.3">
      <c r="A22" s="2" t="s">
        <v>865</v>
      </c>
      <c r="B22">
        <v>2</v>
      </c>
      <c r="C22">
        <v>2</v>
      </c>
      <c r="D22">
        <v>1</v>
      </c>
      <c r="E22">
        <v>1</v>
      </c>
      <c r="J22">
        <v>1</v>
      </c>
    </row>
    <row r="23" spans="1:17" x14ac:dyDescent="0.3">
      <c r="A23" s="2" t="s">
        <v>879</v>
      </c>
      <c r="B23">
        <v>4</v>
      </c>
      <c r="F23">
        <v>2</v>
      </c>
    </row>
    <row r="24" spans="1:17" x14ac:dyDescent="0.3">
      <c r="A24" s="2" t="s">
        <v>880</v>
      </c>
      <c r="B24">
        <v>2</v>
      </c>
      <c r="D24">
        <v>2</v>
      </c>
      <c r="E24">
        <v>1</v>
      </c>
      <c r="Q24">
        <v>1</v>
      </c>
    </row>
    <row r="25" spans="1:17" x14ac:dyDescent="0.3">
      <c r="A25" s="2" t="s">
        <v>877</v>
      </c>
      <c r="B25">
        <v>2</v>
      </c>
      <c r="C25">
        <v>2</v>
      </c>
      <c r="E25">
        <v>1</v>
      </c>
      <c r="G25">
        <v>1</v>
      </c>
    </row>
    <row r="26" spans="1:17" x14ac:dyDescent="0.3">
      <c r="A26" s="2" t="s">
        <v>897</v>
      </c>
      <c r="C26">
        <v>3</v>
      </c>
      <c r="E26">
        <v>1</v>
      </c>
      <c r="K26">
        <v>1</v>
      </c>
    </row>
    <row r="27" spans="1:17" x14ac:dyDescent="0.3">
      <c r="A27" s="2" t="s">
        <v>904</v>
      </c>
      <c r="B27">
        <v>1</v>
      </c>
      <c r="D27">
        <v>1</v>
      </c>
      <c r="H27">
        <v>3</v>
      </c>
    </row>
    <row r="28" spans="1:17" x14ac:dyDescent="0.3">
      <c r="A28" s="2" t="s">
        <v>890</v>
      </c>
      <c r="B28">
        <v>5</v>
      </c>
    </row>
    <row r="29" spans="1:17" x14ac:dyDescent="0.3">
      <c r="A29" s="2" t="s">
        <v>891</v>
      </c>
      <c r="F29">
        <v>2</v>
      </c>
      <c r="G29">
        <v>1</v>
      </c>
    </row>
    <row r="30" spans="1:17" x14ac:dyDescent="0.3">
      <c r="A30" s="2" t="s">
        <v>899</v>
      </c>
      <c r="C30">
        <v>2</v>
      </c>
      <c r="F30">
        <v>1</v>
      </c>
    </row>
    <row r="31" spans="1:17" x14ac:dyDescent="0.3">
      <c r="A31" s="2" t="s">
        <v>889</v>
      </c>
      <c r="B31">
        <v>1</v>
      </c>
      <c r="E31">
        <v>1</v>
      </c>
      <c r="F31">
        <v>1</v>
      </c>
    </row>
    <row r="32" spans="1:17" x14ac:dyDescent="0.3">
      <c r="A32" s="2" t="s">
        <v>885</v>
      </c>
      <c r="E32">
        <v>1</v>
      </c>
      <c r="G32">
        <v>1</v>
      </c>
    </row>
    <row r="33" spans="1:12" x14ac:dyDescent="0.3">
      <c r="A33" s="2" t="s">
        <v>864</v>
      </c>
      <c r="B33">
        <v>1</v>
      </c>
      <c r="D33">
        <v>1</v>
      </c>
    </row>
    <row r="34" spans="1:12" x14ac:dyDescent="0.3">
      <c r="A34" s="2" t="s">
        <v>902</v>
      </c>
      <c r="B34">
        <v>1</v>
      </c>
      <c r="C34">
        <v>1</v>
      </c>
    </row>
    <row r="35" spans="1:12" x14ac:dyDescent="0.3">
      <c r="A35" s="2" t="s">
        <v>876</v>
      </c>
      <c r="B35">
        <v>1</v>
      </c>
      <c r="E35">
        <v>1</v>
      </c>
    </row>
    <row r="36" spans="1:12" x14ac:dyDescent="0.3">
      <c r="A36" s="2" t="s">
        <v>892</v>
      </c>
      <c r="B36">
        <v>1</v>
      </c>
      <c r="E36">
        <v>1</v>
      </c>
    </row>
    <row r="37" spans="1:12" x14ac:dyDescent="0.3">
      <c r="A37" s="2" t="s">
        <v>896</v>
      </c>
      <c r="B37">
        <v>1</v>
      </c>
      <c r="H37">
        <v>1</v>
      </c>
    </row>
    <row r="38" spans="1:12" x14ac:dyDescent="0.3">
      <c r="A38" s="2" t="s">
        <v>872</v>
      </c>
      <c r="B38">
        <v>1</v>
      </c>
      <c r="E38">
        <v>1</v>
      </c>
    </row>
    <row r="39" spans="1:12" x14ac:dyDescent="0.3">
      <c r="A39" s="2" t="s">
        <v>882</v>
      </c>
      <c r="B39">
        <v>1</v>
      </c>
      <c r="C39">
        <v>1</v>
      </c>
    </row>
    <row r="40" spans="1:12" x14ac:dyDescent="0.3">
      <c r="A40" s="2" t="s">
        <v>893</v>
      </c>
      <c r="B40">
        <v>1</v>
      </c>
      <c r="K40">
        <v>1</v>
      </c>
    </row>
    <row r="41" spans="1:12" x14ac:dyDescent="0.3">
      <c r="A41" s="2" t="s">
        <v>884</v>
      </c>
      <c r="C41">
        <v>2</v>
      </c>
    </row>
    <row r="42" spans="1:12" x14ac:dyDescent="0.3">
      <c r="A42" s="2" t="s">
        <v>912</v>
      </c>
      <c r="B42">
        <v>1</v>
      </c>
    </row>
    <row r="43" spans="1:12" x14ac:dyDescent="0.3">
      <c r="A43" s="2" t="s">
        <v>910</v>
      </c>
      <c r="E43">
        <v>1</v>
      </c>
    </row>
    <row r="44" spans="1:12" x14ac:dyDescent="0.3">
      <c r="A44" s="2" t="s">
        <v>907</v>
      </c>
      <c r="C44">
        <v>1</v>
      </c>
    </row>
    <row r="45" spans="1:12" x14ac:dyDescent="0.3">
      <c r="A45" s="2" t="s">
        <v>870</v>
      </c>
      <c r="B45">
        <v>1</v>
      </c>
    </row>
    <row r="46" spans="1:12" x14ac:dyDescent="0.3">
      <c r="A46" s="2" t="s">
        <v>909</v>
      </c>
      <c r="H46">
        <v>1</v>
      </c>
    </row>
    <row r="47" spans="1:12" x14ac:dyDescent="0.3">
      <c r="A47" s="2" t="s">
        <v>894</v>
      </c>
      <c r="L47">
        <v>1</v>
      </c>
    </row>
    <row r="48" spans="1:12" x14ac:dyDescent="0.3">
      <c r="A48" s="2" t="s">
        <v>903</v>
      </c>
      <c r="C48">
        <v>1</v>
      </c>
    </row>
    <row r="49" spans="1:7" x14ac:dyDescent="0.3">
      <c r="A49" s="2" t="s">
        <v>905</v>
      </c>
      <c r="F49">
        <v>1</v>
      </c>
    </row>
    <row r="50" spans="1:7" x14ac:dyDescent="0.3">
      <c r="A50" s="2" t="s">
        <v>901</v>
      </c>
      <c r="G50">
        <v>1</v>
      </c>
    </row>
    <row r="51" spans="1:7" x14ac:dyDescent="0.3">
      <c r="A51" s="2" t="s">
        <v>913</v>
      </c>
      <c r="F51">
        <v>1</v>
      </c>
    </row>
    <row r="52" spans="1:7" x14ac:dyDescent="0.3">
      <c r="A52" s="2" t="s">
        <v>898</v>
      </c>
      <c r="F52">
        <v>1</v>
      </c>
    </row>
    <row r="53" spans="1:7" x14ac:dyDescent="0.3">
      <c r="A53" s="2" t="s">
        <v>908</v>
      </c>
      <c r="C53">
        <v>1</v>
      </c>
    </row>
    <row r="54" spans="1:7" x14ac:dyDescent="0.3">
      <c r="A54" s="2" t="s">
        <v>906</v>
      </c>
      <c r="C54">
        <v>1</v>
      </c>
    </row>
    <row r="55" spans="1:7" x14ac:dyDescent="0.3">
      <c r="A55" s="2" t="s">
        <v>883</v>
      </c>
      <c r="C55">
        <v>1</v>
      </c>
    </row>
    <row r="56" spans="1:7" x14ac:dyDescent="0.3">
      <c r="A56" s="2" t="s">
        <v>895</v>
      </c>
      <c r="B56">
        <v>1</v>
      </c>
    </row>
    <row r="57" spans="1:7" x14ac:dyDescent="0.3">
      <c r="A57" s="2" t="s">
        <v>911</v>
      </c>
      <c r="C57">
        <v>1</v>
      </c>
    </row>
    <row r="58" spans="1:7" x14ac:dyDescent="0.3">
      <c r="A58" s="2" t="s">
        <v>878</v>
      </c>
      <c r="B58">
        <v>1</v>
      </c>
    </row>
  </sheetData>
  <mergeCells count="1">
    <mergeCell ref="A1:H1"/>
  </mergeCells>
  <conditionalFormatting pivot="1" sqref="B5:R5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C3123-3938-4B70-B8BB-C282E71C3420}">
  <dimension ref="A3:C20"/>
  <sheetViews>
    <sheetView workbookViewId="0">
      <selection activeCell="F9" sqref="F9"/>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70A24-7912-4E8C-B899-6ACC93DFF8F8}">
  <dimension ref="A3:A4"/>
  <sheetViews>
    <sheetView workbookViewId="0">
      <selection activeCell="A3" sqref="A3:A4"/>
    </sheetView>
  </sheetViews>
  <sheetFormatPr defaultRowHeight="14.4" x14ac:dyDescent="0.3"/>
  <cols>
    <col min="1" max="1" width="20.33203125" bestFit="1" customWidth="1"/>
  </cols>
  <sheetData>
    <row r="3" spans="1:1" x14ac:dyDescent="0.3">
      <c r="A3" t="s">
        <v>915</v>
      </c>
    </row>
    <row r="4" spans="1:1" x14ac:dyDescent="0.3">
      <c r="A4" s="28">
        <v>21058407.164736167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18AF2-D179-43C3-BD4B-C02D17999983}">
  <dimension ref="A3:A4"/>
  <sheetViews>
    <sheetView workbookViewId="0">
      <selection activeCell="A3" sqref="A3:A4"/>
    </sheetView>
  </sheetViews>
  <sheetFormatPr defaultRowHeight="14.4" x14ac:dyDescent="0.3"/>
  <cols>
    <col min="1" max="1" width="15.33203125" bestFit="1" customWidth="1"/>
  </cols>
  <sheetData>
    <row r="3" spans="1:1" x14ac:dyDescent="0.3">
      <c r="A3" t="s">
        <v>916</v>
      </c>
    </row>
    <row r="4" spans="1:1" x14ac:dyDescent="0.3">
      <c r="A4" s="4">
        <v>14244659023.030888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B4AD2-E7E3-4D0C-865D-4760B672BEE2}">
  <dimension ref="A3:A4"/>
  <sheetViews>
    <sheetView workbookViewId="0">
      <selection activeCell="A3" sqref="A3:A4"/>
    </sheetView>
  </sheetViews>
  <sheetFormatPr defaultRowHeight="14.4" x14ac:dyDescent="0.3"/>
  <cols>
    <col min="1" max="1" width="21.44140625" bestFit="1" customWidth="1"/>
  </cols>
  <sheetData>
    <row r="3" spans="1:1" x14ac:dyDescent="0.3">
      <c r="A3" t="s">
        <v>940</v>
      </c>
    </row>
    <row r="4" spans="1:1" x14ac:dyDescent="0.3">
      <c r="A4" s="18">
        <v>18174.301158301158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BF282-9511-44E4-B303-C1B7A25B4B61}">
  <dimension ref="A3:A4"/>
  <sheetViews>
    <sheetView workbookViewId="0">
      <selection activeCell="A3" sqref="A3:A4"/>
    </sheetView>
  </sheetViews>
  <sheetFormatPr defaultRowHeight="14.4" x14ac:dyDescent="0.3"/>
  <cols>
    <col min="1" max="1" width="19" bestFit="1" customWidth="1"/>
  </cols>
  <sheetData>
    <row r="3" spans="1:1" x14ac:dyDescent="0.3">
      <c r="A3" t="s">
        <v>942</v>
      </c>
    </row>
    <row r="4" spans="1:1" x14ac:dyDescent="0.3">
      <c r="A4" s="28">
        <v>18483993.079794079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991FF-9993-45A8-B76F-A6A745E34DC5}">
  <dimension ref="A3:A4"/>
  <sheetViews>
    <sheetView workbookViewId="0">
      <selection activeCell="A3" sqref="A3:A4"/>
    </sheetView>
  </sheetViews>
  <sheetFormatPr defaultRowHeight="14.4" x14ac:dyDescent="0.3"/>
  <cols>
    <col min="1" max="1" width="23" bestFit="1" customWidth="1"/>
  </cols>
  <sheetData>
    <row r="3" spans="1:1" x14ac:dyDescent="0.3">
      <c r="A3" t="s">
        <v>943</v>
      </c>
    </row>
    <row r="4" spans="1:1" x14ac:dyDescent="0.3">
      <c r="A4" s="18">
        <v>28410.881595881598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BF55-D403-4915-9496-070DC29268FF}">
  <dimension ref="A3:B58"/>
  <sheetViews>
    <sheetView topLeftCell="B1" workbookViewId="0">
      <selection activeCell="C29" sqref="C29"/>
    </sheetView>
  </sheetViews>
  <sheetFormatPr defaultRowHeight="14.4" x14ac:dyDescent="0.3"/>
  <cols>
    <col min="1" max="1" width="28.33203125" bestFit="1" customWidth="1"/>
    <col min="2" max="2" width="21.5546875" bestFit="1" customWidth="1"/>
    <col min="3" max="3" width="15.6640625" bestFit="1" customWidth="1"/>
  </cols>
  <sheetData>
    <row r="3" spans="1:2" x14ac:dyDescent="0.3">
      <c r="A3" s="1" t="s">
        <v>856</v>
      </c>
      <c r="B3" t="s">
        <v>914</v>
      </c>
    </row>
    <row r="4" spans="1:2" x14ac:dyDescent="0.3">
      <c r="A4" s="2" t="s">
        <v>860</v>
      </c>
      <c r="B4">
        <v>272</v>
      </c>
    </row>
    <row r="5" spans="1:2" x14ac:dyDescent="0.3">
      <c r="A5" s="2" t="s">
        <v>862</v>
      </c>
      <c r="B5">
        <v>149</v>
      </c>
    </row>
    <row r="6" spans="1:2" x14ac:dyDescent="0.3">
      <c r="A6" s="2" t="s">
        <v>861</v>
      </c>
      <c r="B6">
        <v>31</v>
      </c>
    </row>
    <row r="7" spans="1:2" x14ac:dyDescent="0.3">
      <c r="A7" s="2" t="s">
        <v>881</v>
      </c>
      <c r="B7">
        <v>31</v>
      </c>
    </row>
    <row r="8" spans="1:2" x14ac:dyDescent="0.3">
      <c r="A8" s="2" t="s">
        <v>868</v>
      </c>
      <c r="B8">
        <v>29</v>
      </c>
    </row>
    <row r="9" spans="1:2" x14ac:dyDescent="0.3">
      <c r="A9" s="2" t="s">
        <v>867</v>
      </c>
      <c r="B9">
        <v>27</v>
      </c>
    </row>
    <row r="10" spans="1:2" x14ac:dyDescent="0.3">
      <c r="A10" s="2" t="s">
        <v>869</v>
      </c>
      <c r="B10">
        <v>22</v>
      </c>
    </row>
    <row r="11" spans="1:2" x14ac:dyDescent="0.3">
      <c r="A11" s="2" t="s">
        <v>874</v>
      </c>
      <c r="B11">
        <v>20</v>
      </c>
    </row>
    <row r="12" spans="1:2" x14ac:dyDescent="0.3">
      <c r="A12" s="2" t="s">
        <v>888</v>
      </c>
      <c r="B12">
        <v>16</v>
      </c>
    </row>
    <row r="13" spans="1:2" x14ac:dyDescent="0.3">
      <c r="A13" s="2" t="s">
        <v>887</v>
      </c>
      <c r="B13">
        <v>16</v>
      </c>
    </row>
    <row r="14" spans="1:2" x14ac:dyDescent="0.3">
      <c r="A14" s="2" t="s">
        <v>875</v>
      </c>
      <c r="B14">
        <v>15</v>
      </c>
    </row>
    <row r="15" spans="1:2" x14ac:dyDescent="0.3">
      <c r="A15" s="2" t="s">
        <v>863</v>
      </c>
      <c r="B15">
        <v>14</v>
      </c>
    </row>
    <row r="16" spans="1:2" x14ac:dyDescent="0.3">
      <c r="A16" s="2" t="s">
        <v>873</v>
      </c>
      <c r="B16">
        <v>11</v>
      </c>
    </row>
    <row r="17" spans="1:2" x14ac:dyDescent="0.3">
      <c r="A17" s="2" t="s">
        <v>866</v>
      </c>
      <c r="B17">
        <v>11</v>
      </c>
    </row>
    <row r="18" spans="1:2" x14ac:dyDescent="0.3">
      <c r="A18" s="2" t="s">
        <v>871</v>
      </c>
      <c r="B18">
        <v>11</v>
      </c>
    </row>
    <row r="19" spans="1:2" x14ac:dyDescent="0.3">
      <c r="A19" s="2" t="s">
        <v>886</v>
      </c>
      <c r="B19">
        <v>9</v>
      </c>
    </row>
    <row r="20" spans="1:2" x14ac:dyDescent="0.3">
      <c r="A20" s="2" t="s">
        <v>900</v>
      </c>
      <c r="B20">
        <v>7</v>
      </c>
    </row>
    <row r="21" spans="1:2" x14ac:dyDescent="0.3">
      <c r="A21" s="2" t="s">
        <v>865</v>
      </c>
      <c r="B21">
        <v>7</v>
      </c>
    </row>
    <row r="22" spans="1:2" x14ac:dyDescent="0.3">
      <c r="A22" s="2" t="s">
        <v>879</v>
      </c>
      <c r="B22">
        <v>6</v>
      </c>
    </row>
    <row r="23" spans="1:2" x14ac:dyDescent="0.3">
      <c r="A23" s="2" t="s">
        <v>880</v>
      </c>
      <c r="B23">
        <v>6</v>
      </c>
    </row>
    <row r="24" spans="1:2" x14ac:dyDescent="0.3">
      <c r="A24" s="2" t="s">
        <v>877</v>
      </c>
      <c r="B24">
        <v>6</v>
      </c>
    </row>
    <row r="25" spans="1:2" x14ac:dyDescent="0.3">
      <c r="A25" s="2" t="s">
        <v>897</v>
      </c>
      <c r="B25">
        <v>5</v>
      </c>
    </row>
    <row r="26" spans="1:2" x14ac:dyDescent="0.3">
      <c r="A26" s="2" t="s">
        <v>904</v>
      </c>
      <c r="B26">
        <v>5</v>
      </c>
    </row>
    <row r="27" spans="1:2" x14ac:dyDescent="0.3">
      <c r="A27" s="2" t="s">
        <v>890</v>
      </c>
      <c r="B27">
        <v>5</v>
      </c>
    </row>
    <row r="28" spans="1:2" x14ac:dyDescent="0.3">
      <c r="A28" s="2" t="s">
        <v>891</v>
      </c>
      <c r="B28">
        <v>3</v>
      </c>
    </row>
    <row r="29" spans="1:2" x14ac:dyDescent="0.3">
      <c r="A29" s="2" t="s">
        <v>899</v>
      </c>
      <c r="B29">
        <v>3</v>
      </c>
    </row>
    <row r="30" spans="1:2" x14ac:dyDescent="0.3">
      <c r="A30" s="2" t="s">
        <v>889</v>
      </c>
      <c r="B30">
        <v>3</v>
      </c>
    </row>
    <row r="31" spans="1:2" x14ac:dyDescent="0.3">
      <c r="A31" s="2" t="s">
        <v>885</v>
      </c>
      <c r="B31">
        <v>2</v>
      </c>
    </row>
    <row r="32" spans="1:2" x14ac:dyDescent="0.3">
      <c r="A32" s="2" t="s">
        <v>864</v>
      </c>
      <c r="B32">
        <v>2</v>
      </c>
    </row>
    <row r="33" spans="1:2" x14ac:dyDescent="0.3">
      <c r="A33" s="2" t="s">
        <v>902</v>
      </c>
      <c r="B33">
        <v>2</v>
      </c>
    </row>
    <row r="34" spans="1:2" x14ac:dyDescent="0.3">
      <c r="A34" s="2" t="s">
        <v>876</v>
      </c>
      <c r="B34">
        <v>2</v>
      </c>
    </row>
    <row r="35" spans="1:2" x14ac:dyDescent="0.3">
      <c r="A35" s="2" t="s">
        <v>892</v>
      </c>
      <c r="B35">
        <v>2</v>
      </c>
    </row>
    <row r="36" spans="1:2" x14ac:dyDescent="0.3">
      <c r="A36" s="2" t="s">
        <v>896</v>
      </c>
      <c r="B36">
        <v>2</v>
      </c>
    </row>
    <row r="37" spans="1:2" x14ac:dyDescent="0.3">
      <c r="A37" s="2" t="s">
        <v>872</v>
      </c>
      <c r="B37">
        <v>2</v>
      </c>
    </row>
    <row r="38" spans="1:2" x14ac:dyDescent="0.3">
      <c r="A38" s="2" t="s">
        <v>882</v>
      </c>
      <c r="B38">
        <v>2</v>
      </c>
    </row>
    <row r="39" spans="1:2" x14ac:dyDescent="0.3">
      <c r="A39" s="2" t="s">
        <v>893</v>
      </c>
      <c r="B39">
        <v>2</v>
      </c>
    </row>
    <row r="40" spans="1:2" x14ac:dyDescent="0.3">
      <c r="A40" s="2" t="s">
        <v>884</v>
      </c>
      <c r="B40">
        <v>2</v>
      </c>
    </row>
    <row r="41" spans="1:2" x14ac:dyDescent="0.3">
      <c r="A41" s="2" t="s">
        <v>912</v>
      </c>
      <c r="B41">
        <v>1</v>
      </c>
    </row>
    <row r="42" spans="1:2" x14ac:dyDescent="0.3">
      <c r="A42" s="2" t="s">
        <v>910</v>
      </c>
      <c r="B42">
        <v>1</v>
      </c>
    </row>
    <row r="43" spans="1:2" x14ac:dyDescent="0.3">
      <c r="A43" s="2" t="s">
        <v>907</v>
      </c>
      <c r="B43">
        <v>1</v>
      </c>
    </row>
    <row r="44" spans="1:2" x14ac:dyDescent="0.3">
      <c r="A44" s="2" t="s">
        <v>870</v>
      </c>
      <c r="B44">
        <v>1</v>
      </c>
    </row>
    <row r="45" spans="1:2" x14ac:dyDescent="0.3">
      <c r="A45" s="2" t="s">
        <v>909</v>
      </c>
      <c r="B45">
        <v>1</v>
      </c>
    </row>
    <row r="46" spans="1:2" x14ac:dyDescent="0.3">
      <c r="A46" s="2" t="s">
        <v>894</v>
      </c>
      <c r="B46">
        <v>1</v>
      </c>
    </row>
    <row r="47" spans="1:2" x14ac:dyDescent="0.3">
      <c r="A47" s="2" t="s">
        <v>903</v>
      </c>
      <c r="B47">
        <v>1</v>
      </c>
    </row>
    <row r="48" spans="1:2" x14ac:dyDescent="0.3">
      <c r="A48" s="2" t="s">
        <v>905</v>
      </c>
      <c r="B48">
        <v>1</v>
      </c>
    </row>
    <row r="49" spans="1:2" x14ac:dyDescent="0.3">
      <c r="A49" s="2" t="s">
        <v>901</v>
      </c>
      <c r="B49">
        <v>1</v>
      </c>
    </row>
    <row r="50" spans="1:2" x14ac:dyDescent="0.3">
      <c r="A50" s="2" t="s">
        <v>913</v>
      </c>
      <c r="B50">
        <v>1</v>
      </c>
    </row>
    <row r="51" spans="1:2" x14ac:dyDescent="0.3">
      <c r="A51" s="2" t="s">
        <v>898</v>
      </c>
      <c r="B51">
        <v>1</v>
      </c>
    </row>
    <row r="52" spans="1:2" x14ac:dyDescent="0.3">
      <c r="A52" s="2" t="s">
        <v>908</v>
      </c>
      <c r="B52">
        <v>1</v>
      </c>
    </row>
    <row r="53" spans="1:2" x14ac:dyDescent="0.3">
      <c r="A53" s="2" t="s">
        <v>906</v>
      </c>
      <c r="B53">
        <v>1</v>
      </c>
    </row>
    <row r="54" spans="1:2" x14ac:dyDescent="0.3">
      <c r="A54" s="2" t="s">
        <v>883</v>
      </c>
      <c r="B54">
        <v>1</v>
      </c>
    </row>
    <row r="55" spans="1:2" x14ac:dyDescent="0.3">
      <c r="A55" s="2" t="s">
        <v>895</v>
      </c>
      <c r="B55">
        <v>1</v>
      </c>
    </row>
    <row r="56" spans="1:2" x14ac:dyDescent="0.3">
      <c r="A56" s="2" t="s">
        <v>911</v>
      </c>
      <c r="B56">
        <v>1</v>
      </c>
    </row>
    <row r="57" spans="1:2" x14ac:dyDescent="0.3">
      <c r="A57" s="2" t="s">
        <v>878</v>
      </c>
      <c r="B57">
        <v>1</v>
      </c>
    </row>
    <row r="58" spans="1:2" x14ac:dyDescent="0.3">
      <c r="A58" s="2" t="s">
        <v>854</v>
      </c>
      <c r="B58">
        <v>777</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44CF0-EC2B-434C-A80C-9EBC8A8959FE}">
  <dimension ref="A3:C20"/>
  <sheetViews>
    <sheetView workbookViewId="0">
      <selection activeCell="F9" sqref="F9"/>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8D077-9EDD-4EB5-9D43-D2BFDDF3F894}">
  <dimension ref="A3:B5"/>
  <sheetViews>
    <sheetView workbookViewId="0">
      <selection activeCell="B5" sqref="B5"/>
    </sheetView>
  </sheetViews>
  <sheetFormatPr defaultRowHeight="14.4" x14ac:dyDescent="0.3"/>
  <cols>
    <col min="1" max="1" width="12.5546875" bestFit="1" customWidth="1"/>
    <col min="2" max="2" width="14.6640625" bestFit="1" customWidth="1"/>
  </cols>
  <sheetData>
    <row r="3" spans="1:2" x14ac:dyDescent="0.3">
      <c r="A3" s="1" t="s">
        <v>856</v>
      </c>
      <c r="B3" t="s">
        <v>962</v>
      </c>
    </row>
    <row r="4" spans="1:2" x14ac:dyDescent="0.3">
      <c r="A4" s="2" t="s">
        <v>936</v>
      </c>
      <c r="B4">
        <v>262</v>
      </c>
    </row>
    <row r="5" spans="1:2" x14ac:dyDescent="0.3">
      <c r="A5" s="2" t="s">
        <v>937</v>
      </c>
      <c r="B5">
        <v>515</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23F0-0EBD-4219-9222-FADB45AD53C3}">
  <dimension ref="A3:B8"/>
  <sheetViews>
    <sheetView workbookViewId="0">
      <selection activeCell="D7" sqref="D7"/>
    </sheetView>
  </sheetViews>
  <sheetFormatPr defaultRowHeight="14.4" x14ac:dyDescent="0.3"/>
  <cols>
    <col min="1" max="1" width="16.44140625" bestFit="1" customWidth="1"/>
    <col min="2" max="2" width="21.5546875" bestFit="1" customWidth="1"/>
  </cols>
  <sheetData>
    <row r="3" spans="1:2" x14ac:dyDescent="0.3">
      <c r="A3" s="1" t="s">
        <v>856</v>
      </c>
      <c r="B3" t="s">
        <v>914</v>
      </c>
    </row>
    <row r="4" spans="1:2" x14ac:dyDescent="0.3">
      <c r="A4" s="2" t="s">
        <v>860</v>
      </c>
      <c r="B4">
        <v>272</v>
      </c>
    </row>
    <row r="5" spans="1:2" x14ac:dyDescent="0.3">
      <c r="A5" s="2" t="s">
        <v>861</v>
      </c>
      <c r="B5">
        <v>31</v>
      </c>
    </row>
    <row r="6" spans="1:2" x14ac:dyDescent="0.3">
      <c r="A6" s="2" t="s">
        <v>868</v>
      </c>
      <c r="B6">
        <v>29</v>
      </c>
    </row>
    <row r="7" spans="1:2" x14ac:dyDescent="0.3">
      <c r="A7" s="2" t="s">
        <v>862</v>
      </c>
      <c r="B7">
        <v>149</v>
      </c>
    </row>
    <row r="8" spans="1:2" x14ac:dyDescent="0.3">
      <c r="A8" s="2" t="s">
        <v>881</v>
      </c>
      <c r="B8">
        <v>31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FFB7-9482-4EDD-BA68-C3B02A04A495}">
  <dimension ref="A3:B20"/>
  <sheetViews>
    <sheetView workbookViewId="0">
      <selection activeCell="B12" sqref="B12"/>
    </sheetView>
  </sheetViews>
  <sheetFormatPr defaultRowHeight="14.4" x14ac:dyDescent="0.3"/>
  <cols>
    <col min="1" max="1" width="18.88671875" bestFit="1" customWidth="1"/>
    <col min="2" max="2" width="16.21875" bestFit="1" customWidth="1"/>
  </cols>
  <sheetData>
    <row r="3" spans="1:2" x14ac:dyDescent="0.3">
      <c r="A3" s="1" t="s">
        <v>856</v>
      </c>
      <c r="B3" t="s">
        <v>855</v>
      </c>
    </row>
    <row r="4" spans="1:2" x14ac:dyDescent="0.3">
      <c r="A4" s="2" t="s">
        <v>194</v>
      </c>
      <c r="B4">
        <v>1</v>
      </c>
    </row>
    <row r="5" spans="1:2" x14ac:dyDescent="0.3">
      <c r="A5" s="2" t="s">
        <v>526</v>
      </c>
      <c r="B5">
        <v>1</v>
      </c>
    </row>
    <row r="6" spans="1:2" x14ac:dyDescent="0.3">
      <c r="A6" s="2" t="s">
        <v>659</v>
      </c>
      <c r="B6">
        <v>2</v>
      </c>
    </row>
    <row r="7" spans="1:2" x14ac:dyDescent="0.3">
      <c r="A7" s="2" t="s">
        <v>112</v>
      </c>
      <c r="B7">
        <v>2</v>
      </c>
    </row>
    <row r="8" spans="1:2" x14ac:dyDescent="0.3">
      <c r="A8" s="2" t="s">
        <v>52</v>
      </c>
      <c r="B8">
        <v>3</v>
      </c>
    </row>
    <row r="9" spans="1:2" x14ac:dyDescent="0.3">
      <c r="A9" s="2" t="s">
        <v>205</v>
      </c>
      <c r="B9">
        <v>4</v>
      </c>
    </row>
    <row r="10" spans="1:2" x14ac:dyDescent="0.3">
      <c r="A10" s="2" t="s">
        <v>25</v>
      </c>
      <c r="B10">
        <v>8</v>
      </c>
    </row>
    <row r="11" spans="1:2" x14ac:dyDescent="0.3">
      <c r="A11" s="2" t="s">
        <v>56</v>
      </c>
      <c r="B11">
        <v>11</v>
      </c>
    </row>
    <row r="12" spans="1:2" x14ac:dyDescent="0.3">
      <c r="A12" s="2" t="s">
        <v>44</v>
      </c>
      <c r="B12">
        <v>14</v>
      </c>
    </row>
    <row r="13" spans="1:2" x14ac:dyDescent="0.3">
      <c r="A13" s="2" t="s">
        <v>12</v>
      </c>
      <c r="B13">
        <v>29</v>
      </c>
    </row>
    <row r="14" spans="1:2" x14ac:dyDescent="0.3">
      <c r="A14" s="2" t="s">
        <v>41</v>
      </c>
      <c r="B14">
        <v>35</v>
      </c>
    </row>
    <row r="15" spans="1:2" x14ac:dyDescent="0.3">
      <c r="A15" s="2" t="s">
        <v>60</v>
      </c>
      <c r="B15">
        <v>42</v>
      </c>
    </row>
    <row r="16" spans="1:2" x14ac:dyDescent="0.3">
      <c r="A16" s="2" t="s">
        <v>22</v>
      </c>
      <c r="B16">
        <v>54</v>
      </c>
    </row>
    <row r="17" spans="1:2" x14ac:dyDescent="0.3">
      <c r="A17" s="2" t="s">
        <v>34</v>
      </c>
      <c r="B17">
        <v>57</v>
      </c>
    </row>
    <row r="18" spans="1:2" x14ac:dyDescent="0.3">
      <c r="A18" s="2" t="s">
        <v>24</v>
      </c>
      <c r="B18">
        <v>103</v>
      </c>
    </row>
    <row r="19" spans="1:2" x14ac:dyDescent="0.3">
      <c r="A19" s="2" t="s">
        <v>9</v>
      </c>
      <c r="B19">
        <v>159</v>
      </c>
    </row>
    <row r="20" spans="1:2" x14ac:dyDescent="0.3">
      <c r="A20" s="2" t="s">
        <v>15</v>
      </c>
      <c r="B20">
        <v>252</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ED90C-613C-412A-A637-E4C4C50D3660}">
  <dimension ref="A3:B14"/>
  <sheetViews>
    <sheetView workbookViewId="0">
      <selection activeCell="F25" sqref="F25"/>
    </sheetView>
  </sheetViews>
  <sheetFormatPr defaultRowHeight="14.4" x14ac:dyDescent="0.3"/>
  <cols>
    <col min="1" max="1" width="12.5546875" bestFit="1" customWidth="1"/>
    <col min="2" max="2" width="22.109375" bestFit="1" customWidth="1"/>
  </cols>
  <sheetData>
    <row r="3" spans="1:2" x14ac:dyDescent="0.3">
      <c r="A3" s="1" t="s">
        <v>856</v>
      </c>
      <c r="B3" t="s">
        <v>963</v>
      </c>
    </row>
    <row r="4" spans="1:2" x14ac:dyDescent="0.3">
      <c r="A4" s="2">
        <v>2014</v>
      </c>
      <c r="B4">
        <v>76</v>
      </c>
    </row>
    <row r="5" spans="1:2" x14ac:dyDescent="0.3">
      <c r="A5" s="2">
        <v>2012</v>
      </c>
      <c r="B5">
        <v>67</v>
      </c>
    </row>
    <row r="6" spans="1:2" x14ac:dyDescent="0.3">
      <c r="A6" s="2">
        <v>2011</v>
      </c>
      <c r="B6">
        <v>66</v>
      </c>
    </row>
    <row r="7" spans="1:2" x14ac:dyDescent="0.3">
      <c r="A7" s="2">
        <v>2015</v>
      </c>
      <c r="B7">
        <v>65</v>
      </c>
    </row>
    <row r="8" spans="1:2" x14ac:dyDescent="0.3">
      <c r="A8" s="2">
        <v>2013</v>
      </c>
      <c r="B8">
        <v>52</v>
      </c>
    </row>
    <row r="9" spans="1:2" x14ac:dyDescent="0.3">
      <c r="A9" s="2">
        <v>2021</v>
      </c>
      <c r="B9">
        <v>48</v>
      </c>
    </row>
    <row r="10" spans="1:2" x14ac:dyDescent="0.3">
      <c r="A10" s="2">
        <v>2020</v>
      </c>
      <c r="B10">
        <v>47</v>
      </c>
    </row>
    <row r="11" spans="1:2" x14ac:dyDescent="0.3">
      <c r="A11" s="2">
        <v>2017</v>
      </c>
      <c r="B11">
        <v>46</v>
      </c>
    </row>
    <row r="12" spans="1:2" x14ac:dyDescent="0.3">
      <c r="A12" s="2">
        <v>2006</v>
      </c>
      <c r="B12">
        <v>46</v>
      </c>
    </row>
    <row r="13" spans="1:2" x14ac:dyDescent="0.3">
      <c r="A13" s="2">
        <v>2009</v>
      </c>
      <c r="B13">
        <v>42</v>
      </c>
    </row>
    <row r="14" spans="1:2" x14ac:dyDescent="0.3">
      <c r="A14" s="2">
        <v>2016</v>
      </c>
      <c r="B14">
        <v>42</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377AE-5BFA-4EC5-8F43-D7716F0782C3}">
  <dimension ref="A3:C20"/>
  <sheetViews>
    <sheetView workbookViewId="0">
      <selection activeCell="C9" sqref="C9"/>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9A4E7-8654-4D80-B689-983E1D855530}">
  <dimension ref="A3:C20"/>
  <sheetViews>
    <sheetView workbookViewId="0">
      <selection activeCell="A3" sqref="A3"/>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7424B-7118-4ADF-A107-9AC574B26E17}">
  <dimension ref="A1"/>
  <sheetViews>
    <sheetView workbookViewId="0"/>
  </sheetViews>
  <sheetFormatPr defaultRowHeight="14.4" x14ac:dyDescent="0.3"/>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EEE15-79E7-4050-87B0-01988449FA4C}">
  <dimension ref="A3:B21"/>
  <sheetViews>
    <sheetView workbookViewId="0">
      <selection activeCell="B13" sqref="B13"/>
    </sheetView>
  </sheetViews>
  <sheetFormatPr defaultRowHeight="14.4" x14ac:dyDescent="0.3"/>
  <cols>
    <col min="1" max="1" width="18.88671875" bestFit="1" customWidth="1"/>
    <col min="2" max="2" width="18.5546875" bestFit="1" customWidth="1"/>
  </cols>
  <sheetData>
    <row r="3" spans="1:2" x14ac:dyDescent="0.3">
      <c r="A3" s="1" t="s">
        <v>856</v>
      </c>
      <c r="B3" t="s">
        <v>1060</v>
      </c>
    </row>
    <row r="4" spans="1:2" x14ac:dyDescent="0.3">
      <c r="A4" s="2" t="s">
        <v>194</v>
      </c>
      <c r="B4">
        <v>1</v>
      </c>
    </row>
    <row r="5" spans="1:2" x14ac:dyDescent="0.3">
      <c r="A5" s="2" t="s">
        <v>22</v>
      </c>
      <c r="B5">
        <v>54</v>
      </c>
    </row>
    <row r="6" spans="1:2" x14ac:dyDescent="0.3">
      <c r="A6" s="2" t="s">
        <v>12</v>
      </c>
      <c r="B6">
        <v>29</v>
      </c>
    </row>
    <row r="7" spans="1:2" x14ac:dyDescent="0.3">
      <c r="A7" s="2" t="s">
        <v>15</v>
      </c>
      <c r="B7">
        <v>252</v>
      </c>
    </row>
    <row r="8" spans="1:2" x14ac:dyDescent="0.3">
      <c r="A8" s="2" t="s">
        <v>60</v>
      </c>
      <c r="B8">
        <v>42</v>
      </c>
    </row>
    <row r="9" spans="1:2" x14ac:dyDescent="0.3">
      <c r="A9" s="2" t="s">
        <v>34</v>
      </c>
      <c r="B9">
        <v>57</v>
      </c>
    </row>
    <row r="10" spans="1:2" x14ac:dyDescent="0.3">
      <c r="A10" s="2" t="s">
        <v>25</v>
      </c>
      <c r="B10">
        <v>8</v>
      </c>
    </row>
    <row r="11" spans="1:2" x14ac:dyDescent="0.3">
      <c r="A11" s="2" t="s">
        <v>526</v>
      </c>
      <c r="B11">
        <v>1</v>
      </c>
    </row>
    <row r="12" spans="1:2" x14ac:dyDescent="0.3">
      <c r="A12" s="2" t="s">
        <v>9</v>
      </c>
      <c r="B12">
        <v>159</v>
      </c>
    </row>
    <row r="13" spans="1:2" x14ac:dyDescent="0.3">
      <c r="A13" s="2" t="s">
        <v>41</v>
      </c>
      <c r="B13">
        <v>35</v>
      </c>
    </row>
    <row r="14" spans="1:2" x14ac:dyDescent="0.3">
      <c r="A14" s="2" t="s">
        <v>24</v>
      </c>
      <c r="B14">
        <v>103</v>
      </c>
    </row>
    <row r="15" spans="1:2" x14ac:dyDescent="0.3">
      <c r="A15" s="2" t="s">
        <v>205</v>
      </c>
      <c r="B15">
        <v>4</v>
      </c>
    </row>
    <row r="16" spans="1:2" x14ac:dyDescent="0.3">
      <c r="A16" s="2" t="s">
        <v>52</v>
      </c>
      <c r="B16">
        <v>3</v>
      </c>
    </row>
    <row r="17" spans="1:2" x14ac:dyDescent="0.3">
      <c r="A17" s="2" t="s">
        <v>44</v>
      </c>
      <c r="B17">
        <v>14</v>
      </c>
    </row>
    <row r="18" spans="1:2" x14ac:dyDescent="0.3">
      <c r="A18" s="2" t="s">
        <v>56</v>
      </c>
      <c r="B18">
        <v>11</v>
      </c>
    </row>
    <row r="19" spans="1:2" x14ac:dyDescent="0.3">
      <c r="A19" s="2" t="s">
        <v>659</v>
      </c>
      <c r="B19">
        <v>2</v>
      </c>
    </row>
    <row r="20" spans="1:2" x14ac:dyDescent="0.3">
      <c r="A20" s="2" t="s">
        <v>112</v>
      </c>
      <c r="B20">
        <v>2</v>
      </c>
    </row>
    <row r="21" spans="1:2" x14ac:dyDescent="0.3">
      <c r="A21" s="2" t="s">
        <v>854</v>
      </c>
      <c r="B21">
        <v>777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CA76C-2AD4-49B4-A488-21509001FA9F}">
  <dimension ref="A1:I801"/>
  <sheetViews>
    <sheetView workbookViewId="0">
      <selection activeCell="S9" sqref="S9"/>
    </sheetView>
  </sheetViews>
  <sheetFormatPr defaultRowHeight="14.4" x14ac:dyDescent="0.3"/>
  <sheetData>
    <row r="1" spans="1:9" x14ac:dyDescent="0.3">
      <c r="A1" t="s">
        <v>1011</v>
      </c>
    </row>
    <row r="2" spans="1:9" ht="15" thickBot="1" x14ac:dyDescent="0.35"/>
    <row r="3" spans="1:9" x14ac:dyDescent="0.3">
      <c r="A3" s="51" t="s">
        <v>1012</v>
      </c>
      <c r="B3" s="51"/>
    </row>
    <row r="4" spans="1:9" x14ac:dyDescent="0.3">
      <c r="A4" t="s">
        <v>1013</v>
      </c>
      <c r="B4">
        <v>0.81121982099604595</v>
      </c>
    </row>
    <row r="5" spans="1:9" x14ac:dyDescent="0.3">
      <c r="A5" t="s">
        <v>1014</v>
      </c>
      <c r="B5">
        <v>0.65807759797685683</v>
      </c>
    </row>
    <row r="6" spans="1:9" x14ac:dyDescent="0.3">
      <c r="A6" t="s">
        <v>1015</v>
      </c>
      <c r="B6">
        <v>0.65763640778069798</v>
      </c>
    </row>
    <row r="7" spans="1:9" x14ac:dyDescent="0.3">
      <c r="A7" t="s">
        <v>1016</v>
      </c>
      <c r="B7">
        <v>11446006.906562474</v>
      </c>
    </row>
    <row r="8" spans="1:9" ht="15" thickBot="1" x14ac:dyDescent="0.35">
      <c r="A8" s="49" t="s">
        <v>1017</v>
      </c>
      <c r="B8" s="49">
        <v>777</v>
      </c>
    </row>
    <row r="10" spans="1:9" ht="15" thickBot="1" x14ac:dyDescent="0.35">
      <c r="A10" t="s">
        <v>1018</v>
      </c>
    </row>
    <row r="11" spans="1:9" x14ac:dyDescent="0.3">
      <c r="A11" s="50"/>
      <c r="B11" s="50" t="s">
        <v>1023</v>
      </c>
      <c r="C11" s="50" t="s">
        <v>1024</v>
      </c>
      <c r="D11" s="50" t="s">
        <v>1025</v>
      </c>
      <c r="E11" s="50" t="s">
        <v>1026</v>
      </c>
      <c r="F11" s="50" t="s">
        <v>1027</v>
      </c>
    </row>
    <row r="12" spans="1:9" x14ac:dyDescent="0.3">
      <c r="A12" t="s">
        <v>1019</v>
      </c>
      <c r="B12">
        <v>1</v>
      </c>
      <c r="C12">
        <v>1.9541561373314349E+17</v>
      </c>
      <c r="D12">
        <v>1.9541561373314349E+17</v>
      </c>
      <c r="E12">
        <v>1491.5961499286141</v>
      </c>
      <c r="F12">
        <v>8.80336066137707E-183</v>
      </c>
    </row>
    <row r="13" spans="1:9" x14ac:dyDescent="0.3">
      <c r="A13" t="s">
        <v>1020</v>
      </c>
      <c r="B13">
        <v>775</v>
      </c>
      <c r="C13">
        <v>1.0153358243143378E+17</v>
      </c>
      <c r="D13">
        <v>131011074105075.84</v>
      </c>
    </row>
    <row r="14" spans="1:9" ht="15" thickBot="1" x14ac:dyDescent="0.35">
      <c r="A14" s="49" t="s">
        <v>1021</v>
      </c>
      <c r="B14" s="49">
        <v>776</v>
      </c>
      <c r="C14" s="49">
        <v>2.9694919616457728E+17</v>
      </c>
      <c r="D14" s="49"/>
      <c r="E14" s="49"/>
      <c r="F14" s="49"/>
    </row>
    <row r="15" spans="1:9" ht="15" thickBot="1" x14ac:dyDescent="0.35"/>
    <row r="16" spans="1:9" x14ac:dyDescent="0.3">
      <c r="A16" s="50"/>
      <c r="B16" s="50" t="s">
        <v>1028</v>
      </c>
      <c r="C16" s="50" t="s">
        <v>1016</v>
      </c>
      <c r="D16" s="50" t="s">
        <v>1029</v>
      </c>
      <c r="E16" s="50" t="s">
        <v>1030</v>
      </c>
      <c r="F16" s="50" t="s">
        <v>1031</v>
      </c>
      <c r="G16" s="50" t="s">
        <v>1032</v>
      </c>
      <c r="H16" s="50" t="s">
        <v>1033</v>
      </c>
      <c r="I16" s="50" t="s">
        <v>1034</v>
      </c>
    </row>
    <row r="17" spans="1:9" x14ac:dyDescent="0.3">
      <c r="A17" t="s">
        <v>1022</v>
      </c>
      <c r="B17">
        <v>5784447.6162580028</v>
      </c>
      <c r="C17">
        <v>570102.55225431395</v>
      </c>
      <c r="D17">
        <v>10.146328223553803</v>
      </c>
      <c r="E17">
        <v>8.4863431286212269E-23</v>
      </c>
      <c r="F17">
        <v>4665319.3830075935</v>
      </c>
      <c r="G17">
        <v>6903575.8495084122</v>
      </c>
      <c r="H17">
        <v>4665319.3830075935</v>
      </c>
      <c r="I17">
        <v>6903575.8495084122</v>
      </c>
    </row>
    <row r="18" spans="1:9" ht="15" thickBot="1" x14ac:dyDescent="0.35">
      <c r="A18" s="49" t="s">
        <v>1035</v>
      </c>
      <c r="B18" s="49">
        <v>1.072258698771455E-3</v>
      </c>
      <c r="C18" s="49">
        <v>2.7763483176677432E-5</v>
      </c>
      <c r="D18" s="49">
        <v>38.621187836841749</v>
      </c>
      <c r="E18" s="49">
        <v>8.8033606613780716E-183</v>
      </c>
      <c r="F18" s="49">
        <v>1.0177581571521777E-3</v>
      </c>
      <c r="G18" s="49">
        <v>1.1267592403907322E-3</v>
      </c>
      <c r="H18" s="49">
        <v>1.0177581571521777E-3</v>
      </c>
      <c r="I18" s="49">
        <v>1.1267592403907322E-3</v>
      </c>
    </row>
    <row r="22" spans="1:9" x14ac:dyDescent="0.3">
      <c r="A22" t="s">
        <v>1036</v>
      </c>
      <c r="E22" t="s">
        <v>1040</v>
      </c>
    </row>
    <row r="23" spans="1:9" ht="15" thickBot="1" x14ac:dyDescent="0.35"/>
    <row r="24" spans="1:9" x14ac:dyDescent="0.3">
      <c r="A24" s="50" t="s">
        <v>1037</v>
      </c>
      <c r="B24" s="50" t="s">
        <v>1038</v>
      </c>
      <c r="C24" s="50" t="s">
        <v>1039</v>
      </c>
      <c r="E24" s="50" t="s">
        <v>1041</v>
      </c>
      <c r="F24" s="50" t="s">
        <v>1042</v>
      </c>
    </row>
    <row r="25" spans="1:9" x14ac:dyDescent="0.3">
      <c r="A25">
        <v>1</v>
      </c>
      <c r="B25">
        <v>13133345.995736536</v>
      </c>
      <c r="C25">
        <v>466654.00426346436</v>
      </c>
      <c r="E25">
        <v>6.4350064350064351E-2</v>
      </c>
      <c r="F25">
        <v>1100000</v>
      </c>
    </row>
    <row r="26" spans="1:9" x14ac:dyDescent="0.3">
      <c r="A26">
        <v>2</v>
      </c>
      <c r="B26">
        <v>13134600.733565181</v>
      </c>
      <c r="C26">
        <v>1665399.2664348185</v>
      </c>
      <c r="E26">
        <v>0.19305019305019305</v>
      </c>
      <c r="F26">
        <v>1640000</v>
      </c>
    </row>
    <row r="27" spans="1:9" x14ac:dyDescent="0.3">
      <c r="A27">
        <v>3</v>
      </c>
      <c r="B27">
        <v>13165673.695879448</v>
      </c>
      <c r="C27">
        <v>-2465673.6958794482</v>
      </c>
      <c r="E27">
        <v>0.32175032175032175</v>
      </c>
      <c r="F27">
        <v>1740000</v>
      </c>
    </row>
    <row r="28" spans="1:9" x14ac:dyDescent="0.3">
      <c r="A28">
        <v>4</v>
      </c>
      <c r="B28">
        <v>13148855.239914332</v>
      </c>
      <c r="C28">
        <v>-7478855.2399143316</v>
      </c>
      <c r="E28">
        <v>0.45045045045045046</v>
      </c>
      <c r="F28">
        <v>2790000</v>
      </c>
    </row>
    <row r="29" spans="1:9" x14ac:dyDescent="0.3">
      <c r="A29">
        <v>5</v>
      </c>
      <c r="B29">
        <v>13149237.231003512</v>
      </c>
      <c r="C29">
        <v>-5429237.2310035117</v>
      </c>
      <c r="E29">
        <v>0.5791505791505791</v>
      </c>
      <c r="F29">
        <v>2930000</v>
      </c>
    </row>
    <row r="30" spans="1:9" x14ac:dyDescent="0.3">
      <c r="A30">
        <v>6</v>
      </c>
      <c r="B30">
        <v>13268323.207448326</v>
      </c>
      <c r="C30">
        <v>4531676.7925516739</v>
      </c>
      <c r="E30">
        <v>0.70785070785070792</v>
      </c>
      <c r="F30">
        <v>3110000</v>
      </c>
    </row>
    <row r="31" spans="1:9" x14ac:dyDescent="0.3">
      <c r="A31">
        <v>7</v>
      </c>
      <c r="B31">
        <v>13155048.788442414</v>
      </c>
      <c r="C31">
        <v>9844951.2115575857</v>
      </c>
      <c r="E31">
        <v>0.83655083655083651</v>
      </c>
      <c r="F31">
        <v>3180000</v>
      </c>
    </row>
    <row r="32" spans="1:9" x14ac:dyDescent="0.3">
      <c r="A32">
        <v>8</v>
      </c>
      <c r="B32">
        <v>13160726.018672831</v>
      </c>
      <c r="C32">
        <v>1539273.9813271686</v>
      </c>
      <c r="E32">
        <v>0.96525096525096532</v>
      </c>
      <c r="F32">
        <v>3280000</v>
      </c>
    </row>
    <row r="33" spans="1:6" x14ac:dyDescent="0.3">
      <c r="A33">
        <v>9</v>
      </c>
      <c r="B33">
        <v>13240249.489963638</v>
      </c>
      <c r="C33">
        <v>-7700249.4899636377</v>
      </c>
      <c r="E33">
        <v>1.0939510939510939</v>
      </c>
      <c r="F33">
        <v>3300000</v>
      </c>
    </row>
    <row r="34" spans="1:6" x14ac:dyDescent="0.3">
      <c r="A34">
        <v>10</v>
      </c>
      <c r="B34">
        <v>13194349.707508788</v>
      </c>
      <c r="C34">
        <v>-6074349.7075087875</v>
      </c>
      <c r="E34">
        <v>1.2226512226512225</v>
      </c>
      <c r="F34">
        <v>3490000</v>
      </c>
    </row>
    <row r="35" spans="1:6" x14ac:dyDescent="0.3">
      <c r="A35">
        <v>11</v>
      </c>
      <c r="B35">
        <v>13204843.28898943</v>
      </c>
      <c r="C35">
        <v>5195156.7110105697</v>
      </c>
      <c r="E35">
        <v>1.3513513513513513</v>
      </c>
      <c r="F35">
        <v>3820000</v>
      </c>
    </row>
    <row r="36" spans="1:6" x14ac:dyDescent="0.3">
      <c r="A36">
        <v>12</v>
      </c>
      <c r="B36">
        <v>13205973.866766568</v>
      </c>
      <c r="C36">
        <v>-1105973.8667665683</v>
      </c>
      <c r="E36">
        <v>1.4800514800514801</v>
      </c>
      <c r="F36">
        <v>3820000</v>
      </c>
    </row>
    <row r="37" spans="1:6" x14ac:dyDescent="0.3">
      <c r="A37">
        <v>13</v>
      </c>
      <c r="B37">
        <v>13233049.061566424</v>
      </c>
      <c r="C37">
        <v>-3593049.0615664236</v>
      </c>
      <c r="E37">
        <v>1.6087516087516087</v>
      </c>
      <c r="F37">
        <v>3860000</v>
      </c>
    </row>
    <row r="38" spans="1:6" x14ac:dyDescent="0.3">
      <c r="A38">
        <v>14</v>
      </c>
      <c r="B38">
        <v>13222349.230052814</v>
      </c>
      <c r="C38">
        <v>-4582349.2300528139</v>
      </c>
      <c r="E38">
        <v>1.7374517374517373</v>
      </c>
      <c r="F38">
        <v>3970000</v>
      </c>
    </row>
    <row r="39" spans="1:6" x14ac:dyDescent="0.3">
      <c r="A39">
        <v>15</v>
      </c>
      <c r="B39">
        <v>13228356.411440982</v>
      </c>
      <c r="C39">
        <v>3871643.5885590184</v>
      </c>
      <c r="E39">
        <v>1.8661518661518661</v>
      </c>
      <c r="F39">
        <v>4040000</v>
      </c>
    </row>
    <row r="40" spans="1:6" x14ac:dyDescent="0.3">
      <c r="A40">
        <v>16</v>
      </c>
      <c r="B40">
        <v>13255510.839725124</v>
      </c>
      <c r="C40">
        <v>-6795510.8397251237</v>
      </c>
      <c r="E40">
        <v>1.9948519948519949</v>
      </c>
      <c r="F40">
        <v>4270000</v>
      </c>
    </row>
    <row r="41" spans="1:6" x14ac:dyDescent="0.3">
      <c r="A41">
        <v>17</v>
      </c>
      <c r="B41">
        <v>13245601.518070079</v>
      </c>
      <c r="C41">
        <v>-945601.51807007939</v>
      </c>
      <c r="E41">
        <v>2.1235521235521237</v>
      </c>
      <c r="F41">
        <v>4280000</v>
      </c>
    </row>
    <row r="42" spans="1:6" x14ac:dyDescent="0.3">
      <c r="A42">
        <v>18</v>
      </c>
      <c r="B42">
        <v>13253853.162089102</v>
      </c>
      <c r="C42">
        <v>-8343853.162089102</v>
      </c>
      <c r="E42">
        <v>2.2522522522522523</v>
      </c>
      <c r="F42">
        <v>4310000</v>
      </c>
    </row>
    <row r="43" spans="1:6" x14ac:dyDescent="0.3">
      <c r="A43">
        <v>19</v>
      </c>
      <c r="B43">
        <v>13260400.614962008</v>
      </c>
      <c r="C43">
        <v>-4100400.6149620079</v>
      </c>
      <c r="E43">
        <v>2.3809523809523809</v>
      </c>
      <c r="F43">
        <v>4390000</v>
      </c>
    </row>
    <row r="44" spans="1:6" x14ac:dyDescent="0.3">
      <c r="A44">
        <v>20</v>
      </c>
      <c r="B44">
        <v>13268836.984492877</v>
      </c>
      <c r="C44">
        <v>2431163.0155071225</v>
      </c>
      <c r="E44">
        <v>2.50965250965251</v>
      </c>
      <c r="F44">
        <v>4440000</v>
      </c>
    </row>
    <row r="45" spans="1:6" x14ac:dyDescent="0.3">
      <c r="A45">
        <v>21</v>
      </c>
      <c r="B45">
        <v>13261249.296999497</v>
      </c>
      <c r="C45">
        <v>-6071249.2969994973</v>
      </c>
      <c r="E45">
        <v>2.6383526383526386</v>
      </c>
      <c r="F45">
        <v>4500000</v>
      </c>
    </row>
    <row r="46" spans="1:6" x14ac:dyDescent="0.3">
      <c r="A46">
        <v>22</v>
      </c>
      <c r="B46">
        <v>13262486.209599536</v>
      </c>
      <c r="C46">
        <v>-7822486.2095995359</v>
      </c>
      <c r="E46">
        <v>2.7670527670527671</v>
      </c>
      <c r="F46">
        <v>4820000</v>
      </c>
    </row>
    <row r="47" spans="1:6" x14ac:dyDescent="0.3">
      <c r="A47">
        <v>23</v>
      </c>
      <c r="B47">
        <v>13291803.503772072</v>
      </c>
      <c r="C47">
        <v>1108196.4962279275</v>
      </c>
      <c r="E47">
        <v>2.8957528957528962</v>
      </c>
      <c r="F47">
        <v>4860000</v>
      </c>
    </row>
    <row r="48" spans="1:6" x14ac:dyDescent="0.3">
      <c r="A48">
        <v>24</v>
      </c>
      <c r="B48">
        <v>13303529.742057977</v>
      </c>
      <c r="C48">
        <v>-1503529.7420579772</v>
      </c>
      <c r="E48">
        <v>3.0244530244530248</v>
      </c>
      <c r="F48">
        <v>4870000</v>
      </c>
    </row>
    <row r="49" spans="1:6" x14ac:dyDescent="0.3">
      <c r="A49">
        <v>25</v>
      </c>
      <c r="B49">
        <v>13283259.286461281</v>
      </c>
      <c r="C49">
        <v>-3663259.2864612807</v>
      </c>
      <c r="E49">
        <v>3.1531531531531534</v>
      </c>
      <c r="F49">
        <v>4910000</v>
      </c>
    </row>
    <row r="50" spans="1:6" x14ac:dyDescent="0.3">
      <c r="A50">
        <v>26</v>
      </c>
      <c r="B50">
        <v>13368365.356863301</v>
      </c>
      <c r="C50">
        <v>2831634.6431366988</v>
      </c>
      <c r="E50">
        <v>3.281853281853282</v>
      </c>
      <c r="F50">
        <v>4910000</v>
      </c>
    </row>
    <row r="51" spans="1:6" x14ac:dyDescent="0.3">
      <c r="A51">
        <v>27</v>
      </c>
      <c r="B51">
        <v>13334535.485546675</v>
      </c>
      <c r="C51">
        <v>-1934535.4855466746</v>
      </c>
      <c r="E51">
        <v>3.4105534105534105</v>
      </c>
      <c r="F51">
        <v>4930000</v>
      </c>
    </row>
    <row r="52" spans="1:6" x14ac:dyDescent="0.3">
      <c r="A52">
        <v>28</v>
      </c>
      <c r="B52">
        <v>13305871.710533604</v>
      </c>
      <c r="C52">
        <v>25294128.289466396</v>
      </c>
      <c r="E52">
        <v>3.5392535392535396</v>
      </c>
      <c r="F52">
        <v>5220000</v>
      </c>
    </row>
    <row r="53" spans="1:6" x14ac:dyDescent="0.3">
      <c r="A53">
        <v>29</v>
      </c>
      <c r="B53">
        <v>13307928.92033886</v>
      </c>
      <c r="C53">
        <v>2992071.0796611402</v>
      </c>
      <c r="E53">
        <v>3.6679536679536682</v>
      </c>
      <c r="F53">
        <v>5370000</v>
      </c>
    </row>
    <row r="54" spans="1:6" x14ac:dyDescent="0.3">
      <c r="A54">
        <v>30</v>
      </c>
      <c r="B54">
        <v>13346832.146159668</v>
      </c>
      <c r="C54">
        <v>-6756832.1461596675</v>
      </c>
      <c r="E54">
        <v>3.7966537966537968</v>
      </c>
      <c r="F54">
        <v>5440000</v>
      </c>
    </row>
    <row r="55" spans="1:6" x14ac:dyDescent="0.3">
      <c r="A55">
        <v>31</v>
      </c>
      <c r="B55">
        <v>13325936.990500551</v>
      </c>
      <c r="C55">
        <v>4674063.0094994493</v>
      </c>
      <c r="E55">
        <v>3.9253539253539258</v>
      </c>
      <c r="F55">
        <v>5540000</v>
      </c>
    </row>
    <row r="56" spans="1:6" x14ac:dyDescent="0.3">
      <c r="A56">
        <v>32</v>
      </c>
      <c r="B56">
        <v>13404819.164236538</v>
      </c>
      <c r="C56">
        <v>12495180.835763462</v>
      </c>
      <c r="E56">
        <v>4.0540540540540544</v>
      </c>
      <c r="F56">
        <v>5650000</v>
      </c>
    </row>
    <row r="57" spans="1:6" x14ac:dyDescent="0.3">
      <c r="A57">
        <v>33</v>
      </c>
      <c r="B57">
        <v>13344043.094058294</v>
      </c>
      <c r="C57">
        <v>-844043.09405829385</v>
      </c>
      <c r="E57">
        <v>4.1827541827541825</v>
      </c>
      <c r="F57">
        <v>5670000</v>
      </c>
    </row>
    <row r="58" spans="1:6" x14ac:dyDescent="0.3">
      <c r="A58">
        <v>34</v>
      </c>
      <c r="B58">
        <v>13348984.783772338</v>
      </c>
      <c r="C58">
        <v>851015.21622766182</v>
      </c>
      <c r="E58">
        <v>4.3114543114543116</v>
      </c>
      <c r="F58">
        <v>5940000</v>
      </c>
    </row>
    <row r="59" spans="1:6" x14ac:dyDescent="0.3">
      <c r="A59">
        <v>35</v>
      </c>
      <c r="B59">
        <v>13354159.560010061</v>
      </c>
      <c r="C59">
        <v>1945840.4399899393</v>
      </c>
      <c r="E59">
        <v>4.4401544401544397</v>
      </c>
      <c r="F59">
        <v>5940000</v>
      </c>
    </row>
    <row r="60" spans="1:6" x14ac:dyDescent="0.3">
      <c r="A60">
        <v>36</v>
      </c>
      <c r="B60">
        <v>13400295.136441804</v>
      </c>
      <c r="C60">
        <v>3699704.8635581955</v>
      </c>
      <c r="E60">
        <v>4.5688545688545688</v>
      </c>
      <c r="F60">
        <v>5970000</v>
      </c>
    </row>
    <row r="61" spans="1:6" x14ac:dyDescent="0.3">
      <c r="A61">
        <v>37</v>
      </c>
      <c r="B61">
        <v>13371548.898301248</v>
      </c>
      <c r="C61">
        <v>-571548.89830124751</v>
      </c>
      <c r="E61">
        <v>4.6975546975546969</v>
      </c>
      <c r="F61">
        <v>5980000</v>
      </c>
    </row>
    <row r="62" spans="1:6" x14ac:dyDescent="0.3">
      <c r="A62">
        <v>38</v>
      </c>
      <c r="B62">
        <v>13398895.528957143</v>
      </c>
      <c r="C62">
        <v>2201104.4710428566</v>
      </c>
      <c r="E62">
        <v>4.8262548262548259</v>
      </c>
      <c r="F62">
        <v>6100000</v>
      </c>
    </row>
    <row r="63" spans="1:6" x14ac:dyDescent="0.3">
      <c r="A63">
        <v>39</v>
      </c>
      <c r="B63">
        <v>13454804.010003241</v>
      </c>
      <c r="C63">
        <v>2645195.9899967592</v>
      </c>
      <c r="E63">
        <v>4.954954954954955</v>
      </c>
      <c r="F63">
        <v>6150000</v>
      </c>
    </row>
    <row r="64" spans="1:6" x14ac:dyDescent="0.3">
      <c r="A64">
        <v>40</v>
      </c>
      <c r="B64">
        <v>13402328.001685563</v>
      </c>
      <c r="C64">
        <v>4997671.9983144365</v>
      </c>
      <c r="E64">
        <v>5.0836550836550831</v>
      </c>
      <c r="F64">
        <v>6210000</v>
      </c>
    </row>
    <row r="65" spans="1:6" x14ac:dyDescent="0.3">
      <c r="A65">
        <v>41</v>
      </c>
      <c r="B65">
        <v>13388888.440898463</v>
      </c>
      <c r="C65">
        <v>-588888.44089846313</v>
      </c>
      <c r="E65">
        <v>5.2123552123552122</v>
      </c>
      <c r="F65">
        <v>6270000</v>
      </c>
    </row>
    <row r="66" spans="1:6" x14ac:dyDescent="0.3">
      <c r="A66">
        <v>42</v>
      </c>
      <c r="B66">
        <v>13394621.501494806</v>
      </c>
      <c r="C66">
        <v>28705378.498505194</v>
      </c>
      <c r="E66">
        <v>5.3410553410553412</v>
      </c>
      <c r="F66">
        <v>6300000</v>
      </c>
    </row>
    <row r="67" spans="1:6" x14ac:dyDescent="0.3">
      <c r="A67">
        <v>43</v>
      </c>
      <c r="B67">
        <v>13398819.384650169</v>
      </c>
      <c r="C67">
        <v>-2098819.3846501689</v>
      </c>
      <c r="E67">
        <v>5.4697554697554693</v>
      </c>
      <c r="F67">
        <v>6360000</v>
      </c>
    </row>
    <row r="68" spans="1:6" x14ac:dyDescent="0.3">
      <c r="A68">
        <v>44</v>
      </c>
      <c r="B68">
        <v>13380203.527162511</v>
      </c>
      <c r="C68">
        <v>11519796.472837489</v>
      </c>
      <c r="E68">
        <v>5.5984555984555984</v>
      </c>
      <c r="F68">
        <v>6380000</v>
      </c>
    </row>
    <row r="69" spans="1:6" x14ac:dyDescent="0.3">
      <c r="A69">
        <v>45</v>
      </c>
      <c r="B69">
        <v>13416958.533076491</v>
      </c>
      <c r="C69">
        <v>-716958.53307649121</v>
      </c>
      <c r="E69">
        <v>5.7271557271557274</v>
      </c>
      <c r="F69">
        <v>6410000</v>
      </c>
    </row>
    <row r="70" spans="1:6" x14ac:dyDescent="0.3">
      <c r="A70">
        <v>46</v>
      </c>
      <c r="B70">
        <v>13431202.229985699</v>
      </c>
      <c r="C70">
        <v>-831202.22998569906</v>
      </c>
      <c r="E70">
        <v>5.8558558558558556</v>
      </c>
      <c r="F70">
        <v>6460000</v>
      </c>
    </row>
    <row r="71" spans="1:6" x14ac:dyDescent="0.3">
      <c r="A71">
        <v>47</v>
      </c>
      <c r="B71">
        <v>13442756.281752978</v>
      </c>
      <c r="C71">
        <v>-1442756.2817529775</v>
      </c>
      <c r="E71">
        <v>5.9845559845559846</v>
      </c>
      <c r="F71">
        <v>6470000</v>
      </c>
    </row>
    <row r="72" spans="1:6" x14ac:dyDescent="0.3">
      <c r="A72">
        <v>48</v>
      </c>
      <c r="B72">
        <v>13422496.526225837</v>
      </c>
      <c r="C72">
        <v>1377503.4737741631</v>
      </c>
      <c r="E72">
        <v>6.1132561132561127</v>
      </c>
      <c r="F72">
        <v>6590000</v>
      </c>
    </row>
    <row r="73" spans="1:6" x14ac:dyDescent="0.3">
      <c r="A73">
        <v>49</v>
      </c>
      <c r="B73">
        <v>13424292.845839351</v>
      </c>
      <c r="C73">
        <v>-3224292.8458393514</v>
      </c>
      <c r="E73">
        <v>6.2419562419562418</v>
      </c>
      <c r="F73">
        <v>6680000</v>
      </c>
    </row>
    <row r="74" spans="1:6" x14ac:dyDescent="0.3">
      <c r="A74">
        <v>50</v>
      </c>
      <c r="B74">
        <v>13434384.802101782</v>
      </c>
      <c r="C74">
        <v>-2634384.8021017816</v>
      </c>
      <c r="E74">
        <v>6.3706563706563708</v>
      </c>
      <c r="F74">
        <v>6710000</v>
      </c>
    </row>
    <row r="75" spans="1:6" x14ac:dyDescent="0.3">
      <c r="A75">
        <v>51</v>
      </c>
      <c r="B75">
        <v>13434337.798569463</v>
      </c>
      <c r="C75">
        <v>4665662.2014305368</v>
      </c>
      <c r="E75">
        <v>6.499356499356499</v>
      </c>
      <c r="F75">
        <v>6710000</v>
      </c>
    </row>
    <row r="76" spans="1:6" x14ac:dyDescent="0.3">
      <c r="A76">
        <v>52</v>
      </c>
      <c r="B76">
        <v>13448649.786562935</v>
      </c>
      <c r="C76">
        <v>-7178649.7865629345</v>
      </c>
      <c r="E76">
        <v>6.628056628056628</v>
      </c>
      <c r="F76">
        <v>6760000</v>
      </c>
    </row>
    <row r="77" spans="1:6" x14ac:dyDescent="0.3">
      <c r="A77">
        <v>53</v>
      </c>
      <c r="B77">
        <v>13450680.110553578</v>
      </c>
      <c r="C77">
        <v>-7070680.1105535775</v>
      </c>
      <c r="E77">
        <v>6.7567567567567561</v>
      </c>
      <c r="F77">
        <v>6760000</v>
      </c>
    </row>
    <row r="78" spans="1:6" x14ac:dyDescent="0.3">
      <c r="A78">
        <v>54</v>
      </c>
      <c r="B78">
        <v>13468551.852672048</v>
      </c>
      <c r="C78">
        <v>-9158551.8526720479</v>
      </c>
      <c r="E78">
        <v>6.8854568854568852</v>
      </c>
      <c r="F78">
        <v>6790000</v>
      </c>
    </row>
    <row r="79" spans="1:6" x14ac:dyDescent="0.3">
      <c r="A79">
        <v>55</v>
      </c>
      <c r="B79">
        <v>13489283.769811383</v>
      </c>
      <c r="C79">
        <v>1710716.2301886175</v>
      </c>
      <c r="E79">
        <v>7.0141570141570142</v>
      </c>
      <c r="F79">
        <v>6790000</v>
      </c>
    </row>
    <row r="80" spans="1:6" x14ac:dyDescent="0.3">
      <c r="A80">
        <v>56</v>
      </c>
      <c r="B80">
        <v>13478404.215945013</v>
      </c>
      <c r="C80">
        <v>-2278404.2159450129</v>
      </c>
      <c r="E80">
        <v>7.1428571428571423</v>
      </c>
      <c r="F80">
        <v>6940000</v>
      </c>
    </row>
    <row r="81" spans="1:6" x14ac:dyDescent="0.3">
      <c r="A81">
        <v>57</v>
      </c>
      <c r="B81">
        <v>13478501.241417889</v>
      </c>
      <c r="C81">
        <v>821498.75858211145</v>
      </c>
      <c r="E81">
        <v>7.2715572715572714</v>
      </c>
      <c r="F81">
        <v>7010000</v>
      </c>
    </row>
    <row r="82" spans="1:6" x14ac:dyDescent="0.3">
      <c r="A82">
        <v>58</v>
      </c>
      <c r="B82">
        <v>13481560.822244447</v>
      </c>
      <c r="C82">
        <v>-1381560.8222444467</v>
      </c>
      <c r="E82">
        <v>7.4002574002574004</v>
      </c>
      <c r="F82">
        <v>7050000</v>
      </c>
    </row>
    <row r="83" spans="1:6" x14ac:dyDescent="0.3">
      <c r="A83">
        <v>59</v>
      </c>
      <c r="B83">
        <v>13493347.34720343</v>
      </c>
      <c r="C83">
        <v>-5193347.3472034298</v>
      </c>
      <c r="E83">
        <v>7.5289575289575286</v>
      </c>
      <c r="F83">
        <v>7110000</v>
      </c>
    </row>
    <row r="84" spans="1:6" x14ac:dyDescent="0.3">
      <c r="A84">
        <v>60</v>
      </c>
      <c r="B84">
        <v>13496975.808449067</v>
      </c>
      <c r="C84">
        <v>-1396975.8084490672</v>
      </c>
      <c r="E84">
        <v>7.6576576576576576</v>
      </c>
      <c r="F84">
        <v>7110000</v>
      </c>
    </row>
    <row r="85" spans="1:6" x14ac:dyDescent="0.3">
      <c r="A85">
        <v>61</v>
      </c>
      <c r="B85">
        <v>13506993.928977501</v>
      </c>
      <c r="C85">
        <v>1493006.0710224994</v>
      </c>
      <c r="E85">
        <v>7.7863577863577866</v>
      </c>
      <c r="F85">
        <v>7120000</v>
      </c>
    </row>
    <row r="86" spans="1:6" x14ac:dyDescent="0.3">
      <c r="A86">
        <v>62</v>
      </c>
      <c r="B86">
        <v>13512085.824979102</v>
      </c>
      <c r="C86">
        <v>-4492085.8249791022</v>
      </c>
      <c r="E86">
        <v>7.9150579150579148</v>
      </c>
      <c r="F86">
        <v>7190000</v>
      </c>
    </row>
    <row r="87" spans="1:6" x14ac:dyDescent="0.3">
      <c r="A87">
        <v>63</v>
      </c>
      <c r="B87">
        <v>13512855.378613658</v>
      </c>
      <c r="C87">
        <v>2087144.6213863418</v>
      </c>
      <c r="E87">
        <v>8.0437580437580447</v>
      </c>
      <c r="F87">
        <v>7260000</v>
      </c>
    </row>
    <row r="88" spans="1:6" x14ac:dyDescent="0.3">
      <c r="A88">
        <v>64</v>
      </c>
      <c r="B88">
        <v>13513063.895401515</v>
      </c>
      <c r="C88">
        <v>-3953063.8954015151</v>
      </c>
      <c r="E88">
        <v>8.1724581724581729</v>
      </c>
      <c r="F88">
        <v>7350000</v>
      </c>
    </row>
    <row r="89" spans="1:6" x14ac:dyDescent="0.3">
      <c r="A89">
        <v>65</v>
      </c>
      <c r="B89">
        <v>13520549.477060303</v>
      </c>
      <c r="C89">
        <v>-6730549.4770603031</v>
      </c>
      <c r="E89">
        <v>8.301158301158301</v>
      </c>
      <c r="F89">
        <v>7350000</v>
      </c>
    </row>
    <row r="90" spans="1:6" x14ac:dyDescent="0.3">
      <c r="A90">
        <v>66</v>
      </c>
      <c r="B90">
        <v>13522783.070204731</v>
      </c>
      <c r="C90">
        <v>4177216.9297952689</v>
      </c>
      <c r="E90">
        <v>8.4298584298584291</v>
      </c>
      <c r="F90">
        <v>7370000</v>
      </c>
    </row>
    <row r="91" spans="1:6" x14ac:dyDescent="0.3">
      <c r="A91">
        <v>67</v>
      </c>
      <c r="B91">
        <v>13527914.696607897</v>
      </c>
      <c r="C91">
        <v>9372085.3033921029</v>
      </c>
      <c r="E91">
        <v>8.5585585585585591</v>
      </c>
      <c r="F91">
        <v>7470000</v>
      </c>
    </row>
    <row r="92" spans="1:6" x14ac:dyDescent="0.3">
      <c r="A92">
        <v>68</v>
      </c>
      <c r="B92">
        <v>13543022.199763542</v>
      </c>
      <c r="C92">
        <v>-8323022.199763542</v>
      </c>
      <c r="E92">
        <v>8.6872586872586872</v>
      </c>
      <c r="F92">
        <v>7500000</v>
      </c>
    </row>
    <row r="93" spans="1:6" x14ac:dyDescent="0.3">
      <c r="A93">
        <v>69</v>
      </c>
      <c r="B93">
        <v>13545633.977478765</v>
      </c>
      <c r="C93">
        <v>-3245633.977478765</v>
      </c>
      <c r="E93">
        <v>8.8159588159588154</v>
      </c>
      <c r="F93">
        <v>7530000</v>
      </c>
    </row>
    <row r="94" spans="1:6" x14ac:dyDescent="0.3">
      <c r="A94">
        <v>70</v>
      </c>
      <c r="B94">
        <v>13565506.620809183</v>
      </c>
      <c r="C94">
        <v>-10635506.620809183</v>
      </c>
      <c r="E94">
        <v>8.9446589446589453</v>
      </c>
      <c r="F94">
        <v>7630000</v>
      </c>
    </row>
    <row r="95" spans="1:6" x14ac:dyDescent="0.3">
      <c r="A95">
        <v>71</v>
      </c>
      <c r="B95">
        <v>13567084.165335871</v>
      </c>
      <c r="C95">
        <v>-767084.16533587128</v>
      </c>
      <c r="E95">
        <v>9.0733590733590734</v>
      </c>
      <c r="F95">
        <v>7640000</v>
      </c>
    </row>
    <row r="96" spans="1:6" x14ac:dyDescent="0.3">
      <c r="A96">
        <v>72</v>
      </c>
      <c r="B96">
        <v>13589260.43209859</v>
      </c>
      <c r="C96">
        <v>-4479260.4320985898</v>
      </c>
      <c r="E96">
        <v>9.2020592020592016</v>
      </c>
      <c r="F96">
        <v>7660000</v>
      </c>
    </row>
    <row r="97" spans="1:6" x14ac:dyDescent="0.3">
      <c r="A97">
        <v>73</v>
      </c>
      <c r="B97">
        <v>13572063.02275319</v>
      </c>
      <c r="C97">
        <v>1127936.9772468098</v>
      </c>
      <c r="E97">
        <v>9.3307593307593297</v>
      </c>
      <c r="F97">
        <v>7660000</v>
      </c>
    </row>
    <row r="98" spans="1:6" x14ac:dyDescent="0.3">
      <c r="A98">
        <v>74</v>
      </c>
      <c r="B98">
        <v>13572702.410615265</v>
      </c>
      <c r="C98">
        <v>-5030335.4106152654</v>
      </c>
      <c r="E98">
        <v>9.4594594594594597</v>
      </c>
      <c r="F98">
        <v>7670000</v>
      </c>
    </row>
    <row r="99" spans="1:6" x14ac:dyDescent="0.3">
      <c r="A99">
        <v>75</v>
      </c>
      <c r="B99">
        <v>13539634.54101518</v>
      </c>
      <c r="C99">
        <v>-4879634.5410151798</v>
      </c>
      <c r="E99">
        <v>9.5881595881595878</v>
      </c>
      <c r="F99">
        <v>7700000</v>
      </c>
    </row>
    <row r="100" spans="1:6" x14ac:dyDescent="0.3">
      <c r="A100">
        <v>76</v>
      </c>
      <c r="B100">
        <v>13578471.249267612</v>
      </c>
      <c r="C100">
        <v>-578471.24926761165</v>
      </c>
      <c r="E100">
        <v>9.7168597168597159</v>
      </c>
      <c r="F100">
        <v>7720000</v>
      </c>
    </row>
    <row r="101" spans="1:6" x14ac:dyDescent="0.3">
      <c r="A101">
        <v>77</v>
      </c>
      <c r="B101">
        <v>13589997.30114349</v>
      </c>
      <c r="C101">
        <v>-5769997.3011434898</v>
      </c>
      <c r="E101">
        <v>9.8455598455598459</v>
      </c>
      <c r="F101">
        <v>7750000</v>
      </c>
    </row>
    <row r="102" spans="1:6" x14ac:dyDescent="0.3">
      <c r="A102">
        <v>78</v>
      </c>
      <c r="B102">
        <v>13607273.739171766</v>
      </c>
      <c r="C102">
        <v>27592726.260828234</v>
      </c>
      <c r="E102">
        <v>9.974259974259974</v>
      </c>
      <c r="F102">
        <v>7760000</v>
      </c>
    </row>
    <row r="103" spans="1:6" x14ac:dyDescent="0.3">
      <c r="A103">
        <v>79</v>
      </c>
      <c r="B103">
        <v>13608744.895262618</v>
      </c>
      <c r="C103">
        <v>-2308744.8952626176</v>
      </c>
      <c r="E103">
        <v>10.102960102960102</v>
      </c>
      <c r="F103">
        <v>7770000</v>
      </c>
    </row>
    <row r="104" spans="1:6" x14ac:dyDescent="0.3">
      <c r="A104">
        <v>80</v>
      </c>
      <c r="B104">
        <v>13610085.496351086</v>
      </c>
      <c r="C104">
        <v>-6560085.4963510856</v>
      </c>
      <c r="E104">
        <v>10.231660231660232</v>
      </c>
      <c r="F104">
        <v>7820000</v>
      </c>
    </row>
    <row r="105" spans="1:6" x14ac:dyDescent="0.3">
      <c r="A105">
        <v>81</v>
      </c>
      <c r="B105">
        <v>13612110.545901187</v>
      </c>
      <c r="C105">
        <v>-5842110.5459011868</v>
      </c>
      <c r="E105">
        <v>10.36036036036036</v>
      </c>
      <c r="F105">
        <v>7830000</v>
      </c>
    </row>
    <row r="106" spans="1:6" x14ac:dyDescent="0.3">
      <c r="A106">
        <v>82</v>
      </c>
      <c r="B106">
        <v>13827861.772056401</v>
      </c>
      <c r="C106">
        <v>-6167861.7720564008</v>
      </c>
      <c r="E106">
        <v>10.489060489060488</v>
      </c>
      <c r="F106">
        <v>7850000</v>
      </c>
    </row>
    <row r="107" spans="1:6" x14ac:dyDescent="0.3">
      <c r="A107">
        <v>83</v>
      </c>
      <c r="B107">
        <v>13625117.46102592</v>
      </c>
      <c r="C107">
        <v>-9185117.4610259198</v>
      </c>
      <c r="E107">
        <v>10.617760617760618</v>
      </c>
      <c r="F107">
        <v>7960000</v>
      </c>
    </row>
    <row r="108" spans="1:6" x14ac:dyDescent="0.3">
      <c r="A108">
        <v>84</v>
      </c>
      <c r="B108">
        <v>13626318.491560861</v>
      </c>
      <c r="C108">
        <v>-7416318.4915608615</v>
      </c>
      <c r="E108">
        <v>10.746460746460746</v>
      </c>
      <c r="F108">
        <v>7960000</v>
      </c>
    </row>
    <row r="109" spans="1:6" x14ac:dyDescent="0.3">
      <c r="A109">
        <v>85</v>
      </c>
      <c r="B109">
        <v>13639432.695818733</v>
      </c>
      <c r="C109">
        <v>-2739432.6958187334</v>
      </c>
      <c r="E109">
        <v>10.875160875160875</v>
      </c>
      <c r="F109">
        <v>7980000</v>
      </c>
    </row>
    <row r="110" spans="1:6" x14ac:dyDescent="0.3">
      <c r="A110">
        <v>86</v>
      </c>
      <c r="B110">
        <v>13643672.459254351</v>
      </c>
      <c r="C110">
        <v>-943672.45925435051</v>
      </c>
      <c r="E110">
        <v>11.003861003861005</v>
      </c>
      <c r="F110">
        <v>8020000</v>
      </c>
    </row>
    <row r="111" spans="1:6" x14ac:dyDescent="0.3">
      <c r="A111">
        <v>87</v>
      </c>
      <c r="B111">
        <v>13662814.855809592</v>
      </c>
      <c r="C111">
        <v>-6952814.8558095917</v>
      </c>
      <c r="E111">
        <v>11.132561132561133</v>
      </c>
      <c r="F111">
        <v>8030000</v>
      </c>
    </row>
    <row r="112" spans="1:6" x14ac:dyDescent="0.3">
      <c r="A112">
        <v>88</v>
      </c>
      <c r="B112">
        <v>13655384.495473791</v>
      </c>
      <c r="C112">
        <v>-6305384.4954737909</v>
      </c>
      <c r="E112">
        <v>11.261261261261261</v>
      </c>
      <c r="F112">
        <v>8050000</v>
      </c>
    </row>
    <row r="113" spans="1:6" x14ac:dyDescent="0.3">
      <c r="A113">
        <v>89</v>
      </c>
      <c r="B113">
        <v>13708021.614949994</v>
      </c>
      <c r="C113">
        <v>-10428021.614949994</v>
      </c>
      <c r="E113">
        <v>11.389961389961391</v>
      </c>
      <c r="F113">
        <v>8050000</v>
      </c>
    </row>
    <row r="114" spans="1:6" x14ac:dyDescent="0.3">
      <c r="A114">
        <v>90</v>
      </c>
      <c r="B114">
        <v>13667736.226221293</v>
      </c>
      <c r="C114">
        <v>-1267736.2262212932</v>
      </c>
      <c r="E114">
        <v>11.518661518661519</v>
      </c>
      <c r="F114">
        <v>8120000</v>
      </c>
    </row>
    <row r="115" spans="1:6" x14ac:dyDescent="0.3">
      <c r="A115">
        <v>91</v>
      </c>
      <c r="B115">
        <v>13668475.464957919</v>
      </c>
      <c r="C115">
        <v>6131524.535042081</v>
      </c>
      <c r="E115">
        <v>11.647361647361647</v>
      </c>
      <c r="F115">
        <v>8140000</v>
      </c>
    </row>
    <row r="116" spans="1:6" x14ac:dyDescent="0.3">
      <c r="A116">
        <v>92</v>
      </c>
      <c r="B116">
        <v>13724618.175555468</v>
      </c>
      <c r="C116">
        <v>-8074618.1755554676</v>
      </c>
      <c r="E116">
        <v>11.776061776061775</v>
      </c>
      <c r="F116">
        <v>8240000</v>
      </c>
    </row>
    <row r="117" spans="1:6" x14ac:dyDescent="0.3">
      <c r="A117">
        <v>93</v>
      </c>
      <c r="B117">
        <v>13679004.612187341</v>
      </c>
      <c r="C117">
        <v>-10569004.612187341</v>
      </c>
      <c r="E117">
        <v>11.904761904761905</v>
      </c>
      <c r="F117">
        <v>8280000</v>
      </c>
    </row>
    <row r="118" spans="1:6" x14ac:dyDescent="0.3">
      <c r="A118">
        <v>94</v>
      </c>
      <c r="B118">
        <v>13670421.223121764</v>
      </c>
      <c r="C118">
        <v>2729578.7768782359</v>
      </c>
      <c r="E118">
        <v>12.033462033462033</v>
      </c>
      <c r="F118">
        <v>8300000</v>
      </c>
    </row>
    <row r="119" spans="1:6" x14ac:dyDescent="0.3">
      <c r="A119">
        <v>95</v>
      </c>
      <c r="B119">
        <v>13682097.696809199</v>
      </c>
      <c r="C119">
        <v>-9862097.6968091987</v>
      </c>
      <c r="E119">
        <v>12.162162162162161</v>
      </c>
      <c r="F119">
        <v>8300000</v>
      </c>
    </row>
    <row r="120" spans="1:6" x14ac:dyDescent="0.3">
      <c r="A120">
        <v>96</v>
      </c>
      <c r="B120">
        <v>13677093.02154693</v>
      </c>
      <c r="C120">
        <v>-2177093.0215469301</v>
      </c>
      <c r="E120">
        <v>12.290862290862291</v>
      </c>
      <c r="F120">
        <v>8310000</v>
      </c>
    </row>
    <row r="121" spans="1:6" x14ac:dyDescent="0.3">
      <c r="A121">
        <v>97</v>
      </c>
      <c r="B121">
        <v>13688972.975623116</v>
      </c>
      <c r="C121">
        <v>-4018972.9756231159</v>
      </c>
      <c r="E121">
        <v>12.419562419562419</v>
      </c>
      <c r="F121">
        <v>8360000</v>
      </c>
    </row>
    <row r="122" spans="1:6" x14ac:dyDescent="0.3">
      <c r="A122">
        <v>98</v>
      </c>
      <c r="B122">
        <v>13695112.583105098</v>
      </c>
      <c r="C122">
        <v>-6935112.5831050985</v>
      </c>
      <c r="E122">
        <v>12.548262548262548</v>
      </c>
      <c r="F122">
        <v>8490000</v>
      </c>
    </row>
    <row r="123" spans="1:6" x14ac:dyDescent="0.3">
      <c r="A123">
        <v>99</v>
      </c>
      <c r="B123">
        <v>13746681.405878421</v>
      </c>
      <c r="C123">
        <v>-2346681.4058784209</v>
      </c>
      <c r="E123">
        <v>12.676962676962678</v>
      </c>
      <c r="F123">
        <v>8510000</v>
      </c>
    </row>
    <row r="124" spans="1:6" x14ac:dyDescent="0.3">
      <c r="A124">
        <v>100</v>
      </c>
      <c r="B124">
        <v>13772028.824129822</v>
      </c>
      <c r="C124">
        <v>-6512028.8241298217</v>
      </c>
      <c r="E124">
        <v>12.805662805662806</v>
      </c>
      <c r="F124">
        <v>8530000</v>
      </c>
    </row>
    <row r="125" spans="1:6" x14ac:dyDescent="0.3">
      <c r="A125">
        <v>101</v>
      </c>
      <c r="B125">
        <v>13693039.618602782</v>
      </c>
      <c r="C125">
        <v>-1693039.6186027825</v>
      </c>
      <c r="E125">
        <v>12.934362934362934</v>
      </c>
      <c r="F125">
        <v>8542367</v>
      </c>
    </row>
    <row r="126" spans="1:6" x14ac:dyDescent="0.3">
      <c r="A126">
        <v>102</v>
      </c>
      <c r="B126">
        <v>13707340.131283661</v>
      </c>
      <c r="C126">
        <v>-3717340.1312836614</v>
      </c>
      <c r="E126">
        <v>13.063063063063064</v>
      </c>
      <c r="F126">
        <v>8550000</v>
      </c>
    </row>
    <row r="127" spans="1:6" x14ac:dyDescent="0.3">
      <c r="A127">
        <v>103</v>
      </c>
      <c r="B127">
        <v>13708603.104059115</v>
      </c>
      <c r="C127">
        <v>14991396.895940885</v>
      </c>
      <c r="E127">
        <v>13.191763191763192</v>
      </c>
      <c r="F127">
        <v>8580000</v>
      </c>
    </row>
    <row r="128" spans="1:6" x14ac:dyDescent="0.3">
      <c r="A128">
        <v>104</v>
      </c>
      <c r="B128">
        <v>13763500.149208868</v>
      </c>
      <c r="C128">
        <v>-5803500.1492088679</v>
      </c>
      <c r="E128">
        <v>13.32046332046332</v>
      </c>
      <c r="F128">
        <v>8580000</v>
      </c>
    </row>
    <row r="129" spans="1:6" x14ac:dyDescent="0.3">
      <c r="A129">
        <v>105</v>
      </c>
      <c r="B129">
        <v>13753289.22369929</v>
      </c>
      <c r="C129">
        <v>26546710.77630071</v>
      </c>
      <c r="E129">
        <v>13.449163449163448</v>
      </c>
      <c r="F129">
        <v>8640000</v>
      </c>
    </row>
    <row r="130" spans="1:6" x14ac:dyDescent="0.3">
      <c r="A130">
        <v>106</v>
      </c>
      <c r="B130">
        <v>13766886.335746035</v>
      </c>
      <c r="C130">
        <v>-166886.33574603498</v>
      </c>
      <c r="E130">
        <v>13.577863577863578</v>
      </c>
      <c r="F130">
        <v>8660000</v>
      </c>
    </row>
    <row r="131" spans="1:6" x14ac:dyDescent="0.3">
      <c r="A131">
        <v>107</v>
      </c>
      <c r="B131">
        <v>13781689.714166947</v>
      </c>
      <c r="C131">
        <v>-7371689.7141669467</v>
      </c>
      <c r="E131">
        <v>13.706563706563706</v>
      </c>
      <c r="F131">
        <v>8700000</v>
      </c>
    </row>
    <row r="132" spans="1:6" x14ac:dyDescent="0.3">
      <c r="A132">
        <v>108</v>
      </c>
      <c r="B132">
        <v>13796531.557724161</v>
      </c>
      <c r="C132">
        <v>4003468.4422758389</v>
      </c>
      <c r="E132">
        <v>13.835263835263834</v>
      </c>
      <c r="F132">
        <v>8710000</v>
      </c>
    </row>
    <row r="133" spans="1:6" x14ac:dyDescent="0.3">
      <c r="A133">
        <v>109</v>
      </c>
      <c r="B133">
        <v>13793611.227918036</v>
      </c>
      <c r="C133">
        <v>-7823611.2279180363</v>
      </c>
      <c r="E133">
        <v>13.963963963963964</v>
      </c>
      <c r="F133">
        <v>8750000</v>
      </c>
    </row>
    <row r="134" spans="1:6" x14ac:dyDescent="0.3">
      <c r="A134">
        <v>110</v>
      </c>
      <c r="B134">
        <v>13801125.86242627</v>
      </c>
      <c r="C134">
        <v>6698874.1375737302</v>
      </c>
      <c r="E134">
        <v>14.092664092664092</v>
      </c>
      <c r="F134">
        <v>8780000</v>
      </c>
    </row>
    <row r="135" spans="1:6" x14ac:dyDescent="0.3">
      <c r="A135">
        <v>111</v>
      </c>
      <c r="B135">
        <v>13880327.358019527</v>
      </c>
      <c r="C135">
        <v>-980327.35801952705</v>
      </c>
      <c r="E135">
        <v>14.221364221364221</v>
      </c>
      <c r="F135">
        <v>8790000</v>
      </c>
    </row>
    <row r="136" spans="1:6" x14ac:dyDescent="0.3">
      <c r="A136">
        <v>112</v>
      </c>
      <c r="B136">
        <v>13825483.435782487</v>
      </c>
      <c r="C136">
        <v>-1625483.4357824866</v>
      </c>
      <c r="E136">
        <v>14.350064350064351</v>
      </c>
      <c r="F136">
        <v>8800000</v>
      </c>
    </row>
    <row r="137" spans="1:6" x14ac:dyDescent="0.3">
      <c r="A137">
        <v>113</v>
      </c>
      <c r="B137">
        <v>13847767.860207891</v>
      </c>
      <c r="C137">
        <v>3652232.1397921089</v>
      </c>
      <c r="E137">
        <v>14.478764478764479</v>
      </c>
      <c r="F137">
        <v>8850000</v>
      </c>
    </row>
    <row r="138" spans="1:6" x14ac:dyDescent="0.3">
      <c r="A138">
        <v>114</v>
      </c>
      <c r="B138">
        <v>13850362.192274086</v>
      </c>
      <c r="C138">
        <v>-9350362.1922740862</v>
      </c>
      <c r="E138">
        <v>14.607464607464607</v>
      </c>
      <c r="F138">
        <v>8920000</v>
      </c>
    </row>
    <row r="139" spans="1:6" x14ac:dyDescent="0.3">
      <c r="A139">
        <v>115</v>
      </c>
      <c r="B139">
        <v>13850875.072910365</v>
      </c>
      <c r="C139">
        <v>3849124.9270896353</v>
      </c>
      <c r="E139">
        <v>14.736164736164737</v>
      </c>
      <c r="F139">
        <v>8950000</v>
      </c>
    </row>
    <row r="140" spans="1:6" x14ac:dyDescent="0.3">
      <c r="A140">
        <v>116</v>
      </c>
      <c r="B140">
        <v>13856960.542050647</v>
      </c>
      <c r="C140">
        <v>1643039.4579493534</v>
      </c>
      <c r="E140">
        <v>14.864864864864865</v>
      </c>
      <c r="F140">
        <v>8960000</v>
      </c>
    </row>
    <row r="141" spans="1:6" x14ac:dyDescent="0.3">
      <c r="A141">
        <v>117</v>
      </c>
      <c r="B141">
        <v>13869833.880547978</v>
      </c>
      <c r="C141">
        <v>-9049833.880547978</v>
      </c>
      <c r="E141">
        <v>14.993564993564993</v>
      </c>
      <c r="F141">
        <v>9000000</v>
      </c>
    </row>
    <row r="142" spans="1:6" x14ac:dyDescent="0.3">
      <c r="A142">
        <v>118</v>
      </c>
      <c r="B142">
        <v>13864227.995194603</v>
      </c>
      <c r="C142">
        <v>-9004227.9951946028</v>
      </c>
      <c r="E142">
        <v>15.122265122265123</v>
      </c>
      <c r="F142">
        <v>9020000</v>
      </c>
    </row>
    <row r="143" spans="1:6" x14ac:dyDescent="0.3">
      <c r="A143">
        <v>119</v>
      </c>
      <c r="B143">
        <v>13867498.676952481</v>
      </c>
      <c r="C143">
        <v>-6207498.6769524813</v>
      </c>
      <c r="E143">
        <v>15.250965250965251</v>
      </c>
      <c r="F143">
        <v>9030000</v>
      </c>
    </row>
    <row r="144" spans="1:6" x14ac:dyDescent="0.3">
      <c r="A144">
        <v>120</v>
      </c>
      <c r="B144">
        <v>13872401.926192174</v>
      </c>
      <c r="C144">
        <v>2927598.0738078263</v>
      </c>
      <c r="E144">
        <v>15.379665379665379</v>
      </c>
      <c r="F144">
        <v>9060000</v>
      </c>
    </row>
    <row r="145" spans="1:6" x14ac:dyDescent="0.3">
      <c r="A145">
        <v>121</v>
      </c>
      <c r="B145">
        <v>13884626.898805343</v>
      </c>
      <c r="C145">
        <v>-3484626.8988053426</v>
      </c>
      <c r="E145">
        <v>15.508365508365509</v>
      </c>
      <c r="F145">
        <v>9080000</v>
      </c>
    </row>
    <row r="146" spans="1:6" x14ac:dyDescent="0.3">
      <c r="A146">
        <v>122</v>
      </c>
      <c r="B146">
        <v>13942934.829971392</v>
      </c>
      <c r="C146">
        <v>-3642934.8299713917</v>
      </c>
      <c r="E146">
        <v>15.637065637065637</v>
      </c>
      <c r="F146">
        <v>9110000</v>
      </c>
    </row>
    <row r="147" spans="1:6" x14ac:dyDescent="0.3">
      <c r="A147">
        <v>123</v>
      </c>
      <c r="B147">
        <v>13933445.28580207</v>
      </c>
      <c r="C147">
        <v>-2933445.2858020701</v>
      </c>
      <c r="E147">
        <v>15.765765765765765</v>
      </c>
      <c r="F147">
        <v>9110000</v>
      </c>
    </row>
    <row r="148" spans="1:6" x14ac:dyDescent="0.3">
      <c r="A148">
        <v>124</v>
      </c>
      <c r="B148">
        <v>13990760.063082591</v>
      </c>
      <c r="C148">
        <v>4909239.9369174093</v>
      </c>
      <c r="E148">
        <v>15.894465894465894</v>
      </c>
      <c r="F148">
        <v>9110000</v>
      </c>
    </row>
    <row r="149" spans="1:6" x14ac:dyDescent="0.3">
      <c r="A149">
        <v>125</v>
      </c>
      <c r="B149">
        <v>14005945.07874731</v>
      </c>
      <c r="C149">
        <v>-5305945.0787473097</v>
      </c>
      <c r="E149">
        <v>16.023166023166024</v>
      </c>
      <c r="F149">
        <v>9130000</v>
      </c>
    </row>
    <row r="150" spans="1:6" x14ac:dyDescent="0.3">
      <c r="A150">
        <v>126</v>
      </c>
      <c r="B150">
        <v>13979134.159259908</v>
      </c>
      <c r="C150">
        <v>-4139134.1592599079</v>
      </c>
      <c r="E150">
        <v>16.151866151866155</v>
      </c>
      <c r="F150">
        <v>9150000</v>
      </c>
    </row>
    <row r="151" spans="1:6" x14ac:dyDescent="0.3">
      <c r="A151">
        <v>127</v>
      </c>
      <c r="B151">
        <v>13982300.624978075</v>
      </c>
      <c r="C151">
        <v>10917699.375021925</v>
      </c>
      <c r="E151">
        <v>16.280566280566283</v>
      </c>
      <c r="F151">
        <v>9160000</v>
      </c>
    </row>
    <row r="152" spans="1:6" x14ac:dyDescent="0.3">
      <c r="A152">
        <v>128</v>
      </c>
      <c r="B152">
        <v>14028274.781440789</v>
      </c>
      <c r="C152">
        <v>-2928274.7814407889</v>
      </c>
      <c r="E152">
        <v>16.409266409266412</v>
      </c>
      <c r="F152">
        <v>9200000</v>
      </c>
    </row>
    <row r="153" spans="1:6" x14ac:dyDescent="0.3">
      <c r="A153">
        <v>129</v>
      </c>
      <c r="B153">
        <v>13989869.597268127</v>
      </c>
      <c r="C153">
        <v>-6879869.5972681269</v>
      </c>
      <c r="E153">
        <v>16.53796653796654</v>
      </c>
      <c r="F153">
        <v>9200000</v>
      </c>
    </row>
    <row r="154" spans="1:6" x14ac:dyDescent="0.3">
      <c r="A154">
        <v>130</v>
      </c>
      <c r="B154">
        <v>13994600.172111485</v>
      </c>
      <c r="C154">
        <v>-8014600.1721114852</v>
      </c>
      <c r="E154">
        <v>16.666666666666668</v>
      </c>
      <c r="F154">
        <v>9230000</v>
      </c>
    </row>
    <row r="155" spans="1:6" x14ac:dyDescent="0.3">
      <c r="A155">
        <v>131</v>
      </c>
      <c r="B155">
        <v>13989743.486778047</v>
      </c>
      <c r="C155">
        <v>-8049743.4867780469</v>
      </c>
      <c r="E155">
        <v>16.795366795366796</v>
      </c>
      <c r="F155">
        <v>9250000</v>
      </c>
    </row>
    <row r="156" spans="1:6" x14ac:dyDescent="0.3">
      <c r="A156">
        <v>132</v>
      </c>
      <c r="B156">
        <v>13990682.041250633</v>
      </c>
      <c r="C156">
        <v>-5410682.0412506331</v>
      </c>
      <c r="E156">
        <v>16.924066924066924</v>
      </c>
      <c r="F156">
        <v>9290000</v>
      </c>
    </row>
    <row r="157" spans="1:6" x14ac:dyDescent="0.3">
      <c r="A157">
        <v>133</v>
      </c>
      <c r="B157">
        <v>14339143.18166553</v>
      </c>
      <c r="C157">
        <v>-9469143.1816655304</v>
      </c>
      <c r="E157">
        <v>17.052767052767056</v>
      </c>
      <c r="F157">
        <v>9340000</v>
      </c>
    </row>
    <row r="158" spans="1:6" x14ac:dyDescent="0.3">
      <c r="A158">
        <v>134</v>
      </c>
      <c r="B158">
        <v>14011435.890369393</v>
      </c>
      <c r="C158">
        <v>-9081435.8903693929</v>
      </c>
      <c r="E158">
        <v>17.181467181467184</v>
      </c>
      <c r="F158">
        <v>9340000</v>
      </c>
    </row>
    <row r="159" spans="1:6" x14ac:dyDescent="0.3">
      <c r="A159">
        <v>135</v>
      </c>
      <c r="B159">
        <v>14027097.092905462</v>
      </c>
      <c r="C159">
        <v>-3427097.0929054618</v>
      </c>
      <c r="E159">
        <v>17.310167310167312</v>
      </c>
      <c r="F159">
        <v>9380000</v>
      </c>
    </row>
    <row r="160" spans="1:6" x14ac:dyDescent="0.3">
      <c r="A160">
        <v>136</v>
      </c>
      <c r="B160">
        <v>14022670.23426627</v>
      </c>
      <c r="C160">
        <v>2277329.76573373</v>
      </c>
      <c r="E160">
        <v>17.43886743886744</v>
      </c>
      <c r="F160">
        <v>9420000</v>
      </c>
    </row>
    <row r="161" spans="1:6" x14ac:dyDescent="0.3">
      <c r="A161">
        <v>137</v>
      </c>
      <c r="B161">
        <v>14037463.902312405</v>
      </c>
      <c r="C161">
        <v>-3637463.9023124054</v>
      </c>
      <c r="E161">
        <v>17.567567567567568</v>
      </c>
      <c r="F161">
        <v>9460000</v>
      </c>
    </row>
    <row r="162" spans="1:6" x14ac:dyDescent="0.3">
      <c r="A162">
        <v>138</v>
      </c>
      <c r="B162">
        <v>14068686.071569122</v>
      </c>
      <c r="C162">
        <v>11931313.928430878</v>
      </c>
      <c r="E162">
        <v>17.696267696267697</v>
      </c>
      <c r="F162">
        <v>9560000</v>
      </c>
    </row>
    <row r="163" spans="1:6" x14ac:dyDescent="0.3">
      <c r="A163">
        <v>139</v>
      </c>
      <c r="B163">
        <v>14059604.027523424</v>
      </c>
      <c r="C163">
        <v>-459604.02752342448</v>
      </c>
      <c r="E163">
        <v>17.824967824967828</v>
      </c>
      <c r="F163">
        <v>9560000</v>
      </c>
    </row>
    <row r="164" spans="1:6" x14ac:dyDescent="0.3">
      <c r="A164">
        <v>140</v>
      </c>
      <c r="B164">
        <v>14203793.705323219</v>
      </c>
      <c r="C164">
        <v>-7413793.7053232193</v>
      </c>
      <c r="E164">
        <v>17.953667953667956</v>
      </c>
      <c r="F164">
        <v>9560000</v>
      </c>
    </row>
    <row r="165" spans="1:6" x14ac:dyDescent="0.3">
      <c r="A165">
        <v>141</v>
      </c>
      <c r="B165">
        <v>14159267.663184181</v>
      </c>
      <c r="C165">
        <v>-9889267.6631841809</v>
      </c>
      <c r="E165">
        <v>18.082368082368085</v>
      </c>
      <c r="F165">
        <v>9600000</v>
      </c>
    </row>
    <row r="166" spans="1:6" x14ac:dyDescent="0.3">
      <c r="A166">
        <v>142</v>
      </c>
      <c r="B166">
        <v>14089612.986458641</v>
      </c>
      <c r="C166">
        <v>2710387.0135413595</v>
      </c>
      <c r="E166">
        <v>18.211068211068213</v>
      </c>
      <c r="F166">
        <v>9610000</v>
      </c>
    </row>
    <row r="167" spans="1:6" x14ac:dyDescent="0.3">
      <c r="A167">
        <v>143</v>
      </c>
      <c r="B167">
        <v>14105617.840401853</v>
      </c>
      <c r="C167">
        <v>7294382.1595981475</v>
      </c>
      <c r="E167">
        <v>18.339768339768341</v>
      </c>
      <c r="F167">
        <v>9620000</v>
      </c>
    </row>
    <row r="168" spans="1:6" x14ac:dyDescent="0.3">
      <c r="A168">
        <v>144</v>
      </c>
      <c r="B168">
        <v>14096349.022830192</v>
      </c>
      <c r="C168">
        <v>-5146349.022830192</v>
      </c>
      <c r="E168">
        <v>18.468468468468469</v>
      </c>
      <c r="F168">
        <v>9620000</v>
      </c>
    </row>
    <row r="169" spans="1:6" x14ac:dyDescent="0.3">
      <c r="A169">
        <v>145</v>
      </c>
      <c r="B169">
        <v>14104862.686129361</v>
      </c>
      <c r="C169">
        <v>3095137.3138706386</v>
      </c>
      <c r="E169">
        <v>18.597168597168597</v>
      </c>
      <c r="F169">
        <v>9640000</v>
      </c>
    </row>
    <row r="170" spans="1:6" x14ac:dyDescent="0.3">
      <c r="A170">
        <v>146</v>
      </c>
      <c r="B170">
        <v>14112101.886328865</v>
      </c>
      <c r="C170">
        <v>-2912101.8863288648</v>
      </c>
      <c r="E170">
        <v>18.725868725868729</v>
      </c>
      <c r="F170">
        <v>9650000</v>
      </c>
    </row>
    <row r="171" spans="1:6" x14ac:dyDescent="0.3">
      <c r="A171">
        <v>147</v>
      </c>
      <c r="B171">
        <v>14114976.203369707</v>
      </c>
      <c r="C171">
        <v>-4824976.2033697069</v>
      </c>
      <c r="E171">
        <v>18.854568854568857</v>
      </c>
      <c r="F171">
        <v>9650000</v>
      </c>
    </row>
    <row r="172" spans="1:6" x14ac:dyDescent="0.3">
      <c r="A172">
        <v>148</v>
      </c>
      <c r="B172">
        <v>14243194.640391979</v>
      </c>
      <c r="C172">
        <v>1456805.3596080206</v>
      </c>
      <c r="E172">
        <v>18.983268983268985</v>
      </c>
      <c r="F172">
        <v>9670000</v>
      </c>
    </row>
    <row r="173" spans="1:6" x14ac:dyDescent="0.3">
      <c r="A173">
        <v>149</v>
      </c>
      <c r="B173">
        <v>14126048.480725558</v>
      </c>
      <c r="C173">
        <v>3473951.5192744415</v>
      </c>
      <c r="E173">
        <v>19.111969111969113</v>
      </c>
      <c r="F173">
        <v>9790000</v>
      </c>
    </row>
    <row r="174" spans="1:6" x14ac:dyDescent="0.3">
      <c r="A174">
        <v>150</v>
      </c>
      <c r="B174">
        <v>14141114.377026916</v>
      </c>
      <c r="C174">
        <v>5358885.6229730844</v>
      </c>
      <c r="E174">
        <v>19.240669240669241</v>
      </c>
      <c r="F174">
        <v>9810000</v>
      </c>
    </row>
    <row r="175" spans="1:6" x14ac:dyDescent="0.3">
      <c r="A175">
        <v>151</v>
      </c>
      <c r="B175">
        <v>14103433.270925134</v>
      </c>
      <c r="C175">
        <v>-3203433.2709251344</v>
      </c>
      <c r="E175">
        <v>19.36936936936937</v>
      </c>
      <c r="F175">
        <v>9840000</v>
      </c>
    </row>
    <row r="176" spans="1:6" x14ac:dyDescent="0.3">
      <c r="A176">
        <v>152</v>
      </c>
      <c r="B176">
        <v>14177123.794288255</v>
      </c>
      <c r="C176">
        <v>-2377123.7942882553</v>
      </c>
      <c r="E176">
        <v>19.498069498069501</v>
      </c>
      <c r="F176">
        <v>9860000</v>
      </c>
    </row>
    <row r="177" spans="1:6" x14ac:dyDescent="0.3">
      <c r="A177">
        <v>153</v>
      </c>
      <c r="B177">
        <v>14201769.333440615</v>
      </c>
      <c r="C177">
        <v>-5071769.3334406149</v>
      </c>
      <c r="E177">
        <v>19.626769626769629</v>
      </c>
      <c r="F177">
        <v>9870000</v>
      </c>
    </row>
    <row r="178" spans="1:6" x14ac:dyDescent="0.3">
      <c r="A178">
        <v>154</v>
      </c>
      <c r="B178">
        <v>14195768.079498535</v>
      </c>
      <c r="C178">
        <v>-7895768.079498535</v>
      </c>
      <c r="E178">
        <v>19.755469755469758</v>
      </c>
      <c r="F178">
        <v>9920000</v>
      </c>
    </row>
    <row r="179" spans="1:6" x14ac:dyDescent="0.3">
      <c r="A179">
        <v>155</v>
      </c>
      <c r="B179">
        <v>14224510.260212176</v>
      </c>
      <c r="C179">
        <v>-3524510.2602121755</v>
      </c>
      <c r="E179">
        <v>19.884169884169886</v>
      </c>
      <c r="F179">
        <v>9930000</v>
      </c>
    </row>
    <row r="180" spans="1:6" x14ac:dyDescent="0.3">
      <c r="A180">
        <v>156</v>
      </c>
      <c r="B180">
        <v>14227432.280970268</v>
      </c>
      <c r="C180">
        <v>3172567.719029732</v>
      </c>
      <c r="E180">
        <v>20.012870012870014</v>
      </c>
      <c r="F180">
        <v>9980000</v>
      </c>
    </row>
    <row r="181" spans="1:6" x14ac:dyDescent="0.3">
      <c r="A181">
        <v>157</v>
      </c>
      <c r="B181">
        <v>14212452.593196034</v>
      </c>
      <c r="C181">
        <v>-6162452.5931960344</v>
      </c>
      <c r="E181">
        <v>20.141570141570142</v>
      </c>
      <c r="F181">
        <v>9990000</v>
      </c>
    </row>
    <row r="182" spans="1:6" x14ac:dyDescent="0.3">
      <c r="A182">
        <v>158</v>
      </c>
      <c r="B182">
        <v>14234580.717687696</v>
      </c>
      <c r="C182">
        <v>-12494580.717687696</v>
      </c>
      <c r="E182">
        <v>20.270270270270274</v>
      </c>
      <c r="F182">
        <v>9990000</v>
      </c>
    </row>
    <row r="183" spans="1:6" x14ac:dyDescent="0.3">
      <c r="A183">
        <v>159</v>
      </c>
      <c r="B183">
        <v>14239655.225942239</v>
      </c>
      <c r="C183">
        <v>-3439655.2259422392</v>
      </c>
      <c r="E183">
        <v>20.398970398970402</v>
      </c>
      <c r="F183">
        <v>10000000</v>
      </c>
    </row>
    <row r="184" spans="1:6" x14ac:dyDescent="0.3">
      <c r="A184">
        <v>160</v>
      </c>
      <c r="B184">
        <v>14258505.661465425</v>
      </c>
      <c r="C184">
        <v>-9868505.661465425</v>
      </c>
      <c r="E184">
        <v>20.52767052767053</v>
      </c>
      <c r="F184">
        <v>10100000</v>
      </c>
    </row>
    <row r="185" spans="1:6" x14ac:dyDescent="0.3">
      <c r="A185">
        <v>161</v>
      </c>
      <c r="B185">
        <v>14278394.695342313</v>
      </c>
      <c r="C185">
        <v>-3578394.6953423135</v>
      </c>
      <c r="E185">
        <v>20.656370656370658</v>
      </c>
      <c r="F185">
        <v>10100000</v>
      </c>
    </row>
    <row r="186" spans="1:6" x14ac:dyDescent="0.3">
      <c r="A186">
        <v>162</v>
      </c>
      <c r="B186">
        <v>14273534.249597616</v>
      </c>
      <c r="C186">
        <v>-5963534.2495976165</v>
      </c>
      <c r="E186">
        <v>20.785070785070786</v>
      </c>
      <c r="F186">
        <v>10200000</v>
      </c>
    </row>
    <row r="187" spans="1:6" x14ac:dyDescent="0.3">
      <c r="A187">
        <v>163</v>
      </c>
      <c r="B187">
        <v>14273763.169323994</v>
      </c>
      <c r="C187">
        <v>-3873763.1693239938</v>
      </c>
      <c r="E187">
        <v>20.913770913770914</v>
      </c>
      <c r="F187">
        <v>10200000</v>
      </c>
    </row>
    <row r="188" spans="1:6" x14ac:dyDescent="0.3">
      <c r="A188">
        <v>164</v>
      </c>
      <c r="B188">
        <v>14294385.98306847</v>
      </c>
      <c r="C188">
        <v>-10804385.98306847</v>
      </c>
      <c r="E188">
        <v>21.042471042471043</v>
      </c>
      <c r="F188">
        <v>10200000</v>
      </c>
    </row>
    <row r="189" spans="1:6" x14ac:dyDescent="0.3">
      <c r="A189">
        <v>165</v>
      </c>
      <c r="B189">
        <v>14305914.889297003</v>
      </c>
      <c r="C189">
        <v>-2405914.8892970029</v>
      </c>
      <c r="E189">
        <v>21.171171171171174</v>
      </c>
      <c r="F189">
        <v>10200000</v>
      </c>
    </row>
    <row r="190" spans="1:6" x14ac:dyDescent="0.3">
      <c r="A190">
        <v>166</v>
      </c>
      <c r="B190">
        <v>14330140.429006089</v>
      </c>
      <c r="C190">
        <v>-3130140.4290060885</v>
      </c>
      <c r="E190">
        <v>21.299871299871302</v>
      </c>
      <c r="F190">
        <v>10200000</v>
      </c>
    </row>
    <row r="191" spans="1:6" x14ac:dyDescent="0.3">
      <c r="A191">
        <v>167</v>
      </c>
      <c r="B191">
        <v>14308065.184024416</v>
      </c>
      <c r="C191">
        <v>13291934.815975584</v>
      </c>
      <c r="E191">
        <v>21.428571428571431</v>
      </c>
      <c r="F191">
        <v>10300000</v>
      </c>
    </row>
    <row r="192" spans="1:6" x14ac:dyDescent="0.3">
      <c r="A192">
        <v>168</v>
      </c>
      <c r="B192">
        <v>14318323.06481467</v>
      </c>
      <c r="C192">
        <v>-3518323.06481467</v>
      </c>
      <c r="E192">
        <v>21.557271557271559</v>
      </c>
      <c r="F192">
        <v>10300000</v>
      </c>
    </row>
    <row r="193" spans="1:6" x14ac:dyDescent="0.3">
      <c r="A193">
        <v>169</v>
      </c>
      <c r="B193">
        <v>14514474.601813825</v>
      </c>
      <c r="C193">
        <v>-5714474.6018138248</v>
      </c>
      <c r="E193">
        <v>21.685971685971687</v>
      </c>
      <c r="F193">
        <v>10300000</v>
      </c>
    </row>
    <row r="194" spans="1:6" x14ac:dyDescent="0.3">
      <c r="A194">
        <v>170</v>
      </c>
      <c r="B194">
        <v>14336502.217068525</v>
      </c>
      <c r="C194">
        <v>3563497.782931475</v>
      </c>
      <c r="E194">
        <v>21.814671814671815</v>
      </c>
      <c r="F194">
        <v>10300000</v>
      </c>
    </row>
    <row r="195" spans="1:6" x14ac:dyDescent="0.3">
      <c r="A195">
        <v>171</v>
      </c>
      <c r="B195">
        <v>14395576.924719101</v>
      </c>
      <c r="C195">
        <v>-1695576.9247191008</v>
      </c>
      <c r="E195">
        <v>21.943371943371947</v>
      </c>
      <c r="F195">
        <v>10300000</v>
      </c>
    </row>
    <row r="196" spans="1:6" x14ac:dyDescent="0.3">
      <c r="A196">
        <v>172</v>
      </c>
      <c r="B196">
        <v>14367487.174822349</v>
      </c>
      <c r="C196">
        <v>-4757487.1748223491</v>
      </c>
      <c r="E196">
        <v>22.072072072072075</v>
      </c>
      <c r="F196">
        <v>10300000</v>
      </c>
    </row>
    <row r="197" spans="1:6" x14ac:dyDescent="0.3">
      <c r="A197">
        <v>173</v>
      </c>
      <c r="B197">
        <v>14454508.847184571</v>
      </c>
      <c r="C197">
        <v>-3454508.8471845705</v>
      </c>
      <c r="E197">
        <v>22.200772200772203</v>
      </c>
      <c r="F197">
        <v>10400000</v>
      </c>
    </row>
    <row r="198" spans="1:6" x14ac:dyDescent="0.3">
      <c r="A198">
        <v>174</v>
      </c>
      <c r="B198">
        <v>14372523.725118954</v>
      </c>
      <c r="C198">
        <v>-3772523.7251189537</v>
      </c>
      <c r="E198">
        <v>22.329472329472331</v>
      </c>
      <c r="F198">
        <v>10400000</v>
      </c>
    </row>
    <row r="199" spans="1:6" x14ac:dyDescent="0.3">
      <c r="A199">
        <v>175</v>
      </c>
      <c r="B199">
        <v>14361173.408937994</v>
      </c>
      <c r="C199">
        <v>30838826.591062006</v>
      </c>
      <c r="E199">
        <v>22.458172458172459</v>
      </c>
      <c r="F199">
        <v>10400000</v>
      </c>
    </row>
    <row r="200" spans="1:6" x14ac:dyDescent="0.3">
      <c r="A200">
        <v>176</v>
      </c>
      <c r="B200">
        <v>14483167.382069379</v>
      </c>
      <c r="C200">
        <v>616832.61793062091</v>
      </c>
      <c r="E200">
        <v>22.586872586872587</v>
      </c>
      <c r="F200">
        <v>10400000</v>
      </c>
    </row>
    <row r="201" spans="1:6" x14ac:dyDescent="0.3">
      <c r="A201">
        <v>177</v>
      </c>
      <c r="B201">
        <v>14402353.012097569</v>
      </c>
      <c r="C201">
        <v>-2702353.0120975692</v>
      </c>
      <c r="E201">
        <v>22.715572715572719</v>
      </c>
      <c r="F201">
        <v>10400000</v>
      </c>
    </row>
    <row r="202" spans="1:6" x14ac:dyDescent="0.3">
      <c r="A202">
        <v>178</v>
      </c>
      <c r="B202">
        <v>14429029.891741816</v>
      </c>
      <c r="C202">
        <v>10870970.108258184</v>
      </c>
      <c r="E202">
        <v>22.844272844272847</v>
      </c>
      <c r="F202">
        <v>10500000</v>
      </c>
    </row>
    <row r="203" spans="1:6" x14ac:dyDescent="0.3">
      <c r="A203">
        <v>179</v>
      </c>
      <c r="B203">
        <v>14427395.743750678</v>
      </c>
      <c r="C203">
        <v>-1227395.7437506784</v>
      </c>
      <c r="E203">
        <v>22.972972972972975</v>
      </c>
      <c r="F203">
        <v>10600000</v>
      </c>
    </row>
    <row r="204" spans="1:6" x14ac:dyDescent="0.3">
      <c r="A204">
        <v>180</v>
      </c>
      <c r="B204">
        <v>14426156.902157243</v>
      </c>
      <c r="C204">
        <v>-1626156.9021572433</v>
      </c>
      <c r="E204">
        <v>23.101673101673104</v>
      </c>
      <c r="F204">
        <v>10600000</v>
      </c>
    </row>
    <row r="205" spans="1:6" x14ac:dyDescent="0.3">
      <c r="A205">
        <v>181</v>
      </c>
      <c r="B205">
        <v>14420529.650977036</v>
      </c>
      <c r="C205">
        <v>-3920529.650977036</v>
      </c>
      <c r="E205">
        <v>23.230373230373232</v>
      </c>
      <c r="F205">
        <v>10600000</v>
      </c>
    </row>
    <row r="206" spans="1:6" x14ac:dyDescent="0.3">
      <c r="A206">
        <v>182</v>
      </c>
      <c r="B206">
        <v>14436173.589075794</v>
      </c>
      <c r="C206">
        <v>-6766173.5890757944</v>
      </c>
      <c r="E206">
        <v>23.35907335907336</v>
      </c>
      <c r="F206">
        <v>10600000</v>
      </c>
    </row>
    <row r="207" spans="1:6" x14ac:dyDescent="0.3">
      <c r="A207">
        <v>183</v>
      </c>
      <c r="B207">
        <v>14437388.935336623</v>
      </c>
      <c r="C207">
        <v>-1637388.9353366233</v>
      </c>
      <c r="E207">
        <v>23.487773487773488</v>
      </c>
      <c r="F207">
        <v>10600000</v>
      </c>
    </row>
    <row r="208" spans="1:6" x14ac:dyDescent="0.3">
      <c r="A208">
        <v>184</v>
      </c>
      <c r="B208">
        <v>14451322.402070068</v>
      </c>
      <c r="C208">
        <v>-3651322.4020700678</v>
      </c>
      <c r="E208">
        <v>23.61647361647362</v>
      </c>
      <c r="F208">
        <v>10600000</v>
      </c>
    </row>
    <row r="209" spans="1:6" x14ac:dyDescent="0.3">
      <c r="A209">
        <v>185</v>
      </c>
      <c r="B209">
        <v>14458900.654759157</v>
      </c>
      <c r="C209">
        <v>-6438900.6547591574</v>
      </c>
      <c r="E209">
        <v>23.745173745173748</v>
      </c>
      <c r="F209">
        <v>10700000</v>
      </c>
    </row>
    <row r="210" spans="1:6" x14ac:dyDescent="0.3">
      <c r="A210">
        <v>186</v>
      </c>
      <c r="B210">
        <v>14471439.200850714</v>
      </c>
      <c r="C210">
        <v>-5241439.200850714</v>
      </c>
      <c r="E210">
        <v>23.873873873873876</v>
      </c>
      <c r="F210">
        <v>10700000</v>
      </c>
    </row>
    <row r="211" spans="1:6" x14ac:dyDescent="0.3">
      <c r="A211">
        <v>187</v>
      </c>
      <c r="B211">
        <v>14475567.188822797</v>
      </c>
      <c r="C211">
        <v>-3075567.1888227966</v>
      </c>
      <c r="E211">
        <v>24.002574002574004</v>
      </c>
      <c r="F211">
        <v>10700000</v>
      </c>
    </row>
    <row r="212" spans="1:6" x14ac:dyDescent="0.3">
      <c r="A212">
        <v>188</v>
      </c>
      <c r="B212">
        <v>14477450.4525329</v>
      </c>
      <c r="C212">
        <v>11822549.5474671</v>
      </c>
      <c r="E212">
        <v>24.131274131274132</v>
      </c>
      <c r="F212">
        <v>10700000</v>
      </c>
    </row>
    <row r="213" spans="1:6" x14ac:dyDescent="0.3">
      <c r="A213">
        <v>189</v>
      </c>
      <c r="B213">
        <v>14489851.70340389</v>
      </c>
      <c r="C213">
        <v>710148.29659610987</v>
      </c>
      <c r="E213">
        <v>24.25997425997426</v>
      </c>
      <c r="F213">
        <v>10700000</v>
      </c>
    </row>
    <row r="214" spans="1:6" x14ac:dyDescent="0.3">
      <c r="A214">
        <v>190</v>
      </c>
      <c r="B214">
        <v>14511946.759437282</v>
      </c>
      <c r="C214">
        <v>-8041946.7594372816</v>
      </c>
      <c r="E214">
        <v>24.388674388674392</v>
      </c>
      <c r="F214">
        <v>10800000</v>
      </c>
    </row>
    <row r="215" spans="1:6" x14ac:dyDescent="0.3">
      <c r="A215">
        <v>191</v>
      </c>
      <c r="B215">
        <v>14551254.074526792</v>
      </c>
      <c r="C215">
        <v>-6591254.0745267924</v>
      </c>
      <c r="E215">
        <v>24.51737451737452</v>
      </c>
      <c r="F215">
        <v>10800000</v>
      </c>
    </row>
    <row r="216" spans="1:6" x14ac:dyDescent="0.3">
      <c r="A216">
        <v>192</v>
      </c>
      <c r="B216">
        <v>14563569.906053061</v>
      </c>
      <c r="C216">
        <v>10436430.093946939</v>
      </c>
      <c r="E216">
        <v>24.646074646074648</v>
      </c>
      <c r="F216">
        <v>10800000</v>
      </c>
    </row>
    <row r="217" spans="1:6" x14ac:dyDescent="0.3">
      <c r="A217">
        <v>193</v>
      </c>
      <c r="B217">
        <v>14635118.930426877</v>
      </c>
      <c r="C217">
        <v>-5385118.930426877</v>
      </c>
      <c r="E217">
        <v>24.774774774774777</v>
      </c>
      <c r="F217">
        <v>10800000</v>
      </c>
    </row>
    <row r="218" spans="1:6" x14ac:dyDescent="0.3">
      <c r="A218">
        <v>194</v>
      </c>
      <c r="B218">
        <v>14577397.036891349</v>
      </c>
      <c r="C218">
        <v>9122602.9631086513</v>
      </c>
      <c r="E218">
        <v>24.903474903474905</v>
      </c>
      <c r="F218">
        <v>10800000</v>
      </c>
    </row>
    <row r="219" spans="1:6" x14ac:dyDescent="0.3">
      <c r="A219">
        <v>195</v>
      </c>
      <c r="B219">
        <v>14603973.510231042</v>
      </c>
      <c r="C219">
        <v>-6963973.5102310423</v>
      </c>
      <c r="E219">
        <v>25.032175032175033</v>
      </c>
      <c r="F219">
        <v>10800000</v>
      </c>
    </row>
    <row r="220" spans="1:6" x14ac:dyDescent="0.3">
      <c r="A220">
        <v>196</v>
      </c>
      <c r="B220">
        <v>14613298.783295453</v>
      </c>
      <c r="C220">
        <v>-5013298.7832954526</v>
      </c>
      <c r="E220">
        <v>25.160875160875161</v>
      </c>
      <c r="F220">
        <v>10900000</v>
      </c>
    </row>
    <row r="221" spans="1:6" x14ac:dyDescent="0.3">
      <c r="A221">
        <v>197</v>
      </c>
      <c r="B221">
        <v>14615415.131384719</v>
      </c>
      <c r="C221">
        <v>-7505415.1313847192</v>
      </c>
      <c r="E221">
        <v>25.289575289575293</v>
      </c>
      <c r="F221">
        <v>10900000</v>
      </c>
    </row>
    <row r="222" spans="1:6" x14ac:dyDescent="0.3">
      <c r="A222">
        <v>198</v>
      </c>
      <c r="B222">
        <v>14628924.844697185</v>
      </c>
      <c r="C222">
        <v>-7158924.8446971849</v>
      </c>
      <c r="E222">
        <v>25.418275418275421</v>
      </c>
      <c r="F222">
        <v>11000000</v>
      </c>
    </row>
    <row r="223" spans="1:6" x14ac:dyDescent="0.3">
      <c r="A223">
        <v>199</v>
      </c>
      <c r="B223">
        <v>14734497.701263649</v>
      </c>
      <c r="C223">
        <v>-5654497.7012636494</v>
      </c>
      <c r="E223">
        <v>25.546975546975549</v>
      </c>
      <c r="F223">
        <v>11000000</v>
      </c>
    </row>
    <row r="224" spans="1:6" x14ac:dyDescent="0.3">
      <c r="A224">
        <v>200</v>
      </c>
      <c r="B224">
        <v>14647983.209410463</v>
      </c>
      <c r="C224">
        <v>-4647983.2094104625</v>
      </c>
      <c r="E224">
        <v>25.675675675675677</v>
      </c>
      <c r="F224">
        <v>11000000</v>
      </c>
    </row>
    <row r="225" spans="1:6" x14ac:dyDescent="0.3">
      <c r="A225">
        <v>201</v>
      </c>
      <c r="B225">
        <v>14643417.691637641</v>
      </c>
      <c r="C225">
        <v>-7933417.6916376408</v>
      </c>
      <c r="E225">
        <v>25.804375804375805</v>
      </c>
      <c r="F225">
        <v>11000000</v>
      </c>
    </row>
    <row r="226" spans="1:6" x14ac:dyDescent="0.3">
      <c r="A226">
        <v>202</v>
      </c>
      <c r="B226">
        <v>14668655.298803441</v>
      </c>
      <c r="C226">
        <v>-6178655.2988034412</v>
      </c>
      <c r="E226">
        <v>25.933075933075934</v>
      </c>
      <c r="F226">
        <v>11100000</v>
      </c>
    </row>
    <row r="227" spans="1:6" x14ac:dyDescent="0.3">
      <c r="A227">
        <v>203</v>
      </c>
      <c r="B227">
        <v>14677032.666227153</v>
      </c>
      <c r="C227">
        <v>4022967.3337728474</v>
      </c>
      <c r="E227">
        <v>26.061776061776065</v>
      </c>
      <c r="F227">
        <v>11100000</v>
      </c>
    </row>
    <row r="228" spans="1:6" x14ac:dyDescent="0.3">
      <c r="A228">
        <v>204</v>
      </c>
      <c r="B228">
        <v>14665334.838507731</v>
      </c>
      <c r="C228">
        <v>-6525334.8385077305</v>
      </c>
      <c r="E228">
        <v>26.190476190476193</v>
      </c>
      <c r="F228">
        <v>11100000</v>
      </c>
    </row>
    <row r="229" spans="1:6" x14ac:dyDescent="0.3">
      <c r="A229">
        <v>205</v>
      </c>
      <c r="B229">
        <v>14714679.655201655</v>
      </c>
      <c r="C229">
        <v>20285320.344798345</v>
      </c>
      <c r="E229">
        <v>26.319176319176321</v>
      </c>
      <c r="F229">
        <v>11200000</v>
      </c>
    </row>
    <row r="230" spans="1:6" x14ac:dyDescent="0.3">
      <c r="A230">
        <v>206</v>
      </c>
      <c r="B230">
        <v>14699167.982357906</v>
      </c>
      <c r="C230">
        <v>-2299167.9823579062</v>
      </c>
      <c r="E230">
        <v>26.44787644787645</v>
      </c>
      <c r="F230">
        <v>11200000</v>
      </c>
    </row>
    <row r="231" spans="1:6" x14ac:dyDescent="0.3">
      <c r="A231">
        <v>207</v>
      </c>
      <c r="B231">
        <v>14710502.365846861</v>
      </c>
      <c r="C231">
        <v>12889497.634153139</v>
      </c>
      <c r="E231">
        <v>26.576576576576578</v>
      </c>
      <c r="F231">
        <v>11200000</v>
      </c>
    </row>
    <row r="232" spans="1:6" x14ac:dyDescent="0.3">
      <c r="A232">
        <v>208</v>
      </c>
      <c r="B232">
        <v>14724238.534835216</v>
      </c>
      <c r="C232">
        <v>1675761.4651647843</v>
      </c>
      <c r="E232">
        <v>26.705276705276706</v>
      </c>
      <c r="F232">
        <v>11300000</v>
      </c>
    </row>
    <row r="233" spans="1:6" x14ac:dyDescent="0.3">
      <c r="A233">
        <v>209</v>
      </c>
      <c r="B233">
        <v>14758952.728996221</v>
      </c>
      <c r="C233">
        <v>-3358952.728996221</v>
      </c>
      <c r="E233">
        <v>26.833976833976834</v>
      </c>
      <c r="F233">
        <v>11300000</v>
      </c>
    </row>
    <row r="234" spans="1:6" x14ac:dyDescent="0.3">
      <c r="A234">
        <v>210</v>
      </c>
      <c r="B234">
        <v>14742022.921109755</v>
      </c>
      <c r="C234">
        <v>-942022.92110975459</v>
      </c>
      <c r="E234">
        <v>26.962676962676966</v>
      </c>
      <c r="F234">
        <v>11300000</v>
      </c>
    </row>
    <row r="235" spans="1:6" x14ac:dyDescent="0.3">
      <c r="A235">
        <v>211</v>
      </c>
      <c r="B235">
        <v>14776198.285973972</v>
      </c>
      <c r="C235">
        <v>9923801.7140260283</v>
      </c>
      <c r="E235">
        <v>27.091377091377094</v>
      </c>
      <c r="F235">
        <v>11300000</v>
      </c>
    </row>
    <row r="236" spans="1:6" x14ac:dyDescent="0.3">
      <c r="A236">
        <v>212</v>
      </c>
      <c r="B236">
        <v>14755870.132136695</v>
      </c>
      <c r="C236">
        <v>-4655870.1321366951</v>
      </c>
      <c r="E236">
        <v>27.220077220077222</v>
      </c>
      <c r="F236">
        <v>11400000</v>
      </c>
    </row>
    <row r="237" spans="1:6" x14ac:dyDescent="0.3">
      <c r="A237">
        <v>213</v>
      </c>
      <c r="B237">
        <v>14763293.655751033</v>
      </c>
      <c r="C237">
        <v>-7823293.6557510328</v>
      </c>
      <c r="E237">
        <v>27.34877734877735</v>
      </c>
      <c r="F237">
        <v>11400000</v>
      </c>
    </row>
    <row r="238" spans="1:6" x14ac:dyDescent="0.3">
      <c r="A238">
        <v>214</v>
      </c>
      <c r="B238">
        <v>14770726.880089819</v>
      </c>
      <c r="C238">
        <v>-5740726.8800898194</v>
      </c>
      <c r="E238">
        <v>27.477477477477478</v>
      </c>
      <c r="F238">
        <v>11400000</v>
      </c>
    </row>
    <row r="239" spans="1:6" x14ac:dyDescent="0.3">
      <c r="A239">
        <v>215</v>
      </c>
      <c r="B239">
        <v>14776803.366918983</v>
      </c>
      <c r="C239">
        <v>-4176803.3669189829</v>
      </c>
      <c r="E239">
        <v>27.606177606177607</v>
      </c>
      <c r="F239">
        <v>11400000</v>
      </c>
    </row>
    <row r="240" spans="1:6" x14ac:dyDescent="0.3">
      <c r="A240">
        <v>216</v>
      </c>
      <c r="B240">
        <v>14790673.316263888</v>
      </c>
      <c r="C240">
        <v>4009326.683736112</v>
      </c>
      <c r="E240">
        <v>27.734877734877738</v>
      </c>
      <c r="F240">
        <v>11400000</v>
      </c>
    </row>
    <row r="241" spans="1:6" x14ac:dyDescent="0.3">
      <c r="A241">
        <v>217</v>
      </c>
      <c r="B241">
        <v>14813351.797905609</v>
      </c>
      <c r="C241">
        <v>-6783351.797905609</v>
      </c>
      <c r="E241">
        <v>27.863577863577866</v>
      </c>
      <c r="F241">
        <v>11500000</v>
      </c>
    </row>
    <row r="242" spans="1:6" x14ac:dyDescent="0.3">
      <c r="A242">
        <v>218</v>
      </c>
      <c r="B242">
        <v>14829735.951568667</v>
      </c>
      <c r="C242">
        <v>870264.04843133315</v>
      </c>
      <c r="E242">
        <v>27.992277992277995</v>
      </c>
      <c r="F242">
        <v>11500000</v>
      </c>
    </row>
    <row r="243" spans="1:6" x14ac:dyDescent="0.3">
      <c r="A243">
        <v>219</v>
      </c>
      <c r="B243">
        <v>14845187.380629683</v>
      </c>
      <c r="C243">
        <v>14354812.619370317</v>
      </c>
      <c r="E243">
        <v>28.120978120978123</v>
      </c>
      <c r="F243">
        <v>11500000</v>
      </c>
    </row>
    <row r="244" spans="1:6" x14ac:dyDescent="0.3">
      <c r="A244">
        <v>220</v>
      </c>
      <c r="B244">
        <v>14831383.907035068</v>
      </c>
      <c r="C244">
        <v>-4231383.9070350677</v>
      </c>
      <c r="E244">
        <v>28.249678249678251</v>
      </c>
      <c r="F244">
        <v>11500000</v>
      </c>
    </row>
    <row r="245" spans="1:6" x14ac:dyDescent="0.3">
      <c r="A245">
        <v>221</v>
      </c>
      <c r="B245">
        <v>14846823.93476934</v>
      </c>
      <c r="C245">
        <v>-6316823.9347693399</v>
      </c>
      <c r="E245">
        <v>28.378378378378379</v>
      </c>
      <c r="F245">
        <v>11600000</v>
      </c>
    </row>
    <row r="246" spans="1:6" x14ac:dyDescent="0.3">
      <c r="A246">
        <v>222</v>
      </c>
      <c r="B246">
        <v>14846618.67657567</v>
      </c>
      <c r="C246">
        <v>-1446618.67657567</v>
      </c>
      <c r="E246">
        <v>28.507078507078511</v>
      </c>
      <c r="F246">
        <v>11600000</v>
      </c>
    </row>
    <row r="247" spans="1:6" x14ac:dyDescent="0.3">
      <c r="A247">
        <v>223</v>
      </c>
      <c r="B247">
        <v>14842569.535002483</v>
      </c>
      <c r="C247">
        <v>-7082569.5350024831</v>
      </c>
      <c r="E247">
        <v>28.635778635778639</v>
      </c>
      <c r="F247">
        <v>11600000</v>
      </c>
    </row>
    <row r="248" spans="1:6" x14ac:dyDescent="0.3">
      <c r="A248">
        <v>224</v>
      </c>
      <c r="B248">
        <v>14854617.964509936</v>
      </c>
      <c r="C248">
        <v>-2354617.964509936</v>
      </c>
      <c r="E248">
        <v>28.764478764478767</v>
      </c>
      <c r="F248">
        <v>11700000</v>
      </c>
    </row>
    <row r="249" spans="1:6" x14ac:dyDescent="0.3">
      <c r="A249">
        <v>225</v>
      </c>
      <c r="B249">
        <v>14889015.979603916</v>
      </c>
      <c r="C249">
        <v>2210984.0203960836</v>
      </c>
      <c r="E249">
        <v>28.893178893178895</v>
      </c>
      <c r="F249">
        <v>11700000</v>
      </c>
    </row>
    <row r="250" spans="1:6" x14ac:dyDescent="0.3">
      <c r="A250">
        <v>226</v>
      </c>
      <c r="B250">
        <v>14891657.666903285</v>
      </c>
      <c r="C250">
        <v>-6771657.6669032853</v>
      </c>
      <c r="E250">
        <v>29.021879021879023</v>
      </c>
      <c r="F250">
        <v>11700000</v>
      </c>
    </row>
    <row r="251" spans="1:6" x14ac:dyDescent="0.3">
      <c r="A251">
        <v>227</v>
      </c>
      <c r="B251">
        <v>14905640.963642977</v>
      </c>
      <c r="C251">
        <v>6694359.0363570228</v>
      </c>
      <c r="E251">
        <v>29.150579150579151</v>
      </c>
      <c r="F251">
        <v>11700000</v>
      </c>
    </row>
    <row r="252" spans="1:6" x14ac:dyDescent="0.3">
      <c r="A252">
        <v>228</v>
      </c>
      <c r="B252">
        <v>14958682.301058928</v>
      </c>
      <c r="C252">
        <v>-7258682.3010589276</v>
      </c>
      <c r="E252">
        <v>29.27927927927928</v>
      </c>
      <c r="F252">
        <v>11800000</v>
      </c>
    </row>
    <row r="253" spans="1:6" x14ac:dyDescent="0.3">
      <c r="A253">
        <v>229</v>
      </c>
      <c r="B253">
        <v>14940661.567522004</v>
      </c>
      <c r="C253">
        <v>15959338.432477996</v>
      </c>
      <c r="E253">
        <v>29.407979407979411</v>
      </c>
      <c r="F253">
        <v>11800000</v>
      </c>
    </row>
    <row r="254" spans="1:6" x14ac:dyDescent="0.3">
      <c r="A254">
        <v>230</v>
      </c>
      <c r="B254">
        <v>14940777.150576178</v>
      </c>
      <c r="C254">
        <v>-5740777.150576178</v>
      </c>
      <c r="E254">
        <v>29.536679536679539</v>
      </c>
      <c r="F254">
        <v>11800000</v>
      </c>
    </row>
    <row r="255" spans="1:6" x14ac:dyDescent="0.3">
      <c r="A255">
        <v>231</v>
      </c>
      <c r="B255">
        <v>15017428.999412253</v>
      </c>
      <c r="C255">
        <v>5182571.0005877465</v>
      </c>
      <c r="E255">
        <v>29.665379665379668</v>
      </c>
      <c r="F255">
        <v>11800000</v>
      </c>
    </row>
    <row r="256" spans="1:6" x14ac:dyDescent="0.3">
      <c r="A256">
        <v>232</v>
      </c>
      <c r="B256">
        <v>14946644.990874181</v>
      </c>
      <c r="C256">
        <v>-4546644.9908741806</v>
      </c>
      <c r="E256">
        <v>29.794079794079796</v>
      </c>
      <c r="F256">
        <v>11900000</v>
      </c>
    </row>
    <row r="257" spans="1:6" x14ac:dyDescent="0.3">
      <c r="A257">
        <v>233</v>
      </c>
      <c r="B257">
        <v>14996293.956964787</v>
      </c>
      <c r="C257">
        <v>5403706.0430352129</v>
      </c>
      <c r="E257">
        <v>29.922779922779924</v>
      </c>
      <c r="F257">
        <v>11900000</v>
      </c>
    </row>
    <row r="258" spans="1:6" x14ac:dyDescent="0.3">
      <c r="A258">
        <v>234</v>
      </c>
      <c r="B258">
        <v>14962955.432112994</v>
      </c>
      <c r="C258">
        <v>837044.56788700633</v>
      </c>
      <c r="E258">
        <v>30.051480051480052</v>
      </c>
      <c r="F258">
        <v>11900000</v>
      </c>
    </row>
    <row r="259" spans="1:6" x14ac:dyDescent="0.3">
      <c r="A259">
        <v>235</v>
      </c>
      <c r="B259">
        <v>14963876.901215473</v>
      </c>
      <c r="C259">
        <v>-11663876.901215473</v>
      </c>
      <c r="E259">
        <v>30.180180180180184</v>
      </c>
      <c r="F259">
        <v>12000000</v>
      </c>
    </row>
    <row r="260" spans="1:6" x14ac:dyDescent="0.3">
      <c r="A260">
        <v>236</v>
      </c>
      <c r="B260">
        <v>14977450.624083221</v>
      </c>
      <c r="C260">
        <v>-1277450.624083221</v>
      </c>
      <c r="E260">
        <v>30.308880308880312</v>
      </c>
      <c r="F260">
        <v>12000000</v>
      </c>
    </row>
    <row r="261" spans="1:6" x14ac:dyDescent="0.3">
      <c r="A261">
        <v>237</v>
      </c>
      <c r="B261">
        <v>14987955.53076024</v>
      </c>
      <c r="C261">
        <v>-2687955.5307602398</v>
      </c>
      <c r="E261">
        <v>30.43758043758044</v>
      </c>
      <c r="F261">
        <v>12000000</v>
      </c>
    </row>
    <row r="262" spans="1:6" x14ac:dyDescent="0.3">
      <c r="A262">
        <v>238</v>
      </c>
      <c r="B262">
        <v>14993369.537563987</v>
      </c>
      <c r="C262">
        <v>-5343369.5375639871</v>
      </c>
      <c r="E262">
        <v>30.566280566280568</v>
      </c>
      <c r="F262">
        <v>12000000</v>
      </c>
    </row>
    <row r="263" spans="1:6" x14ac:dyDescent="0.3">
      <c r="A263">
        <v>239</v>
      </c>
      <c r="B263">
        <v>15002526.620417943</v>
      </c>
      <c r="C263">
        <v>-2802526.6204179432</v>
      </c>
      <c r="E263">
        <v>30.694980694980696</v>
      </c>
      <c r="F263">
        <v>12000000</v>
      </c>
    </row>
    <row r="264" spans="1:6" x14ac:dyDescent="0.3">
      <c r="A264">
        <v>240</v>
      </c>
      <c r="B264">
        <v>15016410.771829313</v>
      </c>
      <c r="C264">
        <v>-6466410.7718293127</v>
      </c>
      <c r="E264">
        <v>30.823680823680824</v>
      </c>
      <c r="F264">
        <v>12100000</v>
      </c>
    </row>
    <row r="265" spans="1:6" x14ac:dyDescent="0.3">
      <c r="A265">
        <v>241</v>
      </c>
      <c r="B265">
        <v>15026300.181640321</v>
      </c>
      <c r="C265">
        <v>-6726300.1816403214</v>
      </c>
      <c r="E265">
        <v>30.952380952380956</v>
      </c>
      <c r="F265">
        <v>12100000</v>
      </c>
    </row>
    <row r="266" spans="1:6" x14ac:dyDescent="0.3">
      <c r="A266">
        <v>242</v>
      </c>
      <c r="B266">
        <v>15052710.503133347</v>
      </c>
      <c r="C266">
        <v>2247289.4968666527</v>
      </c>
      <c r="E266">
        <v>31.081081081081084</v>
      </c>
      <c r="F266">
        <v>12100000</v>
      </c>
    </row>
    <row r="267" spans="1:6" x14ac:dyDescent="0.3">
      <c r="A267">
        <v>243</v>
      </c>
      <c r="B267">
        <v>15036009.459495747</v>
      </c>
      <c r="C267">
        <v>11163990.540504253</v>
      </c>
      <c r="E267">
        <v>31.209781209781212</v>
      </c>
      <c r="F267">
        <v>12100000</v>
      </c>
    </row>
    <row r="268" spans="1:6" x14ac:dyDescent="0.3">
      <c r="A268">
        <v>244</v>
      </c>
      <c r="B268">
        <v>15074155.713565571</v>
      </c>
      <c r="C268">
        <v>-3074155.7135655712</v>
      </c>
      <c r="E268">
        <v>31.338481338481341</v>
      </c>
      <c r="F268">
        <v>12100000</v>
      </c>
    </row>
    <row r="269" spans="1:6" x14ac:dyDescent="0.3">
      <c r="A269">
        <v>245</v>
      </c>
      <c r="B269">
        <v>15069534.087711819</v>
      </c>
      <c r="C269">
        <v>-1369534.0877118185</v>
      </c>
      <c r="E269">
        <v>31.467181467181469</v>
      </c>
      <c r="F269">
        <v>12200000</v>
      </c>
    </row>
    <row r="270" spans="1:6" x14ac:dyDescent="0.3">
      <c r="A270">
        <v>246</v>
      </c>
      <c r="B270">
        <v>15101707.381529847</v>
      </c>
      <c r="C270">
        <v>8998292.6184701528</v>
      </c>
      <c r="E270">
        <v>31.595881595881597</v>
      </c>
      <c r="F270">
        <v>12200000</v>
      </c>
    </row>
    <row r="271" spans="1:6" x14ac:dyDescent="0.3">
      <c r="A271">
        <v>247</v>
      </c>
      <c r="B271">
        <v>15137898.703190401</v>
      </c>
      <c r="C271">
        <v>-137898.7031904012</v>
      </c>
      <c r="E271">
        <v>31.724581724581725</v>
      </c>
      <c r="F271">
        <v>12200000</v>
      </c>
    </row>
    <row r="272" spans="1:6" x14ac:dyDescent="0.3">
      <c r="A272">
        <v>248</v>
      </c>
      <c r="B272">
        <v>15100950.033416061</v>
      </c>
      <c r="C272">
        <v>4399049.9665839393</v>
      </c>
      <c r="E272">
        <v>31.853281853281857</v>
      </c>
      <c r="F272">
        <v>12300000</v>
      </c>
    </row>
    <row r="273" spans="1:6" x14ac:dyDescent="0.3">
      <c r="A273">
        <v>249</v>
      </c>
      <c r="B273">
        <v>15137480.447239771</v>
      </c>
      <c r="C273">
        <v>562519.55276022851</v>
      </c>
      <c r="E273">
        <v>31.981981981981985</v>
      </c>
      <c r="F273">
        <v>12300000</v>
      </c>
    </row>
    <row r="274" spans="1:6" x14ac:dyDescent="0.3">
      <c r="A274">
        <v>250</v>
      </c>
      <c r="B274">
        <v>15106429.404037826</v>
      </c>
      <c r="C274">
        <v>-4906429.4040378258</v>
      </c>
      <c r="E274">
        <v>32.110682110682113</v>
      </c>
      <c r="F274">
        <v>12300000</v>
      </c>
    </row>
    <row r="275" spans="1:6" x14ac:dyDescent="0.3">
      <c r="A275">
        <v>251</v>
      </c>
      <c r="B275">
        <v>15118758.726723043</v>
      </c>
      <c r="C275">
        <v>-7288758.7267230432</v>
      </c>
      <c r="E275">
        <v>32.239382239382245</v>
      </c>
      <c r="F275">
        <v>12300000</v>
      </c>
    </row>
    <row r="276" spans="1:6" x14ac:dyDescent="0.3">
      <c r="A276">
        <v>252</v>
      </c>
      <c r="B276">
        <v>15131771.895260505</v>
      </c>
      <c r="C276">
        <v>-5261771.8952605054</v>
      </c>
      <c r="E276">
        <v>32.368082368082369</v>
      </c>
      <c r="F276">
        <v>12400000</v>
      </c>
    </row>
    <row r="277" spans="1:6" x14ac:dyDescent="0.3">
      <c r="A277">
        <v>253</v>
      </c>
      <c r="B277">
        <v>15134721.574931731</v>
      </c>
      <c r="C277">
        <v>-3534721.5749317314</v>
      </c>
      <c r="E277">
        <v>32.496782496782501</v>
      </c>
      <c r="F277">
        <v>12400000</v>
      </c>
    </row>
    <row r="278" spans="1:6" x14ac:dyDescent="0.3">
      <c r="A278">
        <v>254</v>
      </c>
      <c r="B278">
        <v>15170173.963449389</v>
      </c>
      <c r="C278">
        <v>11729826.036550611</v>
      </c>
      <c r="E278">
        <v>32.625482625482626</v>
      </c>
      <c r="F278">
        <v>12400000</v>
      </c>
    </row>
    <row r="279" spans="1:6" x14ac:dyDescent="0.3">
      <c r="A279">
        <v>255</v>
      </c>
      <c r="B279">
        <v>15168569.292922141</v>
      </c>
      <c r="C279">
        <v>9131430.707077859</v>
      </c>
      <c r="E279">
        <v>32.754182754182757</v>
      </c>
      <c r="F279">
        <v>12400000</v>
      </c>
    </row>
    <row r="280" spans="1:6" x14ac:dyDescent="0.3">
      <c r="A280">
        <v>256</v>
      </c>
      <c r="B280">
        <v>15194049.065426024</v>
      </c>
      <c r="C280">
        <v>-3494049.0654260237</v>
      </c>
      <c r="E280">
        <v>32.882882882882882</v>
      </c>
      <c r="F280">
        <v>12500000</v>
      </c>
    </row>
    <row r="281" spans="1:6" x14ac:dyDescent="0.3">
      <c r="A281">
        <v>257</v>
      </c>
      <c r="B281">
        <v>15195811.021292761</v>
      </c>
      <c r="C281">
        <v>-295811.02129276097</v>
      </c>
      <c r="E281">
        <v>33.011583011583014</v>
      </c>
      <c r="F281">
        <v>12500000</v>
      </c>
    </row>
    <row r="282" spans="1:6" x14ac:dyDescent="0.3">
      <c r="A282">
        <v>258</v>
      </c>
      <c r="B282">
        <v>15196464.272387555</v>
      </c>
      <c r="C282">
        <v>-5386464.2723875549</v>
      </c>
      <c r="E282">
        <v>33.140283140283145</v>
      </c>
      <c r="F282">
        <v>12500000</v>
      </c>
    </row>
    <row r="283" spans="1:6" x14ac:dyDescent="0.3">
      <c r="A283">
        <v>259</v>
      </c>
      <c r="B283">
        <v>15224816.959417902</v>
      </c>
      <c r="C283">
        <v>-3224816.9594179019</v>
      </c>
      <c r="E283">
        <v>33.26898326898327</v>
      </c>
      <c r="F283">
        <v>12500000</v>
      </c>
    </row>
    <row r="284" spans="1:6" x14ac:dyDescent="0.3">
      <c r="A284">
        <v>260</v>
      </c>
      <c r="B284">
        <v>15202860.657949166</v>
      </c>
      <c r="C284">
        <v>-5342860.6579491664</v>
      </c>
      <c r="E284">
        <v>33.397683397683402</v>
      </c>
      <c r="F284">
        <v>12500000</v>
      </c>
    </row>
    <row r="285" spans="1:6" x14ac:dyDescent="0.3">
      <c r="A285">
        <v>261</v>
      </c>
      <c r="B285">
        <v>15211595.433859129</v>
      </c>
      <c r="C285">
        <v>6988404.5661408715</v>
      </c>
      <c r="E285">
        <v>33.526383526383526</v>
      </c>
      <c r="F285">
        <v>12500000</v>
      </c>
    </row>
    <row r="286" spans="1:6" x14ac:dyDescent="0.3">
      <c r="A286">
        <v>262</v>
      </c>
      <c r="B286">
        <v>15438393.687822355</v>
      </c>
      <c r="C286">
        <v>4261606.312177645</v>
      </c>
      <c r="E286">
        <v>33.655083655083658</v>
      </c>
      <c r="F286">
        <v>12600000</v>
      </c>
    </row>
    <row r="287" spans="1:6" x14ac:dyDescent="0.3">
      <c r="A287">
        <v>263</v>
      </c>
      <c r="B287">
        <v>15226762.283316975</v>
      </c>
      <c r="C287">
        <v>-826762.28331697546</v>
      </c>
      <c r="E287">
        <v>33.783783783783782</v>
      </c>
      <c r="F287">
        <v>12700000</v>
      </c>
    </row>
    <row r="288" spans="1:6" x14ac:dyDescent="0.3">
      <c r="A288">
        <v>264</v>
      </c>
      <c r="B288">
        <v>15359888.419452537</v>
      </c>
      <c r="C288">
        <v>-8009888.4194525369</v>
      </c>
      <c r="E288">
        <v>33.912483912483914</v>
      </c>
      <c r="F288">
        <v>12700000</v>
      </c>
    </row>
    <row r="289" spans="1:6" x14ac:dyDescent="0.3">
      <c r="A289">
        <v>265</v>
      </c>
      <c r="B289">
        <v>15267073.18858593</v>
      </c>
      <c r="C289">
        <v>-5347073.1885859296</v>
      </c>
      <c r="E289">
        <v>34.041184041184046</v>
      </c>
      <c r="F289">
        <v>12700000</v>
      </c>
    </row>
    <row r="290" spans="1:6" x14ac:dyDescent="0.3">
      <c r="A290">
        <v>266</v>
      </c>
      <c r="B290">
        <v>15287607.10028943</v>
      </c>
      <c r="C290">
        <v>-3687607.1002894305</v>
      </c>
      <c r="E290">
        <v>34.16988416988417</v>
      </c>
      <c r="F290">
        <v>12700000</v>
      </c>
    </row>
    <row r="291" spans="1:6" x14ac:dyDescent="0.3">
      <c r="A291">
        <v>267</v>
      </c>
      <c r="B291">
        <v>15383458.843408952</v>
      </c>
      <c r="C291">
        <v>-7103458.8434089515</v>
      </c>
      <c r="E291">
        <v>34.298584298584302</v>
      </c>
      <c r="F291">
        <v>12800000</v>
      </c>
    </row>
    <row r="292" spans="1:6" x14ac:dyDescent="0.3">
      <c r="A292">
        <v>268</v>
      </c>
      <c r="B292">
        <v>15329864.076821771</v>
      </c>
      <c r="C292">
        <v>6270135.9231782295</v>
      </c>
      <c r="E292">
        <v>34.427284427284427</v>
      </c>
      <c r="F292">
        <v>12800000</v>
      </c>
    </row>
    <row r="293" spans="1:6" x14ac:dyDescent="0.3">
      <c r="A293">
        <v>269</v>
      </c>
      <c r="B293">
        <v>15298580.994692894</v>
      </c>
      <c r="C293">
        <v>-10388580.994692894</v>
      </c>
      <c r="E293">
        <v>34.555984555984558</v>
      </c>
      <c r="F293">
        <v>12800000</v>
      </c>
    </row>
    <row r="294" spans="1:6" x14ac:dyDescent="0.3">
      <c r="A294">
        <v>270</v>
      </c>
      <c r="B294">
        <v>15430798.975962238</v>
      </c>
      <c r="C294">
        <v>2769201.0240377616</v>
      </c>
      <c r="E294">
        <v>34.68468468468469</v>
      </c>
      <c r="F294">
        <v>12800000</v>
      </c>
    </row>
    <row r="295" spans="1:6" x14ac:dyDescent="0.3">
      <c r="A295">
        <v>271</v>
      </c>
      <c r="B295">
        <v>15302938.940337773</v>
      </c>
      <c r="C295">
        <v>-2802938.9403377734</v>
      </c>
      <c r="E295">
        <v>34.813384813384815</v>
      </c>
      <c r="F295">
        <v>12800000</v>
      </c>
    </row>
    <row r="296" spans="1:6" x14ac:dyDescent="0.3">
      <c r="A296">
        <v>272</v>
      </c>
      <c r="B296">
        <v>15330639.393846832</v>
      </c>
      <c r="C296">
        <v>7669360.6061531678</v>
      </c>
      <c r="E296">
        <v>34.942084942084946</v>
      </c>
      <c r="F296">
        <v>12800000</v>
      </c>
    </row>
    <row r="297" spans="1:6" x14ac:dyDescent="0.3">
      <c r="A297">
        <v>273</v>
      </c>
      <c r="B297">
        <v>15318061.402574524</v>
      </c>
      <c r="C297">
        <v>2181938.5974254757</v>
      </c>
      <c r="E297">
        <v>35.070785070785071</v>
      </c>
      <c r="F297">
        <v>12800000</v>
      </c>
    </row>
    <row r="298" spans="1:6" x14ac:dyDescent="0.3">
      <c r="A298">
        <v>274</v>
      </c>
      <c r="B298">
        <v>15408191.942134393</v>
      </c>
      <c r="C298">
        <v>-9048191.9421343934</v>
      </c>
      <c r="E298">
        <v>35.199485199485203</v>
      </c>
      <c r="F298">
        <v>12800000</v>
      </c>
    </row>
    <row r="299" spans="1:6" x14ac:dyDescent="0.3">
      <c r="A299">
        <v>275</v>
      </c>
      <c r="B299">
        <v>15373895.534274707</v>
      </c>
      <c r="C299">
        <v>-1273895.5342747066</v>
      </c>
      <c r="E299">
        <v>35.328185328185327</v>
      </c>
      <c r="F299">
        <v>12900000</v>
      </c>
    </row>
    <row r="300" spans="1:6" x14ac:dyDescent="0.3">
      <c r="A300">
        <v>276</v>
      </c>
      <c r="B300">
        <v>15379064.299430165</v>
      </c>
      <c r="C300">
        <v>4720935.7005698346</v>
      </c>
      <c r="E300">
        <v>35.456885456885459</v>
      </c>
      <c r="F300">
        <v>13000000</v>
      </c>
    </row>
    <row r="301" spans="1:6" x14ac:dyDescent="0.3">
      <c r="A301">
        <v>277</v>
      </c>
      <c r="B301">
        <v>15378500.109070633</v>
      </c>
      <c r="C301">
        <v>-478500.10907063261</v>
      </c>
      <c r="E301">
        <v>35.585585585585591</v>
      </c>
      <c r="F301">
        <v>13000000</v>
      </c>
    </row>
    <row r="302" spans="1:6" x14ac:dyDescent="0.3">
      <c r="A302">
        <v>278</v>
      </c>
      <c r="B302">
        <v>15397871.270946998</v>
      </c>
      <c r="C302">
        <v>-5777871.2709469981</v>
      </c>
      <c r="E302">
        <v>35.714285714285715</v>
      </c>
      <c r="F302">
        <v>13000000</v>
      </c>
    </row>
    <row r="303" spans="1:6" x14ac:dyDescent="0.3">
      <c r="A303">
        <v>279</v>
      </c>
      <c r="B303">
        <v>15390747.388953771</v>
      </c>
      <c r="C303">
        <v>4509252.6110462286</v>
      </c>
      <c r="E303">
        <v>35.842985842985847</v>
      </c>
      <c r="F303">
        <v>13100000</v>
      </c>
    </row>
    <row r="304" spans="1:6" x14ac:dyDescent="0.3">
      <c r="A304">
        <v>280</v>
      </c>
      <c r="B304">
        <v>15392498.884936901</v>
      </c>
      <c r="C304">
        <v>807501.11506309919</v>
      </c>
      <c r="E304">
        <v>35.971685971685972</v>
      </c>
      <c r="F304">
        <v>13100000</v>
      </c>
    </row>
    <row r="305" spans="1:6" x14ac:dyDescent="0.3">
      <c r="A305">
        <v>281</v>
      </c>
      <c r="B305">
        <v>15401605.803239895</v>
      </c>
      <c r="C305">
        <v>1998394.196760105</v>
      </c>
      <c r="E305">
        <v>36.100386100386103</v>
      </c>
      <c r="F305">
        <v>13200000</v>
      </c>
    </row>
    <row r="306" spans="1:6" x14ac:dyDescent="0.3">
      <c r="A306">
        <v>282</v>
      </c>
      <c r="B306">
        <v>15438944.234762203</v>
      </c>
      <c r="C306">
        <v>1161055.7652377971</v>
      </c>
      <c r="E306">
        <v>36.229086229086228</v>
      </c>
      <c r="F306">
        <v>13200000</v>
      </c>
    </row>
    <row r="307" spans="1:6" x14ac:dyDescent="0.3">
      <c r="A307">
        <v>283</v>
      </c>
      <c r="B307">
        <v>15433794.601918709</v>
      </c>
      <c r="C307">
        <v>-5233794.6019187085</v>
      </c>
      <c r="E307">
        <v>36.35778635778636</v>
      </c>
      <c r="F307">
        <v>13200000</v>
      </c>
    </row>
    <row r="308" spans="1:6" x14ac:dyDescent="0.3">
      <c r="A308">
        <v>284</v>
      </c>
      <c r="B308">
        <v>15420194.986147903</v>
      </c>
      <c r="C308">
        <v>-9480194.9861479029</v>
      </c>
      <c r="E308">
        <v>36.486486486486491</v>
      </c>
      <c r="F308">
        <v>13200000</v>
      </c>
    </row>
    <row r="309" spans="1:6" x14ac:dyDescent="0.3">
      <c r="A309">
        <v>285</v>
      </c>
      <c r="B309">
        <v>15462995.421990093</v>
      </c>
      <c r="C309">
        <v>-3962995.4219900928</v>
      </c>
      <c r="E309">
        <v>36.615186615186616</v>
      </c>
      <c r="F309">
        <v>13200000</v>
      </c>
    </row>
    <row r="310" spans="1:6" x14ac:dyDescent="0.3">
      <c r="A310">
        <v>286</v>
      </c>
      <c r="B310">
        <v>15518775.478611836</v>
      </c>
      <c r="C310">
        <v>5481224.5213881638</v>
      </c>
      <c r="E310">
        <v>36.743886743886748</v>
      </c>
      <c r="F310">
        <v>13300000</v>
      </c>
    </row>
    <row r="311" spans="1:6" x14ac:dyDescent="0.3">
      <c r="A311">
        <v>287</v>
      </c>
      <c r="B311">
        <v>15497664.851494942</v>
      </c>
      <c r="C311">
        <v>602335.14850505814</v>
      </c>
      <c r="E311">
        <v>36.872586872586872</v>
      </c>
      <c r="F311">
        <v>13400000</v>
      </c>
    </row>
    <row r="312" spans="1:6" x14ac:dyDescent="0.3">
      <c r="A312">
        <v>288</v>
      </c>
      <c r="B312">
        <v>15487457.767888283</v>
      </c>
      <c r="C312">
        <v>7912542.2321117166</v>
      </c>
      <c r="E312">
        <v>37.001287001287004</v>
      </c>
      <c r="F312">
        <v>13400000</v>
      </c>
    </row>
    <row r="313" spans="1:6" x14ac:dyDescent="0.3">
      <c r="A313">
        <v>289</v>
      </c>
      <c r="B313">
        <v>15528051.699057555</v>
      </c>
      <c r="C313">
        <v>1771948.3009424452</v>
      </c>
      <c r="E313">
        <v>37.129987129987128</v>
      </c>
      <c r="F313">
        <v>13400000</v>
      </c>
    </row>
    <row r="314" spans="1:6" x14ac:dyDescent="0.3">
      <c r="A314">
        <v>290</v>
      </c>
      <c r="B314">
        <v>15523353.642603753</v>
      </c>
      <c r="C314">
        <v>-7673353.6426037531</v>
      </c>
      <c r="E314">
        <v>37.25868725868726</v>
      </c>
      <c r="F314">
        <v>13500000</v>
      </c>
    </row>
    <row r="315" spans="1:6" x14ac:dyDescent="0.3">
      <c r="A315">
        <v>291</v>
      </c>
      <c r="B315">
        <v>15538574.418096077</v>
      </c>
      <c r="C315">
        <v>-5238574.4180960767</v>
      </c>
      <c r="E315">
        <v>37.387387387387392</v>
      </c>
      <c r="F315">
        <v>13500000</v>
      </c>
    </row>
    <row r="316" spans="1:6" x14ac:dyDescent="0.3">
      <c r="A316">
        <v>292</v>
      </c>
      <c r="B316">
        <v>15538634.888125394</v>
      </c>
      <c r="C316">
        <v>-5978634.8881253935</v>
      </c>
      <c r="E316">
        <v>37.516087516087516</v>
      </c>
      <c r="F316">
        <v>13600000</v>
      </c>
    </row>
    <row r="317" spans="1:6" x14ac:dyDescent="0.3">
      <c r="A317">
        <v>293</v>
      </c>
      <c r="B317">
        <v>15568477.311345328</v>
      </c>
      <c r="C317">
        <v>-5778477.3113453276</v>
      </c>
      <c r="E317">
        <v>37.644787644787648</v>
      </c>
      <c r="F317">
        <v>13600000</v>
      </c>
    </row>
    <row r="318" spans="1:6" x14ac:dyDescent="0.3">
      <c r="A318">
        <v>294</v>
      </c>
      <c r="B318">
        <v>15609877.953129843</v>
      </c>
      <c r="C318">
        <v>2990122.0468701571</v>
      </c>
      <c r="E318">
        <v>37.773487773487773</v>
      </c>
      <c r="F318">
        <v>13600000</v>
      </c>
    </row>
    <row r="319" spans="1:6" x14ac:dyDescent="0.3">
      <c r="A319">
        <v>295</v>
      </c>
      <c r="B319">
        <v>15611192.269940827</v>
      </c>
      <c r="C319">
        <v>5888807.730059173</v>
      </c>
      <c r="E319">
        <v>37.902187902187904</v>
      </c>
      <c r="F319">
        <v>13700000</v>
      </c>
    </row>
    <row r="320" spans="1:6" x14ac:dyDescent="0.3">
      <c r="A320">
        <v>296</v>
      </c>
      <c r="B320">
        <v>15625352.238457283</v>
      </c>
      <c r="C320">
        <v>2074647.761542717</v>
      </c>
      <c r="E320">
        <v>38.030888030888036</v>
      </c>
      <c r="F320">
        <v>13700000</v>
      </c>
    </row>
    <row r="321" spans="1:6" x14ac:dyDescent="0.3">
      <c r="A321">
        <v>297</v>
      </c>
      <c r="B321">
        <v>15635935.484354833</v>
      </c>
      <c r="C321">
        <v>4364064.5156451669</v>
      </c>
      <c r="E321">
        <v>38.159588159588161</v>
      </c>
      <c r="F321">
        <v>13700000</v>
      </c>
    </row>
    <row r="322" spans="1:6" x14ac:dyDescent="0.3">
      <c r="A322">
        <v>298</v>
      </c>
      <c r="B322">
        <v>15626619.914159387</v>
      </c>
      <c r="C322">
        <v>-6876619.9141593874</v>
      </c>
      <c r="E322">
        <v>38.288288288288292</v>
      </c>
      <c r="F322">
        <v>13800000</v>
      </c>
    </row>
    <row r="323" spans="1:6" x14ac:dyDescent="0.3">
      <c r="A323">
        <v>299</v>
      </c>
      <c r="B323">
        <v>15637739.183252713</v>
      </c>
      <c r="C323">
        <v>-9487739.1832527127</v>
      </c>
      <c r="E323">
        <v>38.416988416988417</v>
      </c>
      <c r="F323">
        <v>13800000</v>
      </c>
    </row>
    <row r="324" spans="1:6" x14ac:dyDescent="0.3">
      <c r="A324">
        <v>300</v>
      </c>
      <c r="B324">
        <v>15641224.295305172</v>
      </c>
      <c r="C324">
        <v>25958775.70469483</v>
      </c>
      <c r="E324">
        <v>38.545688545688549</v>
      </c>
      <c r="F324">
        <v>13800000</v>
      </c>
    </row>
    <row r="325" spans="1:6" x14ac:dyDescent="0.3">
      <c r="A325">
        <v>301</v>
      </c>
      <c r="B325">
        <v>15647446.512814082</v>
      </c>
      <c r="C325">
        <v>1252553.4871859178</v>
      </c>
      <c r="E325">
        <v>38.674388674388673</v>
      </c>
      <c r="F325">
        <v>13900000</v>
      </c>
    </row>
    <row r="326" spans="1:6" x14ac:dyDescent="0.3">
      <c r="A326">
        <v>302</v>
      </c>
      <c r="B326">
        <v>15673140.92684751</v>
      </c>
      <c r="C326">
        <v>-2473140.92684751</v>
      </c>
      <c r="E326">
        <v>38.803088803088805</v>
      </c>
      <c r="F326">
        <v>14000000</v>
      </c>
    </row>
    <row r="327" spans="1:6" x14ac:dyDescent="0.3">
      <c r="A327">
        <v>303</v>
      </c>
      <c r="B327">
        <v>15689815.221919611</v>
      </c>
      <c r="C327">
        <v>9910184.7780803889</v>
      </c>
      <c r="E327">
        <v>38.931788931788937</v>
      </c>
      <c r="F327">
        <v>14000000</v>
      </c>
    </row>
    <row r="328" spans="1:6" x14ac:dyDescent="0.3">
      <c r="A328">
        <v>304</v>
      </c>
      <c r="B328">
        <v>15711131.367789041</v>
      </c>
      <c r="C328">
        <v>-6371131.3677890413</v>
      </c>
      <c r="E328">
        <v>39.060489060489061</v>
      </c>
      <c r="F328">
        <v>14100000</v>
      </c>
    </row>
    <row r="329" spans="1:6" x14ac:dyDescent="0.3">
      <c r="A329">
        <v>305</v>
      </c>
      <c r="B329">
        <v>15734963.874288866</v>
      </c>
      <c r="C329">
        <v>2865036.1257111337</v>
      </c>
      <c r="E329">
        <v>39.189189189189193</v>
      </c>
      <c r="F329">
        <v>14100000</v>
      </c>
    </row>
    <row r="330" spans="1:6" x14ac:dyDescent="0.3">
      <c r="A330">
        <v>306</v>
      </c>
      <c r="B330">
        <v>15730884.751290204</v>
      </c>
      <c r="C330">
        <v>269115.248709796</v>
      </c>
      <c r="E330">
        <v>39.317889317889318</v>
      </c>
      <c r="F330">
        <v>14200000</v>
      </c>
    </row>
    <row r="331" spans="1:6" x14ac:dyDescent="0.3">
      <c r="A331">
        <v>307</v>
      </c>
      <c r="B331">
        <v>15722048.88497464</v>
      </c>
      <c r="C331">
        <v>-10352048.88497464</v>
      </c>
      <c r="E331">
        <v>39.446589446589449</v>
      </c>
      <c r="F331">
        <v>14200000</v>
      </c>
    </row>
    <row r="332" spans="1:6" x14ac:dyDescent="0.3">
      <c r="A332">
        <v>308</v>
      </c>
      <c r="B332">
        <v>15746119.185213834</v>
      </c>
      <c r="C332">
        <v>-12956119.185213834</v>
      </c>
      <c r="E332">
        <v>39.575289575289574</v>
      </c>
      <c r="F332">
        <v>14200000</v>
      </c>
    </row>
    <row r="333" spans="1:6" x14ac:dyDescent="0.3">
      <c r="A333">
        <v>309</v>
      </c>
      <c r="B333">
        <v>15775481.856302245</v>
      </c>
      <c r="C333">
        <v>2024518.1436977554</v>
      </c>
      <c r="E333">
        <v>39.703989703989706</v>
      </c>
      <c r="F333">
        <v>14300000</v>
      </c>
    </row>
    <row r="334" spans="1:6" x14ac:dyDescent="0.3">
      <c r="A334">
        <v>310</v>
      </c>
      <c r="B334">
        <v>15765299.740239387</v>
      </c>
      <c r="C334">
        <v>-265299.74023938738</v>
      </c>
      <c r="E334">
        <v>39.832689832689837</v>
      </c>
      <c r="F334">
        <v>14300000</v>
      </c>
    </row>
    <row r="335" spans="1:6" x14ac:dyDescent="0.3">
      <c r="A335">
        <v>311</v>
      </c>
      <c r="B335">
        <v>15769595.366208695</v>
      </c>
      <c r="C335">
        <v>2830404.6337913051</v>
      </c>
      <c r="E335">
        <v>39.961389961389962</v>
      </c>
      <c r="F335">
        <v>14300000</v>
      </c>
    </row>
    <row r="336" spans="1:6" x14ac:dyDescent="0.3">
      <c r="A336">
        <v>312</v>
      </c>
      <c r="B336">
        <v>15771898.690480819</v>
      </c>
      <c r="C336">
        <v>-8401898.690480819</v>
      </c>
      <c r="E336">
        <v>40.090090090090094</v>
      </c>
      <c r="F336">
        <v>14400000</v>
      </c>
    </row>
    <row r="337" spans="1:6" x14ac:dyDescent="0.3">
      <c r="A337">
        <v>313</v>
      </c>
      <c r="B337">
        <v>15778326.590797847</v>
      </c>
      <c r="C337">
        <v>-3478326.5907978471</v>
      </c>
      <c r="E337">
        <v>40.218790218790218</v>
      </c>
      <c r="F337">
        <v>14400000</v>
      </c>
    </row>
    <row r="338" spans="1:6" x14ac:dyDescent="0.3">
      <c r="A338">
        <v>314</v>
      </c>
      <c r="B338">
        <v>15834290.790694967</v>
      </c>
      <c r="C338">
        <v>12865709.209305033</v>
      </c>
      <c r="E338">
        <v>40.34749034749035</v>
      </c>
      <c r="F338">
        <v>14400000</v>
      </c>
    </row>
    <row r="339" spans="1:6" x14ac:dyDescent="0.3">
      <c r="A339">
        <v>315</v>
      </c>
      <c r="B339">
        <v>15854233.801002491</v>
      </c>
      <c r="C339">
        <v>14045766.198997509</v>
      </c>
      <c r="E339">
        <v>40.476190476190482</v>
      </c>
      <c r="F339">
        <v>14400000</v>
      </c>
    </row>
    <row r="340" spans="1:6" x14ac:dyDescent="0.3">
      <c r="A340">
        <v>316</v>
      </c>
      <c r="B340">
        <v>15839559.002483442</v>
      </c>
      <c r="C340">
        <v>3560440.9975165576</v>
      </c>
      <c r="E340">
        <v>40.604890604890606</v>
      </c>
      <c r="F340">
        <v>14400000</v>
      </c>
    </row>
    <row r="341" spans="1:6" x14ac:dyDescent="0.3">
      <c r="A341">
        <v>317</v>
      </c>
      <c r="B341">
        <v>15853611.426669186</v>
      </c>
      <c r="C341">
        <v>-9173611.426669186</v>
      </c>
      <c r="E341">
        <v>40.733590733590738</v>
      </c>
      <c r="F341">
        <v>14500000</v>
      </c>
    </row>
    <row r="342" spans="1:6" x14ac:dyDescent="0.3">
      <c r="A342">
        <v>318</v>
      </c>
      <c r="B342">
        <v>15860178.817120338</v>
      </c>
      <c r="C342">
        <v>-8330178.8171203379</v>
      </c>
      <c r="E342">
        <v>40.862290862290862</v>
      </c>
      <c r="F342">
        <v>14500000</v>
      </c>
    </row>
    <row r="343" spans="1:6" x14ac:dyDescent="0.3">
      <c r="A343">
        <v>319</v>
      </c>
      <c r="B343">
        <v>15860339.960446624</v>
      </c>
      <c r="C343">
        <v>-4760339.9604466241</v>
      </c>
      <c r="E343">
        <v>40.990990990990994</v>
      </c>
      <c r="F343">
        <v>14500000</v>
      </c>
    </row>
    <row r="344" spans="1:6" x14ac:dyDescent="0.3">
      <c r="A344">
        <v>320</v>
      </c>
      <c r="B344">
        <v>15883516.998420667</v>
      </c>
      <c r="C344">
        <v>-11913516.998420667</v>
      </c>
      <c r="E344">
        <v>41.119691119691119</v>
      </c>
      <c r="F344">
        <v>14600000</v>
      </c>
    </row>
    <row r="345" spans="1:6" x14ac:dyDescent="0.3">
      <c r="A345">
        <v>321</v>
      </c>
      <c r="B345">
        <v>15897475.760809073</v>
      </c>
      <c r="C345">
        <v>-5297475.7608090732</v>
      </c>
      <c r="E345">
        <v>41.24839124839125</v>
      </c>
      <c r="F345">
        <v>14700000</v>
      </c>
    </row>
    <row r="346" spans="1:6" x14ac:dyDescent="0.3">
      <c r="A346">
        <v>322</v>
      </c>
      <c r="B346">
        <v>15893420.973793838</v>
      </c>
      <c r="C346">
        <v>5806579.0262061618</v>
      </c>
      <c r="E346">
        <v>41.377091377091382</v>
      </c>
      <c r="F346">
        <v>14700000</v>
      </c>
    </row>
    <row r="347" spans="1:6" x14ac:dyDescent="0.3">
      <c r="A347">
        <v>323</v>
      </c>
      <c r="B347">
        <v>15923073.024987616</v>
      </c>
      <c r="C347">
        <v>3976926.9750123844</v>
      </c>
      <c r="E347">
        <v>41.505791505791507</v>
      </c>
      <c r="F347">
        <v>14700000</v>
      </c>
    </row>
    <row r="348" spans="1:6" x14ac:dyDescent="0.3">
      <c r="A348">
        <v>324</v>
      </c>
      <c r="B348">
        <v>15955554.358356887</v>
      </c>
      <c r="C348">
        <v>-5755554.3583568875</v>
      </c>
      <c r="E348">
        <v>41.634491634491638</v>
      </c>
      <c r="F348">
        <v>14800000</v>
      </c>
    </row>
    <row r="349" spans="1:6" x14ac:dyDescent="0.3">
      <c r="A349">
        <v>325</v>
      </c>
      <c r="B349">
        <v>15962447.881652564</v>
      </c>
      <c r="C349">
        <v>-6812447.8816525638</v>
      </c>
      <c r="E349">
        <v>41.763191763191763</v>
      </c>
      <c r="F349">
        <v>14800000</v>
      </c>
    </row>
    <row r="350" spans="1:6" x14ac:dyDescent="0.3">
      <c r="A350">
        <v>326</v>
      </c>
      <c r="B350">
        <v>15977835.785819231</v>
      </c>
      <c r="C350">
        <v>4222164.2141807694</v>
      </c>
      <c r="E350">
        <v>41.891891891891895</v>
      </c>
      <c r="F350">
        <v>14800000</v>
      </c>
    </row>
    <row r="351" spans="1:6" x14ac:dyDescent="0.3">
      <c r="A351">
        <v>327</v>
      </c>
      <c r="B351">
        <v>15976664.406454084</v>
      </c>
      <c r="C351">
        <v>223335.59354591556</v>
      </c>
      <c r="E351">
        <v>42.020592020592019</v>
      </c>
      <c r="F351">
        <v>14900000</v>
      </c>
    </row>
    <row r="352" spans="1:6" x14ac:dyDescent="0.3">
      <c r="A352">
        <v>328</v>
      </c>
      <c r="B352">
        <v>15993430.067617649</v>
      </c>
      <c r="C352">
        <v>-7033430.0676176492</v>
      </c>
      <c r="E352">
        <v>42.149292149292151</v>
      </c>
      <c r="F352">
        <v>14900000</v>
      </c>
    </row>
    <row r="353" spans="1:6" x14ac:dyDescent="0.3">
      <c r="A353">
        <v>329</v>
      </c>
      <c r="B353">
        <v>15996515.250765156</v>
      </c>
      <c r="C353">
        <v>-1296515.250765156</v>
      </c>
      <c r="E353">
        <v>42.277992277992283</v>
      </c>
      <c r="F353">
        <v>14900000</v>
      </c>
    </row>
    <row r="354" spans="1:6" x14ac:dyDescent="0.3">
      <c r="A354">
        <v>330</v>
      </c>
      <c r="B354">
        <v>16020001.670758333</v>
      </c>
      <c r="C354">
        <v>-12160001.670758333</v>
      </c>
      <c r="E354">
        <v>42.406692406692407</v>
      </c>
      <c r="F354">
        <v>14900000</v>
      </c>
    </row>
    <row r="355" spans="1:6" x14ac:dyDescent="0.3">
      <c r="A355">
        <v>331</v>
      </c>
      <c r="B355">
        <v>16002322.998468904</v>
      </c>
      <c r="C355">
        <v>-4302322.9984689038</v>
      </c>
      <c r="E355">
        <v>42.535392535392539</v>
      </c>
      <c r="F355">
        <v>14900000</v>
      </c>
    </row>
    <row r="356" spans="1:6" x14ac:dyDescent="0.3">
      <c r="A356">
        <v>332</v>
      </c>
      <c r="B356">
        <v>16058084.825620512</v>
      </c>
      <c r="C356">
        <v>-1258084.8256205115</v>
      </c>
      <c r="E356">
        <v>42.664092664092664</v>
      </c>
      <c r="F356">
        <v>15000000</v>
      </c>
    </row>
    <row r="357" spans="1:6" x14ac:dyDescent="0.3">
      <c r="A357">
        <v>333</v>
      </c>
      <c r="B357">
        <v>16067843.72331948</v>
      </c>
      <c r="C357">
        <v>-1167843.7233194802</v>
      </c>
      <c r="E357">
        <v>42.792792792792795</v>
      </c>
      <c r="F357">
        <v>15000000</v>
      </c>
    </row>
    <row r="358" spans="1:6" x14ac:dyDescent="0.3">
      <c r="A358">
        <v>334</v>
      </c>
      <c r="B358">
        <v>16110306.183219818</v>
      </c>
      <c r="C358">
        <v>-310306.1832198184</v>
      </c>
      <c r="E358">
        <v>42.921492921492927</v>
      </c>
      <c r="F358">
        <v>15100000</v>
      </c>
    </row>
    <row r="359" spans="1:6" x14ac:dyDescent="0.3">
      <c r="A359">
        <v>335</v>
      </c>
      <c r="B359">
        <v>16078776.842941405</v>
      </c>
      <c r="C359">
        <v>-8448776.8429414053</v>
      </c>
      <c r="E359">
        <v>43.050193050193052</v>
      </c>
      <c r="F359">
        <v>15200000</v>
      </c>
    </row>
    <row r="360" spans="1:6" x14ac:dyDescent="0.3">
      <c r="A360">
        <v>336</v>
      </c>
      <c r="B360">
        <v>16147320.309026426</v>
      </c>
      <c r="C360">
        <v>-2747320.3090264257</v>
      </c>
      <c r="E360">
        <v>43.178893178893183</v>
      </c>
      <c r="F360">
        <v>15200000</v>
      </c>
    </row>
    <row r="361" spans="1:6" x14ac:dyDescent="0.3">
      <c r="A361">
        <v>337</v>
      </c>
      <c r="B361">
        <v>16129644.479294807</v>
      </c>
      <c r="C361">
        <v>-3729644.4792948067</v>
      </c>
      <c r="E361">
        <v>43.307593307593308</v>
      </c>
      <c r="F361">
        <v>15200000</v>
      </c>
    </row>
    <row r="362" spans="1:6" x14ac:dyDescent="0.3">
      <c r="A362">
        <v>338</v>
      </c>
      <c r="B362">
        <v>16162489.067104755</v>
      </c>
      <c r="C362">
        <v>-3062489.067104755</v>
      </c>
      <c r="E362">
        <v>43.43629343629344</v>
      </c>
      <c r="F362">
        <v>15200000</v>
      </c>
    </row>
    <row r="363" spans="1:6" x14ac:dyDescent="0.3">
      <c r="A363">
        <v>339</v>
      </c>
      <c r="B363">
        <v>16164669.302511811</v>
      </c>
      <c r="C363">
        <v>2335330.6974881887</v>
      </c>
      <c r="E363">
        <v>43.564993564993564</v>
      </c>
      <c r="F363">
        <v>15300000</v>
      </c>
    </row>
    <row r="364" spans="1:6" x14ac:dyDescent="0.3">
      <c r="A364">
        <v>340</v>
      </c>
      <c r="B364">
        <v>16154601.066756316</v>
      </c>
      <c r="C364">
        <v>-5454601.0667563155</v>
      </c>
      <c r="E364">
        <v>43.693693693693696</v>
      </c>
      <c r="F364">
        <v>15300000</v>
      </c>
    </row>
    <row r="365" spans="1:6" x14ac:dyDescent="0.3">
      <c r="A365">
        <v>341</v>
      </c>
      <c r="B365">
        <v>16159592.983212328</v>
      </c>
      <c r="C365">
        <v>-6179592.9832123276</v>
      </c>
      <c r="E365">
        <v>43.822393822393828</v>
      </c>
      <c r="F365">
        <v>15300000</v>
      </c>
    </row>
    <row r="366" spans="1:6" x14ac:dyDescent="0.3">
      <c r="A366">
        <v>342</v>
      </c>
      <c r="B366">
        <v>16193447.231258212</v>
      </c>
      <c r="C366">
        <v>8006552.7687417883</v>
      </c>
      <c r="E366">
        <v>43.951093951093952</v>
      </c>
      <c r="F366">
        <v>15300000</v>
      </c>
    </row>
    <row r="367" spans="1:6" x14ac:dyDescent="0.3">
      <c r="A367">
        <v>343</v>
      </c>
      <c r="B367">
        <v>16203648.949282341</v>
      </c>
      <c r="C367">
        <v>6396351.0507176593</v>
      </c>
      <c r="E367">
        <v>44.079794079794084</v>
      </c>
      <c r="F367">
        <v>15400000</v>
      </c>
    </row>
    <row r="368" spans="1:6" x14ac:dyDescent="0.3">
      <c r="A368">
        <v>344</v>
      </c>
      <c r="B368">
        <v>16207816.565791413</v>
      </c>
      <c r="C368">
        <v>-2407816.5657914132</v>
      </c>
      <c r="E368">
        <v>44.208494208494209</v>
      </c>
      <c r="F368">
        <v>15500000</v>
      </c>
    </row>
    <row r="369" spans="1:6" x14ac:dyDescent="0.3">
      <c r="A369">
        <v>345</v>
      </c>
      <c r="B369">
        <v>16245637.528739791</v>
      </c>
      <c r="C369">
        <v>-7395637.5287397914</v>
      </c>
      <c r="E369">
        <v>44.33719433719434</v>
      </c>
      <c r="F369">
        <v>15500000</v>
      </c>
    </row>
    <row r="370" spans="1:6" x14ac:dyDescent="0.3">
      <c r="A370">
        <v>346</v>
      </c>
      <c r="B370">
        <v>16301460.550767597</v>
      </c>
      <c r="C370">
        <v>-901460.55076759681</v>
      </c>
      <c r="E370">
        <v>44.465894465894465</v>
      </c>
      <c r="F370">
        <v>15500000</v>
      </c>
    </row>
    <row r="371" spans="1:6" x14ac:dyDescent="0.3">
      <c r="A371">
        <v>347</v>
      </c>
      <c r="B371">
        <v>16289127.031261832</v>
      </c>
      <c r="C371">
        <v>9110872.9687381685</v>
      </c>
      <c r="E371">
        <v>44.594594594594597</v>
      </c>
      <c r="F371">
        <v>15500000</v>
      </c>
    </row>
    <row r="372" spans="1:6" x14ac:dyDescent="0.3">
      <c r="A372">
        <v>348</v>
      </c>
      <c r="B372">
        <v>16313442.532403486</v>
      </c>
      <c r="C372">
        <v>6286557.4675965142</v>
      </c>
      <c r="E372">
        <v>44.723294723294728</v>
      </c>
      <c r="F372">
        <v>15500000</v>
      </c>
    </row>
    <row r="373" spans="1:6" x14ac:dyDescent="0.3">
      <c r="A373">
        <v>349</v>
      </c>
      <c r="B373">
        <v>16299189.676260473</v>
      </c>
      <c r="C373">
        <v>-1699189.6762604732</v>
      </c>
      <c r="E373">
        <v>44.851994851994853</v>
      </c>
      <c r="F373">
        <v>15600000</v>
      </c>
    </row>
    <row r="374" spans="1:6" x14ac:dyDescent="0.3">
      <c r="A374">
        <v>350</v>
      </c>
      <c r="B374">
        <v>16324593.057837879</v>
      </c>
      <c r="C374">
        <v>2075406.9421621207</v>
      </c>
      <c r="E374">
        <v>44.980694980694985</v>
      </c>
      <c r="F374">
        <v>15600000</v>
      </c>
    </row>
    <row r="375" spans="1:6" x14ac:dyDescent="0.3">
      <c r="A375">
        <v>351</v>
      </c>
      <c r="B375">
        <v>16368840.041433787</v>
      </c>
      <c r="C375">
        <v>-7788840.041433787</v>
      </c>
      <c r="E375">
        <v>45.109395109395109</v>
      </c>
      <c r="F375">
        <v>15600000</v>
      </c>
    </row>
    <row r="376" spans="1:6" x14ac:dyDescent="0.3">
      <c r="A376">
        <v>352</v>
      </c>
      <c r="B376">
        <v>16358164.781800518</v>
      </c>
      <c r="C376">
        <v>1841835.2181994822</v>
      </c>
      <c r="E376">
        <v>45.238095238095241</v>
      </c>
      <c r="F376">
        <v>15700000</v>
      </c>
    </row>
    <row r="377" spans="1:6" x14ac:dyDescent="0.3">
      <c r="A377">
        <v>353</v>
      </c>
      <c r="B377">
        <v>16384987.104759183</v>
      </c>
      <c r="C377">
        <v>915012.89524081722</v>
      </c>
      <c r="E377">
        <v>45.366795366795373</v>
      </c>
      <c r="F377">
        <v>15700000</v>
      </c>
    </row>
    <row r="378" spans="1:6" x14ac:dyDescent="0.3">
      <c r="A378">
        <v>354</v>
      </c>
      <c r="B378">
        <v>16368600.129983488</v>
      </c>
      <c r="C378">
        <v>4031399.8700165115</v>
      </c>
      <c r="E378">
        <v>45.495495495495497</v>
      </c>
      <c r="F378">
        <v>15700000</v>
      </c>
    </row>
    <row r="379" spans="1:6" x14ac:dyDescent="0.3">
      <c r="A379">
        <v>355</v>
      </c>
      <c r="B379">
        <v>16377960.922689555</v>
      </c>
      <c r="C379">
        <v>-1877960.9226895552</v>
      </c>
      <c r="E379">
        <v>45.624195624195629</v>
      </c>
      <c r="F379">
        <v>15700000</v>
      </c>
    </row>
    <row r="380" spans="1:6" x14ac:dyDescent="0.3">
      <c r="A380">
        <v>356</v>
      </c>
      <c r="B380">
        <v>16383415.141339023</v>
      </c>
      <c r="C380">
        <v>416584.85866097733</v>
      </c>
      <c r="E380">
        <v>45.752895752895753</v>
      </c>
      <c r="F380">
        <v>15700000</v>
      </c>
    </row>
    <row r="381" spans="1:6" x14ac:dyDescent="0.3">
      <c r="A381">
        <v>357</v>
      </c>
      <c r="B381">
        <v>16400863.459219936</v>
      </c>
      <c r="C381">
        <v>-5600863.4592199363</v>
      </c>
      <c r="E381">
        <v>45.881595881595885</v>
      </c>
      <c r="F381">
        <v>15700000</v>
      </c>
    </row>
    <row r="382" spans="1:6" x14ac:dyDescent="0.3">
      <c r="A382">
        <v>358</v>
      </c>
      <c r="B382">
        <v>16407026.534155799</v>
      </c>
      <c r="C382">
        <v>-307026.53415579908</v>
      </c>
      <c r="E382">
        <v>46.01029601029601</v>
      </c>
      <c r="F382">
        <v>15700000</v>
      </c>
    </row>
    <row r="383" spans="1:6" x14ac:dyDescent="0.3">
      <c r="A383">
        <v>359</v>
      </c>
      <c r="B383">
        <v>16469319.520137126</v>
      </c>
      <c r="C383">
        <v>2930680.4798628744</v>
      </c>
      <c r="E383">
        <v>46.138996138996141</v>
      </c>
      <c r="F383">
        <v>15800000</v>
      </c>
    </row>
    <row r="384" spans="1:6" x14ac:dyDescent="0.3">
      <c r="A384">
        <v>360</v>
      </c>
      <c r="B384">
        <v>16511172.075000567</v>
      </c>
      <c r="C384">
        <v>2888827.9249994326</v>
      </c>
      <c r="E384">
        <v>46.267696267696273</v>
      </c>
      <c r="F384">
        <v>15800000</v>
      </c>
    </row>
    <row r="385" spans="1:6" x14ac:dyDescent="0.3">
      <c r="A385">
        <v>361</v>
      </c>
      <c r="B385">
        <v>16491030.480237512</v>
      </c>
      <c r="C385">
        <v>508969.51976248808</v>
      </c>
      <c r="E385">
        <v>46.396396396396398</v>
      </c>
      <c r="F385">
        <v>15800000</v>
      </c>
    </row>
    <row r="386" spans="1:6" x14ac:dyDescent="0.3">
      <c r="A386">
        <v>362</v>
      </c>
      <c r="B386">
        <v>16516026.062531119</v>
      </c>
      <c r="C386">
        <v>983973.93746888079</v>
      </c>
      <c r="E386">
        <v>46.525096525096529</v>
      </c>
      <c r="F386">
        <v>15800000</v>
      </c>
    </row>
    <row r="387" spans="1:6" x14ac:dyDescent="0.3">
      <c r="A387">
        <v>363</v>
      </c>
      <c r="B387">
        <v>16512591.29302457</v>
      </c>
      <c r="C387">
        <v>-2812591.2930245697</v>
      </c>
      <c r="E387">
        <v>46.653796653796654</v>
      </c>
      <c r="F387">
        <v>15800000</v>
      </c>
    </row>
    <row r="388" spans="1:6" x14ac:dyDescent="0.3">
      <c r="A388">
        <v>364</v>
      </c>
      <c r="B388">
        <v>16522975.905142689</v>
      </c>
      <c r="C388">
        <v>-622975.90514268912</v>
      </c>
      <c r="E388">
        <v>46.782496782496786</v>
      </c>
      <c r="F388">
        <v>15900000</v>
      </c>
    </row>
    <row r="389" spans="1:6" x14ac:dyDescent="0.3">
      <c r="A389">
        <v>365</v>
      </c>
      <c r="B389">
        <v>16580978.914885793</v>
      </c>
      <c r="C389">
        <v>2819021.0851142071</v>
      </c>
      <c r="E389">
        <v>46.91119691119691</v>
      </c>
      <c r="F389">
        <v>16000000</v>
      </c>
    </row>
    <row r="390" spans="1:6" x14ac:dyDescent="0.3">
      <c r="A390">
        <v>366</v>
      </c>
      <c r="B390">
        <v>16584439.946152393</v>
      </c>
      <c r="C390">
        <v>11815560.053847607</v>
      </c>
      <c r="E390">
        <v>47.039897039897042</v>
      </c>
      <c r="F390">
        <v>16000000</v>
      </c>
    </row>
    <row r="391" spans="1:6" x14ac:dyDescent="0.3">
      <c r="A391">
        <v>367</v>
      </c>
      <c r="B391">
        <v>16608711.518999675</v>
      </c>
      <c r="C391">
        <v>991288.48100032471</v>
      </c>
      <c r="E391">
        <v>47.168597168597174</v>
      </c>
      <c r="F391">
        <v>16000000</v>
      </c>
    </row>
    <row r="392" spans="1:6" x14ac:dyDescent="0.3">
      <c r="A392">
        <v>368</v>
      </c>
      <c r="B392">
        <v>16598310.703980358</v>
      </c>
      <c r="C392">
        <v>-9838310.7039803583</v>
      </c>
      <c r="E392">
        <v>47.297297297297298</v>
      </c>
      <c r="F392">
        <v>16100000</v>
      </c>
    </row>
    <row r="393" spans="1:6" x14ac:dyDescent="0.3">
      <c r="A393">
        <v>369</v>
      </c>
      <c r="B393">
        <v>16599150.421935126</v>
      </c>
      <c r="C393">
        <v>2500849.5780648738</v>
      </c>
      <c r="E393">
        <v>47.42599742599743</v>
      </c>
      <c r="F393">
        <v>16100000</v>
      </c>
    </row>
    <row r="394" spans="1:6" x14ac:dyDescent="0.3">
      <c r="A394">
        <v>370</v>
      </c>
      <c r="B394">
        <v>16599523.714861741</v>
      </c>
      <c r="C394">
        <v>-4099523.7148617413</v>
      </c>
      <c r="E394">
        <v>47.554697554697555</v>
      </c>
      <c r="F394">
        <v>16100000</v>
      </c>
    </row>
    <row r="395" spans="1:6" x14ac:dyDescent="0.3">
      <c r="A395">
        <v>371</v>
      </c>
      <c r="B395">
        <v>16677577.644883294</v>
      </c>
      <c r="C395">
        <v>-5277577.6448832937</v>
      </c>
      <c r="E395">
        <v>47.683397683397686</v>
      </c>
      <c r="F395">
        <v>16200000</v>
      </c>
    </row>
    <row r="396" spans="1:6" x14ac:dyDescent="0.3">
      <c r="A396">
        <v>372</v>
      </c>
      <c r="B396">
        <v>16653423.837136639</v>
      </c>
      <c r="C396">
        <v>5946576.1628633607</v>
      </c>
      <c r="E396">
        <v>47.812097812097811</v>
      </c>
      <c r="F396">
        <v>16200000</v>
      </c>
    </row>
    <row r="397" spans="1:6" x14ac:dyDescent="0.3">
      <c r="A397">
        <v>373</v>
      </c>
      <c r="B397">
        <v>16676528.407578785</v>
      </c>
      <c r="C397">
        <v>-2676528.407578785</v>
      </c>
      <c r="E397">
        <v>47.940797940797943</v>
      </c>
      <c r="F397">
        <v>16200000</v>
      </c>
    </row>
    <row r="398" spans="1:6" x14ac:dyDescent="0.3">
      <c r="A398">
        <v>374</v>
      </c>
      <c r="B398">
        <v>16837944.306315217</v>
      </c>
      <c r="C398">
        <v>-7417944.3063152172</v>
      </c>
      <c r="E398">
        <v>48.069498069498074</v>
      </c>
      <c r="F398">
        <v>16200000</v>
      </c>
    </row>
    <row r="399" spans="1:6" x14ac:dyDescent="0.3">
      <c r="A399">
        <v>375</v>
      </c>
      <c r="B399">
        <v>16916552.472918801</v>
      </c>
      <c r="C399">
        <v>-10816552.472918801</v>
      </c>
      <c r="E399">
        <v>48.198198198198199</v>
      </c>
      <c r="F399">
        <v>16200000</v>
      </c>
    </row>
    <row r="400" spans="1:6" x14ac:dyDescent="0.3">
      <c r="A400">
        <v>376</v>
      </c>
      <c r="B400">
        <v>16782443.480870254</v>
      </c>
      <c r="C400">
        <v>-9282443.4808702543</v>
      </c>
      <c r="E400">
        <v>48.326898326898331</v>
      </c>
      <c r="F400">
        <v>16200000</v>
      </c>
    </row>
    <row r="401" spans="1:6" x14ac:dyDescent="0.3">
      <c r="A401">
        <v>377</v>
      </c>
      <c r="B401">
        <v>16823460.489937522</v>
      </c>
      <c r="C401">
        <v>-7763460.4899375215</v>
      </c>
      <c r="E401">
        <v>48.455598455598455</v>
      </c>
      <c r="F401">
        <v>16300000</v>
      </c>
    </row>
    <row r="402" spans="1:6" x14ac:dyDescent="0.3">
      <c r="A402">
        <v>378</v>
      </c>
      <c r="B402">
        <v>16806901.618153051</v>
      </c>
      <c r="C402">
        <v>-15706901.618153051</v>
      </c>
      <c r="E402">
        <v>48.584298584298587</v>
      </c>
      <c r="F402">
        <v>16300000</v>
      </c>
    </row>
    <row r="403" spans="1:6" x14ac:dyDescent="0.3">
      <c r="A403">
        <v>379</v>
      </c>
      <c r="B403">
        <v>16821378.088486403</v>
      </c>
      <c r="C403">
        <v>-1621378.0884864032</v>
      </c>
      <c r="E403">
        <v>48.712998712998719</v>
      </c>
      <c r="F403">
        <v>16300000</v>
      </c>
    </row>
    <row r="404" spans="1:6" x14ac:dyDescent="0.3">
      <c r="A404">
        <v>380</v>
      </c>
      <c r="B404">
        <v>16834992.428513661</v>
      </c>
      <c r="C404">
        <v>-13654992.428513661</v>
      </c>
      <c r="E404">
        <v>48.841698841698843</v>
      </c>
      <c r="F404">
        <v>16300000</v>
      </c>
    </row>
    <row r="405" spans="1:6" x14ac:dyDescent="0.3">
      <c r="A405">
        <v>381</v>
      </c>
      <c r="B405">
        <v>16860216.228204194</v>
      </c>
      <c r="C405">
        <v>-2660216.2282041945</v>
      </c>
      <c r="E405">
        <v>48.970398970398975</v>
      </c>
      <c r="F405">
        <v>16400000</v>
      </c>
    </row>
    <row r="406" spans="1:6" x14ac:dyDescent="0.3">
      <c r="A406">
        <v>382</v>
      </c>
      <c r="B406">
        <v>16905433.378603645</v>
      </c>
      <c r="C406">
        <v>1694566.6213963553</v>
      </c>
      <c r="E406">
        <v>49.099099099099099</v>
      </c>
      <c r="F406">
        <v>16400000</v>
      </c>
    </row>
    <row r="407" spans="1:6" x14ac:dyDescent="0.3">
      <c r="A407">
        <v>383</v>
      </c>
      <c r="B407">
        <v>16918489.410682593</v>
      </c>
      <c r="C407">
        <v>-3718489.4106825925</v>
      </c>
      <c r="E407">
        <v>49.227799227799231</v>
      </c>
      <c r="F407">
        <v>16500000</v>
      </c>
    </row>
    <row r="408" spans="1:6" x14ac:dyDescent="0.3">
      <c r="A408">
        <v>384</v>
      </c>
      <c r="B408">
        <v>16978889.849337999</v>
      </c>
      <c r="C408">
        <v>121110.15066200122</v>
      </c>
      <c r="E408">
        <v>49.356499356499356</v>
      </c>
      <c r="F408">
        <v>16500000</v>
      </c>
    </row>
    <row r="409" spans="1:6" x14ac:dyDescent="0.3">
      <c r="A409">
        <v>385</v>
      </c>
      <c r="B409">
        <v>17026306.719157323</v>
      </c>
      <c r="C409">
        <v>3173693.2808426768</v>
      </c>
      <c r="E409">
        <v>49.485199485199487</v>
      </c>
      <c r="F409">
        <v>16500000</v>
      </c>
    </row>
    <row r="410" spans="1:6" x14ac:dyDescent="0.3">
      <c r="A410">
        <v>386</v>
      </c>
      <c r="B410">
        <v>16954367.664970867</v>
      </c>
      <c r="C410">
        <v>-6254367.6649708673</v>
      </c>
      <c r="E410">
        <v>49.613899613899619</v>
      </c>
      <c r="F410">
        <v>16500000</v>
      </c>
    </row>
    <row r="411" spans="1:6" x14ac:dyDescent="0.3">
      <c r="A411">
        <v>387</v>
      </c>
      <c r="B411">
        <v>16958202.324781053</v>
      </c>
      <c r="C411">
        <v>1641797.6752189472</v>
      </c>
      <c r="E411">
        <v>49.742599742599744</v>
      </c>
      <c r="F411">
        <v>16500000</v>
      </c>
    </row>
    <row r="412" spans="1:6" x14ac:dyDescent="0.3">
      <c r="A412">
        <v>388</v>
      </c>
      <c r="B412">
        <v>16967658.385527987</v>
      </c>
      <c r="C412">
        <v>16832341.614472013</v>
      </c>
      <c r="E412">
        <v>49.871299871299875</v>
      </c>
      <c r="F412">
        <v>16600000</v>
      </c>
    </row>
    <row r="413" spans="1:6" x14ac:dyDescent="0.3">
      <c r="A413">
        <v>389</v>
      </c>
      <c r="B413">
        <v>17028185.470802821</v>
      </c>
      <c r="C413">
        <v>-7468185.4708028212</v>
      </c>
      <c r="E413">
        <v>50</v>
      </c>
      <c r="F413">
        <v>16600000</v>
      </c>
    </row>
    <row r="414" spans="1:6" x14ac:dyDescent="0.3">
      <c r="A414">
        <v>390</v>
      </c>
      <c r="B414">
        <v>17038081.002138741</v>
      </c>
      <c r="C414">
        <v>29761918.997861259</v>
      </c>
      <c r="E414">
        <v>50.128700128700132</v>
      </c>
      <c r="F414">
        <v>16600000</v>
      </c>
    </row>
    <row r="415" spans="1:6" x14ac:dyDescent="0.3">
      <c r="A415">
        <v>391</v>
      </c>
      <c r="B415">
        <v>17085197.51835718</v>
      </c>
      <c r="C415">
        <v>-4285197.5183571801</v>
      </c>
      <c r="E415">
        <v>50.257400257400256</v>
      </c>
      <c r="F415">
        <v>16800000</v>
      </c>
    </row>
    <row r="416" spans="1:6" x14ac:dyDescent="0.3">
      <c r="A416">
        <v>392</v>
      </c>
      <c r="B416">
        <v>17101146.326410465</v>
      </c>
      <c r="C416">
        <v>-13281146.326410465</v>
      </c>
      <c r="E416">
        <v>50.386100386100388</v>
      </c>
      <c r="F416">
        <v>16800000</v>
      </c>
    </row>
    <row r="417" spans="1:6" x14ac:dyDescent="0.3">
      <c r="A417">
        <v>393</v>
      </c>
      <c r="B417">
        <v>17130260.059774853</v>
      </c>
      <c r="C417">
        <v>469739.94022514671</v>
      </c>
      <c r="E417">
        <v>50.51480051480052</v>
      </c>
      <c r="F417">
        <v>16800000</v>
      </c>
    </row>
    <row r="418" spans="1:6" x14ac:dyDescent="0.3">
      <c r="A418">
        <v>394</v>
      </c>
      <c r="B418">
        <v>17114532.026570864</v>
      </c>
      <c r="C418">
        <v>9985467.973429136</v>
      </c>
      <c r="E418">
        <v>50.643500643500644</v>
      </c>
      <c r="F418">
        <v>16800000</v>
      </c>
    </row>
    <row r="419" spans="1:6" x14ac:dyDescent="0.3">
      <c r="A419">
        <v>395</v>
      </c>
      <c r="B419">
        <v>17186319.625288382</v>
      </c>
      <c r="C419">
        <v>-5386319.6252883822</v>
      </c>
      <c r="E419">
        <v>50.772200772200776</v>
      </c>
      <c r="F419">
        <v>16800000</v>
      </c>
    </row>
    <row r="420" spans="1:6" x14ac:dyDescent="0.3">
      <c r="A420">
        <v>396</v>
      </c>
      <c r="B420">
        <v>17123077.723598666</v>
      </c>
      <c r="C420">
        <v>6776922.2764013335</v>
      </c>
      <c r="E420">
        <v>50.900900900900901</v>
      </c>
      <c r="F420">
        <v>16900000</v>
      </c>
    </row>
    <row r="421" spans="1:6" x14ac:dyDescent="0.3">
      <c r="A421">
        <v>397</v>
      </c>
      <c r="B421">
        <v>17128303.160843126</v>
      </c>
      <c r="C421">
        <v>-628303.16084312648</v>
      </c>
      <c r="E421">
        <v>51.029601029601032</v>
      </c>
      <c r="F421">
        <v>17000000</v>
      </c>
    </row>
    <row r="422" spans="1:6" x14ac:dyDescent="0.3">
      <c r="A422">
        <v>398</v>
      </c>
      <c r="B422">
        <v>17177116.312000629</v>
      </c>
      <c r="C422">
        <v>15422883.687999371</v>
      </c>
      <c r="E422">
        <v>51.158301158301164</v>
      </c>
      <c r="F422">
        <v>17000000</v>
      </c>
    </row>
    <row r="423" spans="1:6" x14ac:dyDescent="0.3">
      <c r="A423">
        <v>399</v>
      </c>
      <c r="B423">
        <v>17250532.004736669</v>
      </c>
      <c r="C423">
        <v>-7910532.0047366694</v>
      </c>
      <c r="E423">
        <v>51.287001287001289</v>
      </c>
      <c r="F423">
        <v>17100000</v>
      </c>
    </row>
    <row r="424" spans="1:6" x14ac:dyDescent="0.3">
      <c r="A424">
        <v>400</v>
      </c>
      <c r="B424">
        <v>17230366.216600593</v>
      </c>
      <c r="C424">
        <v>3569633.7833994068</v>
      </c>
      <c r="E424">
        <v>51.41570141570142</v>
      </c>
      <c r="F424">
        <v>17100000</v>
      </c>
    </row>
    <row r="425" spans="1:6" x14ac:dyDescent="0.3">
      <c r="A425">
        <v>401</v>
      </c>
      <c r="B425">
        <v>17245016.174102366</v>
      </c>
      <c r="C425">
        <v>9254983.825897634</v>
      </c>
      <c r="E425">
        <v>51.544401544401545</v>
      </c>
      <c r="F425">
        <v>17100000</v>
      </c>
    </row>
    <row r="426" spans="1:6" x14ac:dyDescent="0.3">
      <c r="A426">
        <v>402</v>
      </c>
      <c r="B426">
        <v>17372881.843374036</v>
      </c>
      <c r="C426">
        <v>3327118.1566259637</v>
      </c>
      <c r="E426">
        <v>51.673101673101677</v>
      </c>
      <c r="F426">
        <v>17100000</v>
      </c>
    </row>
    <row r="427" spans="1:6" x14ac:dyDescent="0.3">
      <c r="A427">
        <v>403</v>
      </c>
      <c r="B427">
        <v>17259832.358508918</v>
      </c>
      <c r="C427">
        <v>-4959832.3585089184</v>
      </c>
      <c r="E427">
        <v>51.801801801801801</v>
      </c>
      <c r="F427">
        <v>17100000</v>
      </c>
    </row>
    <row r="428" spans="1:6" x14ac:dyDescent="0.3">
      <c r="A428">
        <v>404</v>
      </c>
      <c r="B428">
        <v>17313167.708187811</v>
      </c>
      <c r="C428">
        <v>-5113167.7081878111</v>
      </c>
      <c r="E428">
        <v>51.930501930501933</v>
      </c>
      <c r="F428">
        <v>17100000</v>
      </c>
    </row>
    <row r="429" spans="1:6" x14ac:dyDescent="0.3">
      <c r="A429">
        <v>405</v>
      </c>
      <c r="B429">
        <v>17277367.288086228</v>
      </c>
      <c r="C429">
        <v>3222632.7119137719</v>
      </c>
      <c r="E429">
        <v>52.059202059202065</v>
      </c>
      <c r="F429">
        <v>17100000</v>
      </c>
    </row>
    <row r="430" spans="1:6" x14ac:dyDescent="0.3">
      <c r="A430">
        <v>406</v>
      </c>
      <c r="B430">
        <v>17321342.122774057</v>
      </c>
      <c r="C430">
        <v>-7391342.1227740571</v>
      </c>
      <c r="E430">
        <v>52.187902187902189</v>
      </c>
      <c r="F430">
        <v>17100000</v>
      </c>
    </row>
    <row r="431" spans="1:6" x14ac:dyDescent="0.3">
      <c r="A431">
        <v>407</v>
      </c>
      <c r="B431">
        <v>17307171.772648878</v>
      </c>
      <c r="C431">
        <v>22492828.227351122</v>
      </c>
      <c r="E431">
        <v>52.316602316602321</v>
      </c>
      <c r="F431">
        <v>17100000</v>
      </c>
    </row>
    <row r="432" spans="1:6" x14ac:dyDescent="0.3">
      <c r="A432">
        <v>408</v>
      </c>
      <c r="B432">
        <v>17324382.861870758</v>
      </c>
      <c r="C432">
        <v>-7944382.8618707582</v>
      </c>
      <c r="E432">
        <v>52.445302445302445</v>
      </c>
      <c r="F432">
        <v>17200000</v>
      </c>
    </row>
    <row r="433" spans="1:6" x14ac:dyDescent="0.3">
      <c r="A433">
        <v>409</v>
      </c>
      <c r="B433">
        <v>17359328.690717168</v>
      </c>
      <c r="C433">
        <v>9340671.3092828318</v>
      </c>
      <c r="E433">
        <v>52.574002574002577</v>
      </c>
      <c r="F433">
        <v>17200000</v>
      </c>
    </row>
    <row r="434" spans="1:6" x14ac:dyDescent="0.3">
      <c r="A434">
        <v>410</v>
      </c>
      <c r="B434">
        <v>17337032.683753297</v>
      </c>
      <c r="C434">
        <v>-537032.68375329673</v>
      </c>
      <c r="E434">
        <v>52.702702702702702</v>
      </c>
      <c r="F434">
        <v>17200000</v>
      </c>
    </row>
    <row r="435" spans="1:6" x14ac:dyDescent="0.3">
      <c r="A435">
        <v>411</v>
      </c>
      <c r="B435">
        <v>17627973.327622764</v>
      </c>
      <c r="C435">
        <v>-7227973.3276227638</v>
      </c>
      <c r="E435">
        <v>52.831402831402833</v>
      </c>
      <c r="F435">
        <v>17300000</v>
      </c>
    </row>
    <row r="436" spans="1:6" x14ac:dyDescent="0.3">
      <c r="A436">
        <v>412</v>
      </c>
      <c r="B436">
        <v>17348638.832281716</v>
      </c>
      <c r="C436">
        <v>-8148638.8322817162</v>
      </c>
      <c r="E436">
        <v>52.960102960102965</v>
      </c>
      <c r="F436">
        <v>17300000</v>
      </c>
    </row>
    <row r="437" spans="1:6" x14ac:dyDescent="0.3">
      <c r="A437">
        <v>413</v>
      </c>
      <c r="B437">
        <v>17353734.711724382</v>
      </c>
      <c r="C437">
        <v>-1853734.7117243819</v>
      </c>
      <c r="E437">
        <v>53.08880308880309</v>
      </c>
      <c r="F437">
        <v>17300000</v>
      </c>
    </row>
    <row r="438" spans="1:6" x14ac:dyDescent="0.3">
      <c r="A438">
        <v>414</v>
      </c>
      <c r="B438">
        <v>17411165.432337999</v>
      </c>
      <c r="C438">
        <v>22188834.567662001</v>
      </c>
      <c r="E438">
        <v>53.217503217503221</v>
      </c>
      <c r="F438">
        <v>17300000</v>
      </c>
    </row>
    <row r="439" spans="1:6" x14ac:dyDescent="0.3">
      <c r="A439">
        <v>415</v>
      </c>
      <c r="B439">
        <v>17377862.353142008</v>
      </c>
      <c r="C439">
        <v>-4877862.3531420082</v>
      </c>
      <c r="E439">
        <v>53.346203346203346</v>
      </c>
      <c r="F439">
        <v>17400000</v>
      </c>
    </row>
    <row r="440" spans="1:6" x14ac:dyDescent="0.3">
      <c r="A440">
        <v>416</v>
      </c>
      <c r="B440">
        <v>17433366.382495962</v>
      </c>
      <c r="C440">
        <v>5966633.6175040379</v>
      </c>
      <c r="E440">
        <v>53.474903474903478</v>
      </c>
      <c r="F440">
        <v>17400000</v>
      </c>
    </row>
    <row r="441" spans="1:6" x14ac:dyDescent="0.3">
      <c r="A441">
        <v>417</v>
      </c>
      <c r="B441">
        <v>17526545.66770824</v>
      </c>
      <c r="C441">
        <v>15173454.33229176</v>
      </c>
      <c r="E441">
        <v>53.603603603603602</v>
      </c>
      <c r="F441">
        <v>17400000</v>
      </c>
    </row>
    <row r="442" spans="1:6" x14ac:dyDescent="0.3">
      <c r="A442">
        <v>418</v>
      </c>
      <c r="B442">
        <v>17520509.208296303</v>
      </c>
      <c r="C442">
        <v>20179490.791703697</v>
      </c>
      <c r="E442">
        <v>53.732303732303734</v>
      </c>
      <c r="F442">
        <v>17400000</v>
      </c>
    </row>
    <row r="443" spans="1:6" x14ac:dyDescent="0.3">
      <c r="A443">
        <v>419</v>
      </c>
      <c r="B443">
        <v>17568049.687026162</v>
      </c>
      <c r="C443">
        <v>-1068049.6870261617</v>
      </c>
      <c r="E443">
        <v>53.861003861003866</v>
      </c>
      <c r="F443">
        <v>17400000</v>
      </c>
    </row>
    <row r="444" spans="1:6" x14ac:dyDescent="0.3">
      <c r="A444">
        <v>420</v>
      </c>
      <c r="B444">
        <v>17525436.868577532</v>
      </c>
      <c r="C444">
        <v>-125436.86857753247</v>
      </c>
      <c r="E444">
        <v>53.98970398970399</v>
      </c>
      <c r="F444">
        <v>17500000</v>
      </c>
    </row>
    <row r="445" spans="1:6" x14ac:dyDescent="0.3">
      <c r="A445">
        <v>421</v>
      </c>
      <c r="B445">
        <v>17568172.685821496</v>
      </c>
      <c r="C445">
        <v>-6268172.685821496</v>
      </c>
      <c r="E445">
        <v>54.118404118404122</v>
      </c>
      <c r="F445">
        <v>17500000</v>
      </c>
    </row>
    <row r="446" spans="1:6" x14ac:dyDescent="0.3">
      <c r="A446">
        <v>422</v>
      </c>
      <c r="B446">
        <v>17552651.879478153</v>
      </c>
      <c r="C446">
        <v>-1852651.8794781528</v>
      </c>
      <c r="E446">
        <v>54.247104247104247</v>
      </c>
      <c r="F446">
        <v>17500000</v>
      </c>
    </row>
    <row r="447" spans="1:6" x14ac:dyDescent="0.3">
      <c r="A447">
        <v>423</v>
      </c>
      <c r="B447">
        <v>17552901.493797414</v>
      </c>
      <c r="C447">
        <v>947098.506202586</v>
      </c>
      <c r="E447">
        <v>54.375804375804378</v>
      </c>
      <c r="F447">
        <v>17600000</v>
      </c>
    </row>
    <row r="448" spans="1:6" x14ac:dyDescent="0.3">
      <c r="A448">
        <v>424</v>
      </c>
      <c r="B448">
        <v>17572026.242046736</v>
      </c>
      <c r="C448">
        <v>-572026.24204673618</v>
      </c>
      <c r="E448">
        <v>54.50450450450451</v>
      </c>
      <c r="F448">
        <v>17600000</v>
      </c>
    </row>
    <row r="449" spans="1:6" x14ac:dyDescent="0.3">
      <c r="A449">
        <v>425</v>
      </c>
      <c r="B449">
        <v>17631713.106477473</v>
      </c>
      <c r="C449">
        <v>-2431713.1064774729</v>
      </c>
      <c r="E449">
        <v>54.633204633204635</v>
      </c>
      <c r="F449">
        <v>17600000</v>
      </c>
    </row>
    <row r="450" spans="1:6" x14ac:dyDescent="0.3">
      <c r="A450">
        <v>426</v>
      </c>
      <c r="B450">
        <v>17662330.084346533</v>
      </c>
      <c r="C450">
        <v>-4162330.0843465328</v>
      </c>
      <c r="E450">
        <v>54.761904761904766</v>
      </c>
      <c r="F450">
        <v>17600000</v>
      </c>
    </row>
    <row r="451" spans="1:6" x14ac:dyDescent="0.3">
      <c r="A451">
        <v>427</v>
      </c>
      <c r="B451">
        <v>17637440.457296245</v>
      </c>
      <c r="C451">
        <v>3962559.5427037552</v>
      </c>
      <c r="E451">
        <v>54.890604890604891</v>
      </c>
      <c r="F451">
        <v>17600000</v>
      </c>
    </row>
    <row r="452" spans="1:6" x14ac:dyDescent="0.3">
      <c r="A452">
        <v>428</v>
      </c>
      <c r="B452">
        <v>17638024.751434118</v>
      </c>
      <c r="C452">
        <v>-7338024.7514341176</v>
      </c>
      <c r="E452">
        <v>55.019305019305023</v>
      </c>
      <c r="F452">
        <v>17700000</v>
      </c>
    </row>
    <row r="453" spans="1:6" x14ac:dyDescent="0.3">
      <c r="A453">
        <v>429</v>
      </c>
      <c r="B453">
        <v>17666467.218685314</v>
      </c>
      <c r="C453">
        <v>-5566467.2186853141</v>
      </c>
      <c r="E453">
        <v>55.148005148005147</v>
      </c>
      <c r="F453">
        <v>17700000</v>
      </c>
    </row>
    <row r="454" spans="1:6" x14ac:dyDescent="0.3">
      <c r="A454">
        <v>430</v>
      </c>
      <c r="B454">
        <v>17734439.906453356</v>
      </c>
      <c r="C454">
        <v>6465560.0935466439</v>
      </c>
      <c r="E454">
        <v>55.276705276705279</v>
      </c>
      <c r="F454">
        <v>17700000</v>
      </c>
    </row>
    <row r="455" spans="1:6" x14ac:dyDescent="0.3">
      <c r="A455">
        <v>431</v>
      </c>
      <c r="B455">
        <v>17719060.126790851</v>
      </c>
      <c r="C455">
        <v>-6719060.1267908514</v>
      </c>
      <c r="E455">
        <v>55.405405405405411</v>
      </c>
      <c r="F455">
        <v>17800000</v>
      </c>
    </row>
    <row r="456" spans="1:6" x14ac:dyDescent="0.3">
      <c r="A456">
        <v>432</v>
      </c>
      <c r="B456">
        <v>17687875.122020632</v>
      </c>
      <c r="C456">
        <v>-4387875.122020632</v>
      </c>
      <c r="E456">
        <v>55.534105534105535</v>
      </c>
      <c r="F456">
        <v>17800000</v>
      </c>
    </row>
    <row r="457" spans="1:6" x14ac:dyDescent="0.3">
      <c r="A457">
        <v>433</v>
      </c>
      <c r="B457">
        <v>17719579.965313829</v>
      </c>
      <c r="C457">
        <v>-2219579.9653138295</v>
      </c>
      <c r="E457">
        <v>55.662805662805667</v>
      </c>
      <c r="F457">
        <v>17800000</v>
      </c>
    </row>
    <row r="458" spans="1:6" x14ac:dyDescent="0.3">
      <c r="A458">
        <v>434</v>
      </c>
      <c r="B458">
        <v>17757120.975455321</v>
      </c>
      <c r="C458">
        <v>-8107120.9754553214</v>
      </c>
      <c r="E458">
        <v>55.791505791505791</v>
      </c>
      <c r="F458">
        <v>17800000</v>
      </c>
    </row>
    <row r="459" spans="1:6" x14ac:dyDescent="0.3">
      <c r="A459">
        <v>435</v>
      </c>
      <c r="B459">
        <v>17783727.958844028</v>
      </c>
      <c r="C459">
        <v>5916272.0411559716</v>
      </c>
      <c r="E459">
        <v>55.920205920205923</v>
      </c>
      <c r="F459">
        <v>17800000</v>
      </c>
    </row>
    <row r="460" spans="1:6" x14ac:dyDescent="0.3">
      <c r="A460">
        <v>436</v>
      </c>
      <c r="B460">
        <v>17819779.715312347</v>
      </c>
      <c r="C460">
        <v>-4619779.7153123468</v>
      </c>
      <c r="E460">
        <v>56.048906048906048</v>
      </c>
      <c r="F460">
        <v>17900000</v>
      </c>
    </row>
    <row r="461" spans="1:6" x14ac:dyDescent="0.3">
      <c r="A461">
        <v>437</v>
      </c>
      <c r="B461">
        <v>17919895.31230367</v>
      </c>
      <c r="C461">
        <v>-4119895.3123036698</v>
      </c>
      <c r="E461">
        <v>56.177606177606179</v>
      </c>
      <c r="F461">
        <v>17900000</v>
      </c>
    </row>
    <row r="462" spans="1:6" x14ac:dyDescent="0.3">
      <c r="A462">
        <v>438</v>
      </c>
      <c r="B462">
        <v>17949747.841561839</v>
      </c>
      <c r="C462">
        <v>-149747.84156183898</v>
      </c>
      <c r="E462">
        <v>56.306306306306311</v>
      </c>
      <c r="F462">
        <v>17900000</v>
      </c>
    </row>
    <row r="463" spans="1:6" x14ac:dyDescent="0.3">
      <c r="A463">
        <v>439</v>
      </c>
      <c r="B463">
        <v>17833678.319698721</v>
      </c>
      <c r="C463">
        <v>-6233678.3196987212</v>
      </c>
      <c r="E463">
        <v>56.435006435006436</v>
      </c>
      <c r="F463">
        <v>17900000</v>
      </c>
    </row>
    <row r="464" spans="1:6" x14ac:dyDescent="0.3">
      <c r="A464">
        <v>440</v>
      </c>
      <c r="B464">
        <v>17862201.912970804</v>
      </c>
      <c r="C464">
        <v>-3662201.9129708037</v>
      </c>
      <c r="E464">
        <v>56.563706563706567</v>
      </c>
      <c r="F464">
        <v>17900000</v>
      </c>
    </row>
    <row r="465" spans="1:6" x14ac:dyDescent="0.3">
      <c r="A465">
        <v>441</v>
      </c>
      <c r="B465">
        <v>17912424.108561777</v>
      </c>
      <c r="C465">
        <v>10187575.891438223</v>
      </c>
      <c r="E465">
        <v>56.692406692406692</v>
      </c>
      <c r="F465">
        <v>18000000</v>
      </c>
    </row>
    <row r="466" spans="1:6" x14ac:dyDescent="0.3">
      <c r="A466">
        <v>442</v>
      </c>
      <c r="B466">
        <v>17864542.88746262</v>
      </c>
      <c r="C466">
        <v>2435457.1125373803</v>
      </c>
      <c r="E466">
        <v>56.821106821106824</v>
      </c>
      <c r="F466">
        <v>18100000</v>
      </c>
    </row>
    <row r="467" spans="1:6" x14ac:dyDescent="0.3">
      <c r="A467">
        <v>443</v>
      </c>
      <c r="B467">
        <v>17894515.964332737</v>
      </c>
      <c r="C467">
        <v>-6794515.964332737</v>
      </c>
      <c r="E467">
        <v>56.949806949806955</v>
      </c>
      <c r="F467">
        <v>18200000</v>
      </c>
    </row>
    <row r="468" spans="1:6" x14ac:dyDescent="0.3">
      <c r="A468">
        <v>444</v>
      </c>
      <c r="B468">
        <v>17951351.244679309</v>
      </c>
      <c r="C468">
        <v>-9171351.2446793094</v>
      </c>
      <c r="E468">
        <v>57.07850707850708</v>
      </c>
      <c r="F468">
        <v>18200000</v>
      </c>
    </row>
    <row r="469" spans="1:6" x14ac:dyDescent="0.3">
      <c r="A469">
        <v>445</v>
      </c>
      <c r="B469">
        <v>18063375.632000003</v>
      </c>
      <c r="C469">
        <v>13036624.367999997</v>
      </c>
      <c r="E469">
        <v>57.207207207207212</v>
      </c>
      <c r="F469">
        <v>18400000</v>
      </c>
    </row>
    <row r="470" spans="1:6" x14ac:dyDescent="0.3">
      <c r="A470">
        <v>446</v>
      </c>
      <c r="B470">
        <v>17956450.450268462</v>
      </c>
      <c r="C470">
        <v>4843549.5497315377</v>
      </c>
      <c r="E470">
        <v>57.335907335907336</v>
      </c>
      <c r="F470">
        <v>18400000</v>
      </c>
    </row>
    <row r="471" spans="1:6" x14ac:dyDescent="0.3">
      <c r="A471">
        <v>447</v>
      </c>
      <c r="B471">
        <v>17995799.126665018</v>
      </c>
      <c r="C471">
        <v>-1795799.1266650185</v>
      </c>
      <c r="E471">
        <v>57.464607464607468</v>
      </c>
      <c r="F471">
        <v>18400000</v>
      </c>
    </row>
    <row r="472" spans="1:6" x14ac:dyDescent="0.3">
      <c r="A472">
        <v>448</v>
      </c>
      <c r="B472">
        <v>18118812.834975071</v>
      </c>
      <c r="C472">
        <v>10181187.165024929</v>
      </c>
      <c r="E472">
        <v>57.593307593307593</v>
      </c>
      <c r="F472">
        <v>18400000</v>
      </c>
    </row>
    <row r="473" spans="1:6" x14ac:dyDescent="0.3">
      <c r="A473">
        <v>449</v>
      </c>
      <c r="B473">
        <v>18038246.185713664</v>
      </c>
      <c r="C473">
        <v>-16398246.185713664</v>
      </c>
      <c r="E473">
        <v>57.722007722007724</v>
      </c>
      <c r="F473">
        <v>18400000</v>
      </c>
    </row>
    <row r="474" spans="1:6" x14ac:dyDescent="0.3">
      <c r="A474">
        <v>450</v>
      </c>
      <c r="B474">
        <v>18042162.956950486</v>
      </c>
      <c r="C474">
        <v>-5542162.9569504857</v>
      </c>
      <c r="E474">
        <v>57.850707850707856</v>
      </c>
      <c r="F474">
        <v>18500000</v>
      </c>
    </row>
    <row r="475" spans="1:6" x14ac:dyDescent="0.3">
      <c r="A475">
        <v>451</v>
      </c>
      <c r="B475">
        <v>18042194.439538144</v>
      </c>
      <c r="C475">
        <v>1957805.5604618564</v>
      </c>
      <c r="E475">
        <v>57.979407979407981</v>
      </c>
      <c r="F475">
        <v>18500000</v>
      </c>
    </row>
    <row r="476" spans="1:6" x14ac:dyDescent="0.3">
      <c r="A476">
        <v>452</v>
      </c>
      <c r="B476">
        <v>18070226.183456063</v>
      </c>
      <c r="C476">
        <v>-470226.18345606327</v>
      </c>
      <c r="E476">
        <v>58.108108108108112</v>
      </c>
      <c r="F476">
        <v>18600000</v>
      </c>
    </row>
    <row r="477" spans="1:6" x14ac:dyDescent="0.3">
      <c r="A477">
        <v>453</v>
      </c>
      <c r="B477">
        <v>18099824.553090349</v>
      </c>
      <c r="C477">
        <v>5400175.4469096512</v>
      </c>
      <c r="E477">
        <v>58.236808236808237</v>
      </c>
      <c r="F477">
        <v>18600000</v>
      </c>
    </row>
    <row r="478" spans="1:6" x14ac:dyDescent="0.3">
      <c r="A478">
        <v>454</v>
      </c>
      <c r="B478">
        <v>18115239.761252522</v>
      </c>
      <c r="C478">
        <v>-215239.76125252247</v>
      </c>
      <c r="E478">
        <v>58.365508365508369</v>
      </c>
      <c r="F478">
        <v>18600000</v>
      </c>
    </row>
    <row r="479" spans="1:6" x14ac:dyDescent="0.3">
      <c r="A479">
        <v>455</v>
      </c>
      <c r="B479">
        <v>18120904.11472822</v>
      </c>
      <c r="C479">
        <v>1179095.8852717802</v>
      </c>
      <c r="E479">
        <v>58.494208494208493</v>
      </c>
      <c r="F479">
        <v>18600000</v>
      </c>
    </row>
    <row r="480" spans="1:6" x14ac:dyDescent="0.3">
      <c r="A480">
        <v>456</v>
      </c>
      <c r="B480">
        <v>18165566.118198007</v>
      </c>
      <c r="C480">
        <v>9734433.8818019927</v>
      </c>
      <c r="E480">
        <v>58.622908622908625</v>
      </c>
      <c r="F480">
        <v>18600000</v>
      </c>
    </row>
    <row r="481" spans="1:6" x14ac:dyDescent="0.3">
      <c r="A481">
        <v>457</v>
      </c>
      <c r="B481">
        <v>18216948.098820813</v>
      </c>
      <c r="C481">
        <v>12883051.901179187</v>
      </c>
      <c r="E481">
        <v>58.751608751608757</v>
      </c>
      <c r="F481">
        <v>18700000</v>
      </c>
    </row>
    <row r="482" spans="1:6" x14ac:dyDescent="0.3">
      <c r="A482">
        <v>458</v>
      </c>
      <c r="B482">
        <v>18177850.232311964</v>
      </c>
      <c r="C482">
        <v>1922149.767688036</v>
      </c>
      <c r="E482">
        <v>58.880308880308881</v>
      </c>
      <c r="F482">
        <v>18800000</v>
      </c>
    </row>
    <row r="483" spans="1:6" x14ac:dyDescent="0.3">
      <c r="A483">
        <v>459</v>
      </c>
      <c r="B483">
        <v>18200281.663404971</v>
      </c>
      <c r="C483">
        <v>899718.33659502864</v>
      </c>
      <c r="E483">
        <v>59.009009009009013</v>
      </c>
      <c r="F483">
        <v>18800000</v>
      </c>
    </row>
    <row r="484" spans="1:6" x14ac:dyDescent="0.3">
      <c r="A484">
        <v>460</v>
      </c>
      <c r="B484">
        <v>18201551.544743221</v>
      </c>
      <c r="C484">
        <v>-1601551.5447432213</v>
      </c>
      <c r="E484">
        <v>59.137709137709138</v>
      </c>
      <c r="F484">
        <v>18900000</v>
      </c>
    </row>
    <row r="485" spans="1:6" x14ac:dyDescent="0.3">
      <c r="A485">
        <v>461</v>
      </c>
      <c r="B485">
        <v>18213457.311303061</v>
      </c>
      <c r="C485">
        <v>15386542.688696939</v>
      </c>
      <c r="E485">
        <v>59.266409266409269</v>
      </c>
      <c r="F485">
        <v>19100000</v>
      </c>
    </row>
    <row r="486" spans="1:6" x14ac:dyDescent="0.3">
      <c r="A486">
        <v>462</v>
      </c>
      <c r="B486">
        <v>18249706.818009645</v>
      </c>
      <c r="C486">
        <v>-1649706.8180096447</v>
      </c>
      <c r="E486">
        <v>59.395109395109401</v>
      </c>
      <c r="F486">
        <v>19100000</v>
      </c>
    </row>
    <row r="487" spans="1:6" x14ac:dyDescent="0.3">
      <c r="A487">
        <v>463</v>
      </c>
      <c r="B487">
        <v>18373635.038607743</v>
      </c>
      <c r="C487">
        <v>6726364.9613922574</v>
      </c>
      <c r="E487">
        <v>59.523809523809526</v>
      </c>
      <c r="F487">
        <v>19200000</v>
      </c>
    </row>
    <row r="488" spans="1:6" x14ac:dyDescent="0.3">
      <c r="A488">
        <v>464</v>
      </c>
      <c r="B488">
        <v>18312437.211554214</v>
      </c>
      <c r="C488">
        <v>7287562.7884457856</v>
      </c>
      <c r="E488">
        <v>59.652509652509657</v>
      </c>
      <c r="F488">
        <v>19200000</v>
      </c>
    </row>
    <row r="489" spans="1:6" x14ac:dyDescent="0.3">
      <c r="A489">
        <v>465</v>
      </c>
      <c r="B489">
        <v>18326141.644901864</v>
      </c>
      <c r="C489">
        <v>1973858.3550981358</v>
      </c>
      <c r="E489">
        <v>59.781209781209782</v>
      </c>
      <c r="F489">
        <v>19200000</v>
      </c>
    </row>
    <row r="490" spans="1:6" x14ac:dyDescent="0.3">
      <c r="A490">
        <v>466</v>
      </c>
      <c r="B490">
        <v>18359465.098085389</v>
      </c>
      <c r="C490">
        <v>-6359465.0980853885</v>
      </c>
      <c r="E490">
        <v>59.909909909909913</v>
      </c>
      <c r="F490">
        <v>19200000</v>
      </c>
    </row>
    <row r="491" spans="1:6" x14ac:dyDescent="0.3">
      <c r="A491">
        <v>467</v>
      </c>
      <c r="B491">
        <v>18351774.500563394</v>
      </c>
      <c r="C491">
        <v>2748225.4994366057</v>
      </c>
      <c r="E491">
        <v>60.038610038610038</v>
      </c>
      <c r="F491">
        <v>19300000</v>
      </c>
    </row>
    <row r="492" spans="1:6" x14ac:dyDescent="0.3">
      <c r="A492">
        <v>468</v>
      </c>
      <c r="B492">
        <v>18366668.910531055</v>
      </c>
      <c r="C492">
        <v>-2766668.9105310552</v>
      </c>
      <c r="E492">
        <v>60.16731016731017</v>
      </c>
      <c r="F492">
        <v>19300000</v>
      </c>
    </row>
    <row r="493" spans="1:6" x14ac:dyDescent="0.3">
      <c r="A493">
        <v>469</v>
      </c>
      <c r="B493">
        <v>18444080.549013976</v>
      </c>
      <c r="C493">
        <v>11755919.450986024</v>
      </c>
      <c r="E493">
        <v>60.296010296010301</v>
      </c>
      <c r="F493">
        <v>19400000</v>
      </c>
    </row>
    <row r="494" spans="1:6" x14ac:dyDescent="0.3">
      <c r="A494">
        <v>470</v>
      </c>
      <c r="B494">
        <v>18699987.688660011</v>
      </c>
      <c r="C494">
        <v>10900012.311339989</v>
      </c>
      <c r="E494">
        <v>60.424710424710426</v>
      </c>
      <c r="F494">
        <v>19400000</v>
      </c>
    </row>
    <row r="495" spans="1:6" x14ac:dyDescent="0.3">
      <c r="A495">
        <v>471</v>
      </c>
      <c r="B495">
        <v>18499528.096068714</v>
      </c>
      <c r="C495">
        <v>-7199528.0960687138</v>
      </c>
      <c r="E495">
        <v>60.553410553410558</v>
      </c>
      <c r="F495">
        <v>19400000</v>
      </c>
    </row>
    <row r="496" spans="1:6" x14ac:dyDescent="0.3">
      <c r="A496">
        <v>472</v>
      </c>
      <c r="B496">
        <v>18577263.708939396</v>
      </c>
      <c r="C496">
        <v>-8277263.7089393958</v>
      </c>
      <c r="E496">
        <v>60.682110682110682</v>
      </c>
      <c r="F496">
        <v>19400000</v>
      </c>
    </row>
    <row r="497" spans="1:6" x14ac:dyDescent="0.3">
      <c r="A497">
        <v>473</v>
      </c>
      <c r="B497">
        <v>18578297.455322485</v>
      </c>
      <c r="C497">
        <v>8021702.5446775146</v>
      </c>
      <c r="E497">
        <v>60.810810810810814</v>
      </c>
      <c r="F497">
        <v>19400000</v>
      </c>
    </row>
    <row r="498" spans="1:6" x14ac:dyDescent="0.3">
      <c r="A498">
        <v>474</v>
      </c>
      <c r="B498">
        <v>18644073.36165949</v>
      </c>
      <c r="C498">
        <v>-9534073.3616594896</v>
      </c>
      <c r="E498">
        <v>60.939510939510939</v>
      </c>
      <c r="F498">
        <v>19400000</v>
      </c>
    </row>
    <row r="499" spans="1:6" x14ac:dyDescent="0.3">
      <c r="A499">
        <v>475</v>
      </c>
      <c r="B499">
        <v>18653124.057149872</v>
      </c>
      <c r="C499">
        <v>-2853124.0571498722</v>
      </c>
      <c r="E499">
        <v>61.06821106821107</v>
      </c>
      <c r="F499">
        <v>19500000</v>
      </c>
    </row>
    <row r="500" spans="1:6" x14ac:dyDescent="0.3">
      <c r="A500">
        <v>476</v>
      </c>
      <c r="B500">
        <v>18681536.990107469</v>
      </c>
      <c r="C500">
        <v>-7181536.9901074693</v>
      </c>
      <c r="E500">
        <v>61.196911196911202</v>
      </c>
      <c r="F500">
        <v>19500000</v>
      </c>
    </row>
    <row r="501" spans="1:6" x14ac:dyDescent="0.3">
      <c r="A501">
        <v>477</v>
      </c>
      <c r="B501">
        <v>18745676.703655995</v>
      </c>
      <c r="C501">
        <v>8854323.2963440046</v>
      </c>
      <c r="E501">
        <v>61.325611325611327</v>
      </c>
      <c r="F501">
        <v>19500000</v>
      </c>
    </row>
    <row r="502" spans="1:6" x14ac:dyDescent="0.3">
      <c r="A502">
        <v>478</v>
      </c>
      <c r="B502">
        <v>18706185.827527583</v>
      </c>
      <c r="C502">
        <v>-6306185.8275275826</v>
      </c>
      <c r="E502">
        <v>61.454311454311458</v>
      </c>
      <c r="F502">
        <v>19600000</v>
      </c>
    </row>
    <row r="503" spans="1:6" x14ac:dyDescent="0.3">
      <c r="A503">
        <v>479</v>
      </c>
      <c r="B503">
        <v>18842731.651851099</v>
      </c>
      <c r="C503">
        <v>-10132731.651851099</v>
      </c>
      <c r="E503">
        <v>61.583011583011583</v>
      </c>
      <c r="F503">
        <v>19700000</v>
      </c>
    </row>
    <row r="504" spans="1:6" x14ac:dyDescent="0.3">
      <c r="A504">
        <v>480</v>
      </c>
      <c r="B504">
        <v>18722340.24869217</v>
      </c>
      <c r="C504">
        <v>-10482340.24869217</v>
      </c>
      <c r="E504">
        <v>61.711711711711715</v>
      </c>
      <c r="F504">
        <v>19800000</v>
      </c>
    </row>
    <row r="505" spans="1:6" x14ac:dyDescent="0.3">
      <c r="A505">
        <v>481</v>
      </c>
      <c r="B505">
        <v>18843424.406028613</v>
      </c>
      <c r="C505">
        <v>-2343424.4060286134</v>
      </c>
      <c r="E505">
        <v>61.840411840411846</v>
      </c>
      <c r="F505">
        <v>19800000</v>
      </c>
    </row>
    <row r="506" spans="1:6" x14ac:dyDescent="0.3">
      <c r="A506">
        <v>482</v>
      </c>
      <c r="B506">
        <v>18839559.033512518</v>
      </c>
      <c r="C506">
        <v>360440.96648748219</v>
      </c>
      <c r="E506">
        <v>61.969111969111971</v>
      </c>
      <c r="F506">
        <v>19900000</v>
      </c>
    </row>
    <row r="507" spans="1:6" x14ac:dyDescent="0.3">
      <c r="A507">
        <v>483</v>
      </c>
      <c r="B507">
        <v>18837621.869502142</v>
      </c>
      <c r="C507">
        <v>7762378.1304978579</v>
      </c>
      <c r="E507">
        <v>62.097812097812103</v>
      </c>
      <c r="F507">
        <v>19900000</v>
      </c>
    </row>
    <row r="508" spans="1:6" x14ac:dyDescent="0.3">
      <c r="A508">
        <v>484</v>
      </c>
      <c r="B508">
        <v>18868488.173252877</v>
      </c>
      <c r="C508">
        <v>-11118488.173252877</v>
      </c>
      <c r="E508">
        <v>62.226512226512227</v>
      </c>
      <c r="F508">
        <v>19900000</v>
      </c>
    </row>
    <row r="509" spans="1:6" x14ac:dyDescent="0.3">
      <c r="A509">
        <v>485</v>
      </c>
      <c r="B509">
        <v>18914149.249476206</v>
      </c>
      <c r="C509">
        <v>4885850.7505237944</v>
      </c>
      <c r="E509">
        <v>62.355212355212359</v>
      </c>
      <c r="F509">
        <v>20000000</v>
      </c>
    </row>
    <row r="510" spans="1:6" x14ac:dyDescent="0.3">
      <c r="A510">
        <v>486</v>
      </c>
      <c r="B510">
        <v>19044452.467291653</v>
      </c>
      <c r="C510">
        <v>-1944452.4672916532</v>
      </c>
      <c r="E510">
        <v>62.483912483912484</v>
      </c>
      <c r="F510">
        <v>20000000</v>
      </c>
    </row>
    <row r="511" spans="1:6" x14ac:dyDescent="0.3">
      <c r="A511">
        <v>487</v>
      </c>
      <c r="B511">
        <v>18935679.811700851</v>
      </c>
      <c r="C511">
        <v>7664320.1882991493</v>
      </c>
      <c r="E511">
        <v>62.612612612612615</v>
      </c>
      <c r="F511">
        <v>20000000</v>
      </c>
    </row>
    <row r="512" spans="1:6" x14ac:dyDescent="0.3">
      <c r="A512">
        <v>488</v>
      </c>
      <c r="B512">
        <v>18956675.017674636</v>
      </c>
      <c r="C512">
        <v>4543324.9823253639</v>
      </c>
      <c r="E512">
        <v>62.741312741312747</v>
      </c>
      <c r="F512">
        <v>20100000</v>
      </c>
    </row>
    <row r="513" spans="1:6" x14ac:dyDescent="0.3">
      <c r="A513">
        <v>489</v>
      </c>
      <c r="B513">
        <v>18968315.281185813</v>
      </c>
      <c r="C513">
        <v>-2468315.2811858132</v>
      </c>
      <c r="E513">
        <v>62.870012870012872</v>
      </c>
      <c r="F513">
        <v>20100000</v>
      </c>
    </row>
    <row r="514" spans="1:6" x14ac:dyDescent="0.3">
      <c r="A514">
        <v>490</v>
      </c>
      <c r="B514">
        <v>18985854.709960617</v>
      </c>
      <c r="C514">
        <v>5214145.2900393829</v>
      </c>
      <c r="E514">
        <v>62.998712998713003</v>
      </c>
      <c r="F514">
        <v>20200000</v>
      </c>
    </row>
    <row r="515" spans="1:6" x14ac:dyDescent="0.3">
      <c r="A515">
        <v>491</v>
      </c>
      <c r="B515">
        <v>19097185.549632363</v>
      </c>
      <c r="C515">
        <v>-2797185.549632363</v>
      </c>
      <c r="E515">
        <v>63.127413127413128</v>
      </c>
      <c r="F515">
        <v>20200000</v>
      </c>
    </row>
    <row r="516" spans="1:6" x14ac:dyDescent="0.3">
      <c r="A516">
        <v>492</v>
      </c>
      <c r="B516">
        <v>19192079.619906694</v>
      </c>
      <c r="C516">
        <v>-10082079.619906694</v>
      </c>
      <c r="E516">
        <v>63.25611325611326</v>
      </c>
      <c r="F516">
        <v>20200000</v>
      </c>
    </row>
    <row r="517" spans="1:6" x14ac:dyDescent="0.3">
      <c r="A517">
        <v>493</v>
      </c>
      <c r="B517">
        <v>19264662.461432673</v>
      </c>
      <c r="C517">
        <v>1035337.538567327</v>
      </c>
      <c r="E517">
        <v>63.384813384813384</v>
      </c>
      <c r="F517">
        <v>20200000</v>
      </c>
    </row>
    <row r="518" spans="1:6" x14ac:dyDescent="0.3">
      <c r="A518">
        <v>494</v>
      </c>
      <c r="B518">
        <v>19234699.999923669</v>
      </c>
      <c r="C518">
        <v>-3934699.9999236688</v>
      </c>
      <c r="E518">
        <v>63.513513513513516</v>
      </c>
      <c r="F518">
        <v>20200000</v>
      </c>
    </row>
    <row r="519" spans="1:6" x14ac:dyDescent="0.3">
      <c r="A519">
        <v>495</v>
      </c>
      <c r="B519">
        <v>19106050.505254164</v>
      </c>
      <c r="C519">
        <v>2593949.4947458357</v>
      </c>
      <c r="E519">
        <v>63.642213642213648</v>
      </c>
      <c r="F519">
        <v>20300000</v>
      </c>
    </row>
    <row r="520" spans="1:6" x14ac:dyDescent="0.3">
      <c r="A520">
        <v>496</v>
      </c>
      <c r="B520">
        <v>19199516.465263106</v>
      </c>
      <c r="C520">
        <v>-1299516.4652631059</v>
      </c>
      <c r="E520">
        <v>63.770913770913772</v>
      </c>
      <c r="F520">
        <v>20300000</v>
      </c>
    </row>
    <row r="521" spans="1:6" x14ac:dyDescent="0.3">
      <c r="A521">
        <v>497</v>
      </c>
      <c r="B521">
        <v>19220017.411445174</v>
      </c>
      <c r="C521">
        <v>-1820017.4114451744</v>
      </c>
      <c r="E521">
        <v>63.899613899613904</v>
      </c>
      <c r="F521">
        <v>20300000</v>
      </c>
    </row>
    <row r="522" spans="1:6" x14ac:dyDescent="0.3">
      <c r="A522">
        <v>498</v>
      </c>
      <c r="B522">
        <v>19239204.784963794</v>
      </c>
      <c r="C522">
        <v>-6439204.7849637941</v>
      </c>
      <c r="E522">
        <v>64.028314028314028</v>
      </c>
      <c r="F522">
        <v>20300000</v>
      </c>
    </row>
    <row r="523" spans="1:6" x14ac:dyDescent="0.3">
      <c r="A523">
        <v>499</v>
      </c>
      <c r="B523">
        <v>19246083.16367761</v>
      </c>
      <c r="C523">
        <v>-6246083.1636776105</v>
      </c>
      <c r="E523">
        <v>64.15701415701416</v>
      </c>
      <c r="F523">
        <v>20400000</v>
      </c>
    </row>
    <row r="524" spans="1:6" x14ac:dyDescent="0.3">
      <c r="A524">
        <v>500</v>
      </c>
      <c r="B524">
        <v>19267943.81430912</v>
      </c>
      <c r="C524">
        <v>-5867943.8143091202</v>
      </c>
      <c r="E524">
        <v>64.285714285714292</v>
      </c>
      <c r="F524">
        <v>20400000</v>
      </c>
    </row>
    <row r="525" spans="1:6" x14ac:dyDescent="0.3">
      <c r="A525">
        <v>501</v>
      </c>
      <c r="B525">
        <v>19293114.714116752</v>
      </c>
      <c r="C525">
        <v>-9833114.7141167521</v>
      </c>
      <c r="E525">
        <v>64.414414414414424</v>
      </c>
      <c r="F525">
        <v>20400000</v>
      </c>
    </row>
    <row r="526" spans="1:6" x14ac:dyDescent="0.3">
      <c r="A526">
        <v>502</v>
      </c>
      <c r="B526">
        <v>19314081.287566505</v>
      </c>
      <c r="C526">
        <v>-514081.28756650537</v>
      </c>
      <c r="E526">
        <v>64.543114543114541</v>
      </c>
      <c r="F526">
        <v>20500000</v>
      </c>
    </row>
    <row r="527" spans="1:6" x14ac:dyDescent="0.3">
      <c r="A527">
        <v>503</v>
      </c>
      <c r="B527">
        <v>19332291.749774363</v>
      </c>
      <c r="C527">
        <v>-2232291.7497743629</v>
      </c>
      <c r="E527">
        <v>64.671814671814673</v>
      </c>
      <c r="F527">
        <v>20500000</v>
      </c>
    </row>
    <row r="528" spans="1:6" x14ac:dyDescent="0.3">
      <c r="A528">
        <v>504</v>
      </c>
      <c r="B528">
        <v>19337504.822803773</v>
      </c>
      <c r="C528">
        <v>-15057504.822803773</v>
      </c>
      <c r="E528">
        <v>64.800514800514804</v>
      </c>
      <c r="F528">
        <v>20600000</v>
      </c>
    </row>
    <row r="529" spans="1:6" x14ac:dyDescent="0.3">
      <c r="A529">
        <v>505</v>
      </c>
      <c r="B529">
        <v>19343290.014473531</v>
      </c>
      <c r="C529">
        <v>-2243290.0144735314</v>
      </c>
      <c r="E529">
        <v>64.929214929214936</v>
      </c>
      <c r="F529">
        <v>20600000</v>
      </c>
    </row>
    <row r="530" spans="1:6" x14ac:dyDescent="0.3">
      <c r="A530">
        <v>506</v>
      </c>
      <c r="B530">
        <v>19405131.013390083</v>
      </c>
      <c r="C530">
        <v>2094868.9866099171</v>
      </c>
      <c r="E530">
        <v>65.057915057915054</v>
      </c>
      <c r="F530">
        <v>20700000</v>
      </c>
    </row>
    <row r="531" spans="1:6" x14ac:dyDescent="0.3">
      <c r="A531">
        <v>507</v>
      </c>
      <c r="B531">
        <v>19480392.671317391</v>
      </c>
      <c r="C531">
        <v>-15440392.671317391</v>
      </c>
      <c r="E531">
        <v>65.186615186615185</v>
      </c>
      <c r="F531">
        <v>20700000</v>
      </c>
    </row>
    <row r="532" spans="1:6" x14ac:dyDescent="0.3">
      <c r="A532">
        <v>508</v>
      </c>
      <c r="B532">
        <v>19443881.636425141</v>
      </c>
      <c r="C532">
        <v>4556118.3635748588</v>
      </c>
      <c r="E532">
        <v>65.315315315315317</v>
      </c>
      <c r="F532">
        <v>20800000</v>
      </c>
    </row>
    <row r="533" spans="1:6" x14ac:dyDescent="0.3">
      <c r="A533">
        <v>509</v>
      </c>
      <c r="B533">
        <v>19544834.151703771</v>
      </c>
      <c r="C533">
        <v>5555165.8482962288</v>
      </c>
      <c r="E533">
        <v>65.444015444015449</v>
      </c>
      <c r="F533">
        <v>20800000</v>
      </c>
    </row>
    <row r="534" spans="1:6" x14ac:dyDescent="0.3">
      <c r="A534">
        <v>510</v>
      </c>
      <c r="B534">
        <v>19664084.345640562</v>
      </c>
      <c r="C534">
        <v>-3664084.3456405625</v>
      </c>
      <c r="E534">
        <v>65.57271557271558</v>
      </c>
      <c r="F534">
        <v>20800000</v>
      </c>
    </row>
    <row r="535" spans="1:6" x14ac:dyDescent="0.3">
      <c r="A535">
        <v>511</v>
      </c>
      <c r="B535">
        <v>19590979.07072556</v>
      </c>
      <c r="C535">
        <v>2509020.9292744398</v>
      </c>
      <c r="E535">
        <v>65.701415701415698</v>
      </c>
      <c r="F535">
        <v>20900000</v>
      </c>
    </row>
    <row r="536" spans="1:6" x14ac:dyDescent="0.3">
      <c r="A536">
        <v>512</v>
      </c>
      <c r="B536">
        <v>19650772.493009005</v>
      </c>
      <c r="C536">
        <v>-9050772.4930090047</v>
      </c>
      <c r="E536">
        <v>65.83011583011583</v>
      </c>
      <c r="F536">
        <v>20900000</v>
      </c>
    </row>
    <row r="537" spans="1:6" x14ac:dyDescent="0.3">
      <c r="A537">
        <v>513</v>
      </c>
      <c r="B537">
        <v>19675494.086398609</v>
      </c>
      <c r="C537">
        <v>-7875494.086398609</v>
      </c>
      <c r="E537">
        <v>65.958815958815961</v>
      </c>
      <c r="F537">
        <v>21000000</v>
      </c>
    </row>
    <row r="538" spans="1:6" x14ac:dyDescent="0.3">
      <c r="A538">
        <v>514</v>
      </c>
      <c r="B538">
        <v>19733555.681140237</v>
      </c>
      <c r="C538">
        <v>-3433555.6811402366</v>
      </c>
      <c r="E538">
        <v>66.087516087516093</v>
      </c>
      <c r="F538">
        <v>21000000</v>
      </c>
    </row>
    <row r="539" spans="1:6" x14ac:dyDescent="0.3">
      <c r="A539">
        <v>515</v>
      </c>
      <c r="B539">
        <v>19723048.936611809</v>
      </c>
      <c r="C539">
        <v>-11673048.936611809</v>
      </c>
      <c r="E539">
        <v>66.216216216216225</v>
      </c>
      <c r="F539">
        <v>21100000</v>
      </c>
    </row>
    <row r="540" spans="1:6" x14ac:dyDescent="0.3">
      <c r="A540">
        <v>516</v>
      </c>
      <c r="B540">
        <v>19779529.223198716</v>
      </c>
      <c r="C540">
        <v>-5679529.2231987156</v>
      </c>
      <c r="E540">
        <v>66.344916344916342</v>
      </c>
      <c r="F540">
        <v>21300000</v>
      </c>
    </row>
    <row r="541" spans="1:6" x14ac:dyDescent="0.3">
      <c r="A541">
        <v>517</v>
      </c>
      <c r="B541">
        <v>19807030.553978376</v>
      </c>
      <c r="C541">
        <v>-11827030.553978376</v>
      </c>
      <c r="E541">
        <v>66.473616473616474</v>
      </c>
      <c r="F541">
        <v>21400000</v>
      </c>
    </row>
    <row r="542" spans="1:6" x14ac:dyDescent="0.3">
      <c r="A542">
        <v>518</v>
      </c>
      <c r="B542">
        <v>19851844.62732134</v>
      </c>
      <c r="C542">
        <v>-451844.62732134014</v>
      </c>
      <c r="E542">
        <v>66.602316602316606</v>
      </c>
      <c r="F542">
        <v>21400000</v>
      </c>
    </row>
    <row r="543" spans="1:6" x14ac:dyDescent="0.3">
      <c r="A543">
        <v>519</v>
      </c>
      <c r="B543">
        <v>19867204.541246932</v>
      </c>
      <c r="C543">
        <v>-5567204.541246932</v>
      </c>
      <c r="E543">
        <v>66.731016731016737</v>
      </c>
      <c r="F543">
        <v>21500000</v>
      </c>
    </row>
    <row r="544" spans="1:6" x14ac:dyDescent="0.3">
      <c r="A544">
        <v>520</v>
      </c>
      <c r="B544">
        <v>19874283.348701239</v>
      </c>
      <c r="C544">
        <v>-474283.34870123863</v>
      </c>
      <c r="E544">
        <v>66.859716859716869</v>
      </c>
      <c r="F544">
        <v>21500000</v>
      </c>
    </row>
    <row r="545" spans="1:6" x14ac:dyDescent="0.3">
      <c r="A545">
        <v>521</v>
      </c>
      <c r="B545">
        <v>19899964.50103908</v>
      </c>
      <c r="C545">
        <v>500035.49896091968</v>
      </c>
      <c r="E545">
        <v>66.988416988416986</v>
      </c>
      <c r="F545">
        <v>21500000</v>
      </c>
    </row>
    <row r="546" spans="1:6" x14ac:dyDescent="0.3">
      <c r="A546">
        <v>522</v>
      </c>
      <c r="B546">
        <v>19927822.531541992</v>
      </c>
      <c r="C546">
        <v>-3727822.531541992</v>
      </c>
      <c r="E546">
        <v>67.117117117117118</v>
      </c>
      <c r="F546">
        <v>21600000</v>
      </c>
    </row>
    <row r="547" spans="1:6" x14ac:dyDescent="0.3">
      <c r="A547">
        <v>523</v>
      </c>
      <c r="B547">
        <v>19961503.214144565</v>
      </c>
      <c r="C547">
        <v>-9971503.2141445652</v>
      </c>
      <c r="E547">
        <v>67.24581724581725</v>
      </c>
      <c r="F547">
        <v>21600000</v>
      </c>
    </row>
    <row r="548" spans="1:6" x14ac:dyDescent="0.3">
      <c r="A548">
        <v>524</v>
      </c>
      <c r="B548">
        <v>19977524.647351779</v>
      </c>
      <c r="C548">
        <v>-12967524.647351779</v>
      </c>
      <c r="E548">
        <v>67.374517374517382</v>
      </c>
      <c r="F548">
        <v>21600000</v>
      </c>
    </row>
    <row r="549" spans="1:6" x14ac:dyDescent="0.3">
      <c r="A549">
        <v>525</v>
      </c>
      <c r="B549">
        <v>20022310.319778584</v>
      </c>
      <c r="C549">
        <v>14877689.680221416</v>
      </c>
      <c r="E549">
        <v>67.503217503217499</v>
      </c>
      <c r="F549">
        <v>21700000</v>
      </c>
    </row>
    <row r="550" spans="1:6" x14ac:dyDescent="0.3">
      <c r="A550">
        <v>526</v>
      </c>
      <c r="B550">
        <v>20018106.433046769</v>
      </c>
      <c r="C550">
        <v>-4218106.4330467694</v>
      </c>
      <c r="E550">
        <v>67.631917631917631</v>
      </c>
      <c r="F550">
        <v>21700000</v>
      </c>
    </row>
    <row r="551" spans="1:6" x14ac:dyDescent="0.3">
      <c r="A551">
        <v>527</v>
      </c>
      <c r="B551">
        <v>20035352.726666249</v>
      </c>
      <c r="C551">
        <v>-35352.726666249335</v>
      </c>
      <c r="E551">
        <v>67.760617760617762</v>
      </c>
      <c r="F551">
        <v>21700000</v>
      </c>
    </row>
    <row r="552" spans="1:6" x14ac:dyDescent="0.3">
      <c r="A552">
        <v>528</v>
      </c>
      <c r="B552">
        <v>20047787.782637231</v>
      </c>
      <c r="C552">
        <v>10052212.217362769</v>
      </c>
      <c r="E552">
        <v>67.889317889317894</v>
      </c>
      <c r="F552">
        <v>21700000</v>
      </c>
    </row>
    <row r="553" spans="1:6" x14ac:dyDescent="0.3">
      <c r="A553">
        <v>529</v>
      </c>
      <c r="B553">
        <v>20050463.892657608</v>
      </c>
      <c r="C553">
        <v>12349536.107342392</v>
      </c>
      <c r="E553">
        <v>68.018018018018026</v>
      </c>
      <c r="F553">
        <v>21900000</v>
      </c>
    </row>
    <row r="554" spans="1:6" x14ac:dyDescent="0.3">
      <c r="A554">
        <v>530</v>
      </c>
      <c r="B554">
        <v>20093797.800792128</v>
      </c>
      <c r="C554">
        <v>-893797.80079212785</v>
      </c>
      <c r="E554">
        <v>68.146718146718143</v>
      </c>
      <c r="F554">
        <v>22100000</v>
      </c>
    </row>
    <row r="555" spans="1:6" x14ac:dyDescent="0.3">
      <c r="A555">
        <v>531</v>
      </c>
      <c r="B555">
        <v>20144652.007105328</v>
      </c>
      <c r="C555">
        <v>-9344652.0071053281</v>
      </c>
      <c r="E555">
        <v>68.275418275418275</v>
      </c>
      <c r="F555">
        <v>22100000</v>
      </c>
    </row>
    <row r="556" spans="1:6" x14ac:dyDescent="0.3">
      <c r="A556">
        <v>532</v>
      </c>
      <c r="B556">
        <v>20160058.739062484</v>
      </c>
      <c r="C556">
        <v>139941.26093751565</v>
      </c>
      <c r="E556">
        <v>68.404118404118407</v>
      </c>
      <c r="F556">
        <v>22200000</v>
      </c>
    </row>
    <row r="557" spans="1:6" x14ac:dyDescent="0.3">
      <c r="A557">
        <v>533</v>
      </c>
      <c r="B557">
        <v>20224731.422014013</v>
      </c>
      <c r="C557">
        <v>12975268.577985987</v>
      </c>
      <c r="E557">
        <v>68.532818532818538</v>
      </c>
      <c r="F557">
        <v>22500000</v>
      </c>
    </row>
    <row r="558" spans="1:6" x14ac:dyDescent="0.3">
      <c r="A558">
        <v>534</v>
      </c>
      <c r="B558">
        <v>20229401.320954386</v>
      </c>
      <c r="C558">
        <v>-8729401.3209543861</v>
      </c>
      <c r="E558">
        <v>68.66151866151867</v>
      </c>
      <c r="F558">
        <v>22600000</v>
      </c>
    </row>
    <row r="559" spans="1:6" x14ac:dyDescent="0.3">
      <c r="A559">
        <v>535</v>
      </c>
      <c r="B559">
        <v>20320760.101758197</v>
      </c>
      <c r="C559">
        <v>24379239.898241803</v>
      </c>
      <c r="E559">
        <v>68.790218790218788</v>
      </c>
      <c r="F559">
        <v>22600000</v>
      </c>
    </row>
    <row r="560" spans="1:6" x14ac:dyDescent="0.3">
      <c r="A560">
        <v>536</v>
      </c>
      <c r="B560">
        <v>20345571.467862837</v>
      </c>
      <c r="C560">
        <v>14054428.532137163</v>
      </c>
      <c r="E560">
        <v>68.918918918918919</v>
      </c>
      <c r="F560">
        <v>22600000</v>
      </c>
    </row>
    <row r="561" spans="1:6" x14ac:dyDescent="0.3">
      <c r="A561">
        <v>537</v>
      </c>
      <c r="B561">
        <v>20463168.523034677</v>
      </c>
      <c r="C561">
        <v>9936831.4769653231</v>
      </c>
      <c r="E561">
        <v>69.047619047619051</v>
      </c>
      <c r="F561">
        <v>22600000</v>
      </c>
    </row>
    <row r="562" spans="1:6" x14ac:dyDescent="0.3">
      <c r="A562">
        <v>538</v>
      </c>
      <c r="B562">
        <v>20558314.984778304</v>
      </c>
      <c r="C562">
        <v>12941685.015221696</v>
      </c>
      <c r="E562">
        <v>69.176319176319183</v>
      </c>
      <c r="F562">
        <v>22600000</v>
      </c>
    </row>
    <row r="563" spans="1:6" x14ac:dyDescent="0.3">
      <c r="A563">
        <v>539</v>
      </c>
      <c r="B563">
        <v>20507742.117702488</v>
      </c>
      <c r="C563">
        <v>-5607742.1177024879</v>
      </c>
      <c r="E563">
        <v>69.305019305019314</v>
      </c>
      <c r="F563">
        <v>22800000</v>
      </c>
    </row>
    <row r="564" spans="1:6" x14ac:dyDescent="0.3">
      <c r="A564">
        <v>540</v>
      </c>
      <c r="B564">
        <v>20678570.077050149</v>
      </c>
      <c r="C564">
        <v>-878570.07705014944</v>
      </c>
      <c r="E564">
        <v>69.433719433719432</v>
      </c>
      <c r="F564">
        <v>22800000</v>
      </c>
    </row>
    <row r="565" spans="1:6" x14ac:dyDescent="0.3">
      <c r="A565">
        <v>541</v>
      </c>
      <c r="B565">
        <v>20633305.63253627</v>
      </c>
      <c r="C565">
        <v>7366694.3674637303</v>
      </c>
      <c r="E565">
        <v>69.562419562419564</v>
      </c>
      <c r="F565">
        <v>22900000</v>
      </c>
    </row>
    <row r="566" spans="1:6" x14ac:dyDescent="0.3">
      <c r="A566">
        <v>542</v>
      </c>
      <c r="B566">
        <v>20641037.330806449</v>
      </c>
      <c r="C566">
        <v>-7141037.3308064491</v>
      </c>
      <c r="E566">
        <v>69.691119691119695</v>
      </c>
      <c r="F566">
        <v>22900000</v>
      </c>
    </row>
    <row r="567" spans="1:6" x14ac:dyDescent="0.3">
      <c r="A567">
        <v>543</v>
      </c>
      <c r="B567">
        <v>20646403.758274958</v>
      </c>
      <c r="C567">
        <v>-4646403.7582749575</v>
      </c>
      <c r="E567">
        <v>69.819819819819827</v>
      </c>
      <c r="F567">
        <v>22900000</v>
      </c>
    </row>
    <row r="568" spans="1:6" x14ac:dyDescent="0.3">
      <c r="A568">
        <v>544</v>
      </c>
      <c r="B568">
        <v>20653071.156150423</v>
      </c>
      <c r="C568">
        <v>-5353071.156150423</v>
      </c>
      <c r="E568">
        <v>69.948519948519944</v>
      </c>
      <c r="F568">
        <v>22900000</v>
      </c>
    </row>
    <row r="569" spans="1:6" x14ac:dyDescent="0.3">
      <c r="A569">
        <v>545</v>
      </c>
      <c r="B569">
        <v>20767938.608459927</v>
      </c>
      <c r="C569">
        <v>-6867938.6084599271</v>
      </c>
      <c r="E569">
        <v>70.077220077220076</v>
      </c>
      <c r="F569">
        <v>23000000</v>
      </c>
    </row>
    <row r="570" spans="1:6" x14ac:dyDescent="0.3">
      <c r="A570">
        <v>546</v>
      </c>
      <c r="B570">
        <v>20719927.940001618</v>
      </c>
      <c r="C570">
        <v>-5019927.9400016181</v>
      </c>
      <c r="E570">
        <v>70.205920205920208</v>
      </c>
      <c r="F570">
        <v>23000000</v>
      </c>
    </row>
    <row r="571" spans="1:6" x14ac:dyDescent="0.3">
      <c r="A571">
        <v>547</v>
      </c>
      <c r="B571">
        <v>20825118.524547122</v>
      </c>
      <c r="C571">
        <v>-6325118.5245471224</v>
      </c>
      <c r="E571">
        <v>70.33462033462034</v>
      </c>
      <c r="F571">
        <v>23100000</v>
      </c>
    </row>
    <row r="572" spans="1:6" x14ac:dyDescent="0.3">
      <c r="A572">
        <v>548</v>
      </c>
      <c r="B572">
        <v>20730743.700908963</v>
      </c>
      <c r="C572">
        <v>3069256.2990910374</v>
      </c>
      <c r="E572">
        <v>70.463320463320471</v>
      </c>
      <c r="F572">
        <v>23100000</v>
      </c>
    </row>
    <row r="573" spans="1:6" x14ac:dyDescent="0.3">
      <c r="A573">
        <v>549</v>
      </c>
      <c r="B573">
        <v>20745997.426911101</v>
      </c>
      <c r="C573">
        <v>-3645997.4269111007</v>
      </c>
      <c r="E573">
        <v>70.592020592020589</v>
      </c>
      <c r="F573">
        <v>23400000</v>
      </c>
    </row>
    <row r="574" spans="1:6" x14ac:dyDescent="0.3">
      <c r="A574">
        <v>550</v>
      </c>
      <c r="B574">
        <v>20812741.62145441</v>
      </c>
      <c r="C574">
        <v>-4012741.6214544103</v>
      </c>
      <c r="E574">
        <v>70.72072072072072</v>
      </c>
      <c r="F574">
        <v>23400000</v>
      </c>
    </row>
    <row r="575" spans="1:6" x14ac:dyDescent="0.3">
      <c r="A575">
        <v>551</v>
      </c>
      <c r="B575">
        <v>20821144.973995425</v>
      </c>
      <c r="C575">
        <v>578855.02600457519</v>
      </c>
      <c r="E575">
        <v>70.849420849420852</v>
      </c>
      <c r="F575">
        <v>23500000</v>
      </c>
    </row>
    <row r="576" spans="1:6" x14ac:dyDescent="0.3">
      <c r="A576">
        <v>552</v>
      </c>
      <c r="B576">
        <v>20843374.931967966</v>
      </c>
      <c r="C576">
        <v>-11923374.931967966</v>
      </c>
      <c r="E576">
        <v>70.978120978120984</v>
      </c>
      <c r="F576">
        <v>23500000</v>
      </c>
    </row>
    <row r="577" spans="1:6" x14ac:dyDescent="0.3">
      <c r="A577">
        <v>553</v>
      </c>
      <c r="B577">
        <v>20852104.065652657</v>
      </c>
      <c r="C577">
        <v>2247895.9343473427</v>
      </c>
      <c r="E577">
        <v>71.106821106821116</v>
      </c>
      <c r="F577">
        <v>23600000</v>
      </c>
    </row>
    <row r="578" spans="1:6" x14ac:dyDescent="0.3">
      <c r="A578">
        <v>554</v>
      </c>
      <c r="B578">
        <v>20997522.489730239</v>
      </c>
      <c r="C578">
        <v>11302477.510269761</v>
      </c>
      <c r="E578">
        <v>71.235521235521233</v>
      </c>
      <c r="F578">
        <v>23700000</v>
      </c>
    </row>
    <row r="579" spans="1:6" x14ac:dyDescent="0.3">
      <c r="A579">
        <v>555</v>
      </c>
      <c r="B579">
        <v>20890953.312898312</v>
      </c>
      <c r="C579">
        <v>-7790953.3128983118</v>
      </c>
      <c r="E579">
        <v>71.364221364221365</v>
      </c>
      <c r="F579">
        <v>23700000</v>
      </c>
    </row>
    <row r="580" spans="1:6" x14ac:dyDescent="0.3">
      <c r="A580">
        <v>556</v>
      </c>
      <c r="B580">
        <v>20946912.418494351</v>
      </c>
      <c r="C580">
        <v>7553087.5815056488</v>
      </c>
      <c r="E580">
        <v>71.492921492921496</v>
      </c>
      <c r="F580">
        <v>23700000</v>
      </c>
    </row>
    <row r="581" spans="1:6" x14ac:dyDescent="0.3">
      <c r="A581">
        <v>557</v>
      </c>
      <c r="B581">
        <v>20977189.236230589</v>
      </c>
      <c r="C581">
        <v>-5477189.2362305894</v>
      </c>
      <c r="E581">
        <v>71.621621621621628</v>
      </c>
      <c r="F581">
        <v>23700000</v>
      </c>
    </row>
    <row r="582" spans="1:6" x14ac:dyDescent="0.3">
      <c r="A582">
        <v>558</v>
      </c>
      <c r="B582">
        <v>21043659.293898195</v>
      </c>
      <c r="C582">
        <v>-6543659.293898195</v>
      </c>
      <c r="E582">
        <v>71.75032175032176</v>
      </c>
      <c r="F582">
        <v>23800000</v>
      </c>
    </row>
    <row r="583" spans="1:6" x14ac:dyDescent="0.3">
      <c r="A583">
        <v>559</v>
      </c>
      <c r="B583">
        <v>21088868.636109799</v>
      </c>
      <c r="C583">
        <v>9311131.3638902009</v>
      </c>
      <c r="E583">
        <v>71.879021879021877</v>
      </c>
      <c r="F583">
        <v>23800000</v>
      </c>
    </row>
    <row r="584" spans="1:6" x14ac:dyDescent="0.3">
      <c r="A584">
        <v>560</v>
      </c>
      <c r="B584">
        <v>21179703.789028391</v>
      </c>
      <c r="C584">
        <v>-179703.78902839124</v>
      </c>
      <c r="E584">
        <v>72.007722007722009</v>
      </c>
      <c r="F584">
        <v>23800000</v>
      </c>
    </row>
    <row r="585" spans="1:6" x14ac:dyDescent="0.3">
      <c r="A585">
        <v>561</v>
      </c>
      <c r="B585">
        <v>21300813.784582701</v>
      </c>
      <c r="C585">
        <v>-9400813.7845827006</v>
      </c>
      <c r="E585">
        <v>72.136422136422141</v>
      </c>
      <c r="F585">
        <v>23800000</v>
      </c>
    </row>
    <row r="586" spans="1:6" x14ac:dyDescent="0.3">
      <c r="A586">
        <v>562</v>
      </c>
      <c r="B586">
        <v>21306907.104801174</v>
      </c>
      <c r="C586">
        <v>27693092.895198826</v>
      </c>
      <c r="E586">
        <v>72.265122265122272</v>
      </c>
      <c r="F586">
        <v>23900000</v>
      </c>
    </row>
    <row r="587" spans="1:6" x14ac:dyDescent="0.3">
      <c r="A587">
        <v>563</v>
      </c>
      <c r="B587">
        <v>21465714.640966337</v>
      </c>
      <c r="C587">
        <v>1634285.3590336628</v>
      </c>
      <c r="E587">
        <v>72.39382239382239</v>
      </c>
      <c r="F587">
        <v>24000000</v>
      </c>
    </row>
    <row r="588" spans="1:6" x14ac:dyDescent="0.3">
      <c r="A588">
        <v>564</v>
      </c>
      <c r="B588">
        <v>21468015.340349168</v>
      </c>
      <c r="C588">
        <v>-4368015.3403491676</v>
      </c>
      <c r="E588">
        <v>72.522522522522522</v>
      </c>
      <c r="F588">
        <v>24100000</v>
      </c>
    </row>
    <row r="589" spans="1:6" x14ac:dyDescent="0.3">
      <c r="A589">
        <v>565</v>
      </c>
      <c r="B589">
        <v>21564740.339531038</v>
      </c>
      <c r="C589">
        <v>335259.66046896204</v>
      </c>
      <c r="E589">
        <v>72.651222651222653</v>
      </c>
      <c r="F589">
        <v>24100000</v>
      </c>
    </row>
    <row r="590" spans="1:6" x14ac:dyDescent="0.3">
      <c r="A590">
        <v>566</v>
      </c>
      <c r="B590">
        <v>21535907.329927541</v>
      </c>
      <c r="C590">
        <v>16264092.670072459</v>
      </c>
      <c r="E590">
        <v>72.779922779922785</v>
      </c>
      <c r="F590">
        <v>24100000</v>
      </c>
    </row>
    <row r="591" spans="1:6" x14ac:dyDescent="0.3">
      <c r="A591">
        <v>567</v>
      </c>
      <c r="B591">
        <v>21542962.075896643</v>
      </c>
      <c r="C591">
        <v>-9842962.0758966431</v>
      </c>
      <c r="E591">
        <v>72.908622908622917</v>
      </c>
      <c r="F591">
        <v>24200000</v>
      </c>
    </row>
    <row r="592" spans="1:6" x14ac:dyDescent="0.3">
      <c r="A592">
        <v>568</v>
      </c>
      <c r="B592">
        <v>21572986.574004926</v>
      </c>
      <c r="C592">
        <v>-8872986.5740049258</v>
      </c>
      <c r="E592">
        <v>73.037323037323034</v>
      </c>
      <c r="F592">
        <v>24200000</v>
      </c>
    </row>
    <row r="593" spans="1:6" x14ac:dyDescent="0.3">
      <c r="A593">
        <v>569</v>
      </c>
      <c r="B593">
        <v>21568985.236941308</v>
      </c>
      <c r="C593">
        <v>1031014.7630586922</v>
      </c>
      <c r="E593">
        <v>73.166023166023166</v>
      </c>
      <c r="F593">
        <v>24200000</v>
      </c>
    </row>
    <row r="594" spans="1:6" x14ac:dyDescent="0.3">
      <c r="A594">
        <v>570</v>
      </c>
      <c r="B594">
        <v>21612125.38578444</v>
      </c>
      <c r="C594">
        <v>18287874.61421556</v>
      </c>
      <c r="E594">
        <v>73.294723294723298</v>
      </c>
      <c r="F594">
        <v>24200000</v>
      </c>
    </row>
    <row r="595" spans="1:6" x14ac:dyDescent="0.3">
      <c r="A595">
        <v>571</v>
      </c>
      <c r="B595">
        <v>21608796.64550706</v>
      </c>
      <c r="C595">
        <v>-1008796.64550706</v>
      </c>
      <c r="E595">
        <v>73.423423423423429</v>
      </c>
      <c r="F595">
        <v>24300000</v>
      </c>
    </row>
    <row r="596" spans="1:6" x14ac:dyDescent="0.3">
      <c r="A596">
        <v>572</v>
      </c>
      <c r="B596">
        <v>21682272.996989947</v>
      </c>
      <c r="C596">
        <v>-12892272.996989947</v>
      </c>
      <c r="E596">
        <v>73.552123552123561</v>
      </c>
      <c r="F596">
        <v>24300000</v>
      </c>
    </row>
    <row r="597" spans="1:6" x14ac:dyDescent="0.3">
      <c r="A597">
        <v>573</v>
      </c>
      <c r="B597">
        <v>21710030.550419234</v>
      </c>
      <c r="C597">
        <v>3989969.4495807663</v>
      </c>
      <c r="E597">
        <v>73.680823680823679</v>
      </c>
      <c r="F597">
        <v>24600000</v>
      </c>
    </row>
    <row r="598" spans="1:6" x14ac:dyDescent="0.3">
      <c r="A598">
        <v>574</v>
      </c>
      <c r="B598">
        <v>21871655.553541288</v>
      </c>
      <c r="C598">
        <v>-7471655.5535412878</v>
      </c>
      <c r="E598">
        <v>73.80952380952381</v>
      </c>
      <c r="F598">
        <v>24600000</v>
      </c>
    </row>
    <row r="599" spans="1:6" x14ac:dyDescent="0.3">
      <c r="A599">
        <v>575</v>
      </c>
      <c r="B599">
        <v>21838842.197410457</v>
      </c>
      <c r="C599">
        <v>-9738842.1974104568</v>
      </c>
      <c r="E599">
        <v>73.938223938223942</v>
      </c>
      <c r="F599">
        <v>24700000</v>
      </c>
    </row>
    <row r="600" spans="1:6" x14ac:dyDescent="0.3">
      <c r="A600">
        <v>576</v>
      </c>
      <c r="B600">
        <v>21877914.616003606</v>
      </c>
      <c r="C600">
        <v>27222085.383996394</v>
      </c>
      <c r="E600">
        <v>74.066924066924074</v>
      </c>
      <c r="F600">
        <v>24900000</v>
      </c>
    </row>
    <row r="601" spans="1:6" x14ac:dyDescent="0.3">
      <c r="A601">
        <v>577</v>
      </c>
      <c r="B601">
        <v>21914794.55185084</v>
      </c>
      <c r="C601">
        <v>10885205.44814916</v>
      </c>
      <c r="E601">
        <v>74.195624195624191</v>
      </c>
      <c r="F601">
        <v>24900000</v>
      </c>
    </row>
    <row r="602" spans="1:6" x14ac:dyDescent="0.3">
      <c r="A602">
        <v>578</v>
      </c>
      <c r="B602">
        <v>21887037.88196272</v>
      </c>
      <c r="C602">
        <v>34912962.118037283</v>
      </c>
      <c r="E602">
        <v>74.324324324324323</v>
      </c>
      <c r="F602">
        <v>25000000</v>
      </c>
    </row>
    <row r="603" spans="1:6" x14ac:dyDescent="0.3">
      <c r="A603">
        <v>579</v>
      </c>
      <c r="B603">
        <v>21938322.058652833</v>
      </c>
      <c r="C603">
        <v>-6238322.0586528331</v>
      </c>
      <c r="E603">
        <v>74.453024453024454</v>
      </c>
      <c r="F603">
        <v>25000000</v>
      </c>
    </row>
    <row r="604" spans="1:6" x14ac:dyDescent="0.3">
      <c r="A604">
        <v>580</v>
      </c>
      <c r="B604">
        <v>21987401.095655352</v>
      </c>
      <c r="C604">
        <v>8912598.9043446481</v>
      </c>
      <c r="E604">
        <v>74.581724581724586</v>
      </c>
      <c r="F604">
        <v>25100000</v>
      </c>
    </row>
    <row r="605" spans="1:6" x14ac:dyDescent="0.3">
      <c r="A605">
        <v>581</v>
      </c>
      <c r="B605">
        <v>22051995.750341371</v>
      </c>
      <c r="C605">
        <v>-4751995.7503413707</v>
      </c>
      <c r="E605">
        <v>74.710424710424718</v>
      </c>
      <c r="F605">
        <v>25100000</v>
      </c>
    </row>
    <row r="606" spans="1:6" x14ac:dyDescent="0.3">
      <c r="A606">
        <v>582</v>
      </c>
      <c r="B606">
        <v>22054444.715223514</v>
      </c>
      <c r="C606">
        <v>-1454444.7152235135</v>
      </c>
      <c r="E606">
        <v>74.839124839124835</v>
      </c>
      <c r="F606">
        <v>25200000</v>
      </c>
    </row>
    <row r="607" spans="1:6" x14ac:dyDescent="0.3">
      <c r="A607">
        <v>583</v>
      </c>
      <c r="B607">
        <v>22093892.089816518</v>
      </c>
      <c r="C607">
        <v>2006107.9101834819</v>
      </c>
      <c r="E607">
        <v>74.967824967824967</v>
      </c>
      <c r="F607">
        <v>25300000</v>
      </c>
    </row>
    <row r="608" spans="1:6" x14ac:dyDescent="0.3">
      <c r="A608">
        <v>584</v>
      </c>
      <c r="B608">
        <v>22389337.847909529</v>
      </c>
      <c r="C608">
        <v>-7989337.8479095288</v>
      </c>
      <c r="E608">
        <v>75.096525096525099</v>
      </c>
      <c r="F608">
        <v>25400000</v>
      </c>
    </row>
    <row r="609" spans="1:6" x14ac:dyDescent="0.3">
      <c r="A609">
        <v>585</v>
      </c>
      <c r="B609">
        <v>22141199.639644727</v>
      </c>
      <c r="C609">
        <v>-11941199.639644727</v>
      </c>
      <c r="E609">
        <v>75.22522522522523</v>
      </c>
      <c r="F609">
        <v>25400000</v>
      </c>
    </row>
    <row r="610" spans="1:6" x14ac:dyDescent="0.3">
      <c r="A610">
        <v>586</v>
      </c>
      <c r="B610">
        <v>22264230.135236971</v>
      </c>
      <c r="C610">
        <v>-8264230.1352369711</v>
      </c>
      <c r="E610">
        <v>75.353925353925362</v>
      </c>
      <c r="F610">
        <v>25500000</v>
      </c>
    </row>
    <row r="611" spans="1:6" x14ac:dyDescent="0.3">
      <c r="A611">
        <v>587</v>
      </c>
      <c r="B611">
        <v>22344911.586948223</v>
      </c>
      <c r="C611">
        <v>15955088.413051777</v>
      </c>
      <c r="E611">
        <v>75.48262548262548</v>
      </c>
      <c r="F611">
        <v>25600000</v>
      </c>
    </row>
    <row r="612" spans="1:6" x14ac:dyDescent="0.3">
      <c r="A612">
        <v>588</v>
      </c>
      <c r="B612">
        <v>22376144.687882371</v>
      </c>
      <c r="C612">
        <v>9223855.3121176288</v>
      </c>
      <c r="E612">
        <v>75.611325611325611</v>
      </c>
      <c r="F612">
        <v>25600000</v>
      </c>
    </row>
    <row r="613" spans="1:6" x14ac:dyDescent="0.3">
      <c r="A613">
        <v>589</v>
      </c>
      <c r="B613">
        <v>22567272.446258284</v>
      </c>
      <c r="C613">
        <v>11432727.553741716</v>
      </c>
      <c r="E613">
        <v>75.740025740025743</v>
      </c>
      <c r="F613">
        <v>25600000</v>
      </c>
    </row>
    <row r="614" spans="1:6" x14ac:dyDescent="0.3">
      <c r="A614">
        <v>590</v>
      </c>
      <c r="B614">
        <v>22592069.303630471</v>
      </c>
      <c r="C614">
        <v>4607930.6963695288</v>
      </c>
      <c r="E614">
        <v>75.868725868725875</v>
      </c>
      <c r="F614">
        <v>25700000</v>
      </c>
    </row>
    <row r="615" spans="1:6" x14ac:dyDescent="0.3">
      <c r="A615">
        <v>591</v>
      </c>
      <c r="B615">
        <v>22657759.839946654</v>
      </c>
      <c r="C615">
        <v>-1857759.8399466537</v>
      </c>
      <c r="E615">
        <v>75.997425997426006</v>
      </c>
      <c r="F615">
        <v>25900000</v>
      </c>
    </row>
    <row r="616" spans="1:6" x14ac:dyDescent="0.3">
      <c r="A616">
        <v>592</v>
      </c>
      <c r="B616">
        <v>22716589.432475466</v>
      </c>
      <c r="C616">
        <v>-3516589.4324754663</v>
      </c>
      <c r="E616">
        <v>76.126126126126124</v>
      </c>
      <c r="F616">
        <v>25900000</v>
      </c>
    </row>
    <row r="617" spans="1:6" x14ac:dyDescent="0.3">
      <c r="A617">
        <v>593</v>
      </c>
      <c r="B617">
        <v>22738855.567384247</v>
      </c>
      <c r="C617">
        <v>1361144.4326157533</v>
      </c>
      <c r="E617">
        <v>76.254826254826256</v>
      </c>
      <c r="F617">
        <v>26000000</v>
      </c>
    </row>
    <row r="618" spans="1:6" x14ac:dyDescent="0.3">
      <c r="A618">
        <v>594</v>
      </c>
      <c r="B618">
        <v>22753375.254032191</v>
      </c>
      <c r="C618">
        <v>-6953375.2540321909</v>
      </c>
      <c r="E618">
        <v>76.383526383526387</v>
      </c>
      <c r="F618">
        <v>26100000</v>
      </c>
    </row>
    <row r="619" spans="1:6" x14ac:dyDescent="0.3">
      <c r="A619">
        <v>595</v>
      </c>
      <c r="B619">
        <v>22766635.554610029</v>
      </c>
      <c r="C619">
        <v>-1066635.5546100289</v>
      </c>
      <c r="E619">
        <v>76.512226512226519</v>
      </c>
      <c r="F619">
        <v>26100000</v>
      </c>
    </row>
    <row r="620" spans="1:6" x14ac:dyDescent="0.3">
      <c r="A620">
        <v>596</v>
      </c>
      <c r="B620">
        <v>22794867.666149698</v>
      </c>
      <c r="C620">
        <v>3105132.3338503018</v>
      </c>
      <c r="E620">
        <v>76.640926640926637</v>
      </c>
      <c r="F620">
        <v>26200000</v>
      </c>
    </row>
    <row r="621" spans="1:6" x14ac:dyDescent="0.3">
      <c r="A621">
        <v>597</v>
      </c>
      <c r="B621">
        <v>22924771.915803988</v>
      </c>
      <c r="C621">
        <v>4975228.0841960125</v>
      </c>
      <c r="E621">
        <v>76.769626769626768</v>
      </c>
      <c r="F621">
        <v>26300000</v>
      </c>
    </row>
    <row r="622" spans="1:6" x14ac:dyDescent="0.3">
      <c r="A622">
        <v>598</v>
      </c>
      <c r="B622">
        <v>22835788.371374197</v>
      </c>
      <c r="C622">
        <v>-5635788.3713741973</v>
      </c>
      <c r="E622">
        <v>76.8983268983269</v>
      </c>
      <c r="F622">
        <v>26300000</v>
      </c>
    </row>
    <row r="623" spans="1:6" x14ac:dyDescent="0.3">
      <c r="A623">
        <v>599</v>
      </c>
      <c r="B623">
        <v>22882072.778385587</v>
      </c>
      <c r="C623">
        <v>-11882072.778385587</v>
      </c>
      <c r="E623">
        <v>77.027027027027032</v>
      </c>
      <c r="F623">
        <v>26300000</v>
      </c>
    </row>
    <row r="624" spans="1:6" x14ac:dyDescent="0.3">
      <c r="A624">
        <v>600</v>
      </c>
      <c r="B624">
        <v>22895545.137421764</v>
      </c>
      <c r="C624">
        <v>6004454.8625782356</v>
      </c>
      <c r="E624">
        <v>77.155727155727163</v>
      </c>
      <c r="F624">
        <v>26500000</v>
      </c>
    </row>
    <row r="625" spans="1:6" x14ac:dyDescent="0.3">
      <c r="A625">
        <v>601</v>
      </c>
      <c r="B625">
        <v>22922141.113002673</v>
      </c>
      <c r="C625">
        <v>12177858.886997327</v>
      </c>
      <c r="E625">
        <v>77.284427284427281</v>
      </c>
      <c r="F625">
        <v>26600000</v>
      </c>
    </row>
    <row r="626" spans="1:6" x14ac:dyDescent="0.3">
      <c r="A626">
        <v>602</v>
      </c>
      <c r="B626">
        <v>22944468.458871532</v>
      </c>
      <c r="C626">
        <v>4155531.5411284678</v>
      </c>
      <c r="E626">
        <v>77.413127413127413</v>
      </c>
      <c r="F626">
        <v>26600000</v>
      </c>
    </row>
    <row r="627" spans="1:6" x14ac:dyDescent="0.3">
      <c r="A627">
        <v>603</v>
      </c>
      <c r="B627">
        <v>23121469.044835545</v>
      </c>
      <c r="C627">
        <v>2978530.9551644549</v>
      </c>
      <c r="E627">
        <v>77.541827541827544</v>
      </c>
      <c r="F627">
        <v>26600000</v>
      </c>
    </row>
    <row r="628" spans="1:6" x14ac:dyDescent="0.3">
      <c r="A628">
        <v>604</v>
      </c>
      <c r="B628">
        <v>23220491.787183013</v>
      </c>
      <c r="C628">
        <v>4579508.2128169872</v>
      </c>
      <c r="E628">
        <v>77.670527670527676</v>
      </c>
      <c r="F628">
        <v>26700000</v>
      </c>
    </row>
    <row r="629" spans="1:6" x14ac:dyDescent="0.3">
      <c r="A629">
        <v>605</v>
      </c>
      <c r="B629">
        <v>23229372.135078438</v>
      </c>
      <c r="C629">
        <v>7370627.8649215624</v>
      </c>
      <c r="E629">
        <v>77.799227799227808</v>
      </c>
      <c r="F629">
        <v>26800000</v>
      </c>
    </row>
    <row r="630" spans="1:6" x14ac:dyDescent="0.3">
      <c r="A630">
        <v>606</v>
      </c>
      <c r="B630">
        <v>23222158.848154906</v>
      </c>
      <c r="C630">
        <v>-722158.84815490618</v>
      </c>
      <c r="E630">
        <v>77.927927927927925</v>
      </c>
      <c r="F630">
        <v>26900000</v>
      </c>
    </row>
    <row r="631" spans="1:6" x14ac:dyDescent="0.3">
      <c r="A631">
        <v>607</v>
      </c>
      <c r="B631">
        <v>23200566.057396676</v>
      </c>
      <c r="C631">
        <v>9499433.9426033236</v>
      </c>
      <c r="E631">
        <v>78.056628056628057</v>
      </c>
      <c r="F631">
        <v>26900000</v>
      </c>
    </row>
    <row r="632" spans="1:6" x14ac:dyDescent="0.3">
      <c r="A632">
        <v>608</v>
      </c>
      <c r="B632">
        <v>23206912.061811067</v>
      </c>
      <c r="C632">
        <v>493087.93818893284</v>
      </c>
      <c r="E632">
        <v>78.185328185328189</v>
      </c>
      <c r="F632">
        <v>27100000</v>
      </c>
    </row>
    <row r="633" spans="1:6" x14ac:dyDescent="0.3">
      <c r="A633">
        <v>609</v>
      </c>
      <c r="B633">
        <v>23305333.581200324</v>
      </c>
      <c r="C633">
        <v>-5505333.581200324</v>
      </c>
      <c r="E633">
        <v>78.31402831402832</v>
      </c>
      <c r="F633">
        <v>27100000</v>
      </c>
    </row>
    <row r="634" spans="1:6" x14ac:dyDescent="0.3">
      <c r="A634">
        <v>610</v>
      </c>
      <c r="B634">
        <v>23320287.080128096</v>
      </c>
      <c r="C634">
        <v>-1620287.080128096</v>
      </c>
      <c r="E634">
        <v>78.442728442728452</v>
      </c>
      <c r="F634">
        <v>27200000</v>
      </c>
    </row>
    <row r="635" spans="1:6" x14ac:dyDescent="0.3">
      <c r="A635">
        <v>611</v>
      </c>
      <c r="B635">
        <v>23572015.489303648</v>
      </c>
      <c r="C635">
        <v>7027984.5106963515</v>
      </c>
      <c r="E635">
        <v>78.571428571428569</v>
      </c>
      <c r="F635">
        <v>27200000</v>
      </c>
    </row>
    <row r="636" spans="1:6" x14ac:dyDescent="0.3">
      <c r="A636">
        <v>612</v>
      </c>
      <c r="B636">
        <v>23621418.8234438</v>
      </c>
      <c r="C636">
        <v>-13521418.8234438</v>
      </c>
      <c r="E636">
        <v>78.700128700128701</v>
      </c>
      <c r="F636">
        <v>27500000</v>
      </c>
    </row>
    <row r="637" spans="1:6" x14ac:dyDescent="0.3">
      <c r="A637">
        <v>613</v>
      </c>
      <c r="B637">
        <v>23607137.69934471</v>
      </c>
      <c r="C637">
        <v>1592862.3006552905</v>
      </c>
      <c r="E637">
        <v>78.828828828828833</v>
      </c>
      <c r="F637">
        <v>27600000</v>
      </c>
    </row>
    <row r="638" spans="1:6" x14ac:dyDescent="0.3">
      <c r="A638">
        <v>614</v>
      </c>
      <c r="B638">
        <v>23647563.108975589</v>
      </c>
      <c r="C638">
        <v>4852436.8910244107</v>
      </c>
      <c r="E638">
        <v>78.957528957528964</v>
      </c>
      <c r="F638">
        <v>27600000</v>
      </c>
    </row>
    <row r="639" spans="1:6" x14ac:dyDescent="0.3">
      <c r="A639">
        <v>615</v>
      </c>
      <c r="B639">
        <v>23685067.962553758</v>
      </c>
      <c r="C639">
        <v>13814932.037446242</v>
      </c>
      <c r="E639">
        <v>79.086229086229082</v>
      </c>
      <c r="F639">
        <v>27600000</v>
      </c>
    </row>
    <row r="640" spans="1:6" x14ac:dyDescent="0.3">
      <c r="A640">
        <v>616</v>
      </c>
      <c r="B640">
        <v>23876299.147786975</v>
      </c>
      <c r="C640">
        <v>1623700.8522130251</v>
      </c>
      <c r="E640">
        <v>79.214929214929214</v>
      </c>
      <c r="F640">
        <v>27800000</v>
      </c>
    </row>
    <row r="641" spans="1:6" x14ac:dyDescent="0.3">
      <c r="A641">
        <v>617</v>
      </c>
      <c r="B641">
        <v>23921886.075176768</v>
      </c>
      <c r="C641">
        <v>-6021886.075176768</v>
      </c>
      <c r="E641">
        <v>79.343629343629345</v>
      </c>
      <c r="F641">
        <v>27900000</v>
      </c>
    </row>
    <row r="642" spans="1:6" x14ac:dyDescent="0.3">
      <c r="A642">
        <v>618</v>
      </c>
      <c r="B642">
        <v>23963889.268448025</v>
      </c>
      <c r="C642">
        <v>-3763889.268448025</v>
      </c>
      <c r="E642">
        <v>79.472329472329477</v>
      </c>
      <c r="F642">
        <v>27900000</v>
      </c>
    </row>
    <row r="643" spans="1:6" x14ac:dyDescent="0.3">
      <c r="A643">
        <v>619</v>
      </c>
      <c r="B643">
        <v>23965147.140488848</v>
      </c>
      <c r="C643">
        <v>36034852.859511152</v>
      </c>
      <c r="E643">
        <v>79.601029601029609</v>
      </c>
      <c r="F643">
        <v>27900000</v>
      </c>
    </row>
    <row r="644" spans="1:6" x14ac:dyDescent="0.3">
      <c r="A644">
        <v>620</v>
      </c>
      <c r="B644">
        <v>24011271.501094602</v>
      </c>
      <c r="C644">
        <v>7388728.498905398</v>
      </c>
      <c r="E644">
        <v>79.729729729729726</v>
      </c>
      <c r="F644">
        <v>28000000</v>
      </c>
    </row>
    <row r="645" spans="1:6" x14ac:dyDescent="0.3">
      <c r="A645">
        <v>621</v>
      </c>
      <c r="B645">
        <v>24007993.418607187</v>
      </c>
      <c r="C645">
        <v>-4507993.4186071865</v>
      </c>
      <c r="E645">
        <v>79.858429858429858</v>
      </c>
      <c r="F645">
        <v>28000000</v>
      </c>
    </row>
    <row r="646" spans="1:6" x14ac:dyDescent="0.3">
      <c r="A646">
        <v>622</v>
      </c>
      <c r="B646">
        <v>24201972.332163785</v>
      </c>
      <c r="C646">
        <v>-9901972.3321637847</v>
      </c>
      <c r="E646">
        <v>79.98712998712999</v>
      </c>
      <c r="F646">
        <v>28100000</v>
      </c>
    </row>
    <row r="647" spans="1:6" x14ac:dyDescent="0.3">
      <c r="A647">
        <v>623</v>
      </c>
      <c r="B647">
        <v>24179135.310639899</v>
      </c>
      <c r="C647">
        <v>5820864.6893601008</v>
      </c>
      <c r="E647">
        <v>80.115830115830121</v>
      </c>
      <c r="F647">
        <v>28300000</v>
      </c>
    </row>
    <row r="648" spans="1:6" x14ac:dyDescent="0.3">
      <c r="A648">
        <v>624</v>
      </c>
      <c r="B648">
        <v>24254309.206337228</v>
      </c>
      <c r="C648">
        <v>-15744309.206337228</v>
      </c>
      <c r="E648">
        <v>80.244530244530253</v>
      </c>
      <c r="F648">
        <v>28300000</v>
      </c>
    </row>
    <row r="649" spans="1:6" x14ac:dyDescent="0.3">
      <c r="A649">
        <v>625</v>
      </c>
      <c r="B649">
        <v>24307090.701158185</v>
      </c>
      <c r="C649">
        <v>8892909.2988418154</v>
      </c>
      <c r="E649">
        <v>80.373230373230371</v>
      </c>
      <c r="F649">
        <v>28400000</v>
      </c>
    </row>
    <row r="650" spans="1:6" x14ac:dyDescent="0.3">
      <c r="A650">
        <v>626</v>
      </c>
      <c r="B650">
        <v>24327822.405990299</v>
      </c>
      <c r="C650">
        <v>21772177.594009701</v>
      </c>
      <c r="E650">
        <v>80.501930501930502</v>
      </c>
      <c r="F650">
        <v>28400000</v>
      </c>
    </row>
    <row r="651" spans="1:6" x14ac:dyDescent="0.3">
      <c r="A651">
        <v>627</v>
      </c>
      <c r="B651">
        <v>24500878.084649235</v>
      </c>
      <c r="C651">
        <v>5799121.915350765</v>
      </c>
      <c r="E651">
        <v>80.630630630630634</v>
      </c>
      <c r="F651">
        <v>28500000</v>
      </c>
    </row>
    <row r="652" spans="1:6" x14ac:dyDescent="0.3">
      <c r="A652">
        <v>628</v>
      </c>
      <c r="B652">
        <v>24363812.743480355</v>
      </c>
      <c r="C652">
        <v>-15363812.743480355</v>
      </c>
      <c r="E652">
        <v>80.759330759330766</v>
      </c>
      <c r="F652">
        <v>28500000</v>
      </c>
    </row>
    <row r="653" spans="1:6" x14ac:dyDescent="0.3">
      <c r="A653">
        <v>629</v>
      </c>
      <c r="B653">
        <v>24401073.026644178</v>
      </c>
      <c r="C653">
        <v>13598926.973355822</v>
      </c>
      <c r="E653">
        <v>80.888030888030897</v>
      </c>
      <c r="F653">
        <v>28500000</v>
      </c>
    </row>
    <row r="654" spans="1:6" x14ac:dyDescent="0.3">
      <c r="A654">
        <v>630</v>
      </c>
      <c r="B654">
        <v>24399419.078323912</v>
      </c>
      <c r="C654">
        <v>-7899419.0783239119</v>
      </c>
      <c r="E654">
        <v>81.016731016731015</v>
      </c>
      <c r="F654">
        <v>28500000</v>
      </c>
    </row>
    <row r="655" spans="1:6" x14ac:dyDescent="0.3">
      <c r="A655">
        <v>631</v>
      </c>
      <c r="B655">
        <v>24540425.760465439</v>
      </c>
      <c r="C655">
        <v>-340425.76046543941</v>
      </c>
      <c r="E655">
        <v>81.145431145431147</v>
      </c>
      <c r="F655">
        <v>28600000</v>
      </c>
    </row>
    <row r="656" spans="1:6" x14ac:dyDescent="0.3">
      <c r="A656">
        <v>632</v>
      </c>
      <c r="B656">
        <v>24541620.861409776</v>
      </c>
      <c r="C656">
        <v>-6641620.8614097759</v>
      </c>
      <c r="E656">
        <v>81.274131274131278</v>
      </c>
      <c r="F656">
        <v>28600000</v>
      </c>
    </row>
    <row r="657" spans="1:6" x14ac:dyDescent="0.3">
      <c r="A657">
        <v>633</v>
      </c>
      <c r="B657">
        <v>24555953.179428179</v>
      </c>
      <c r="C657">
        <v>-11555953.179428179</v>
      </c>
      <c r="E657">
        <v>81.40283140283141</v>
      </c>
      <c r="F657">
        <v>28600000</v>
      </c>
    </row>
    <row r="658" spans="1:6" x14ac:dyDescent="0.3">
      <c r="A658">
        <v>634</v>
      </c>
      <c r="B658">
        <v>24595315.062835127</v>
      </c>
      <c r="C658">
        <v>-16235315.062835127</v>
      </c>
      <c r="E658">
        <v>81.531531531531527</v>
      </c>
      <c r="F658">
        <v>28700000</v>
      </c>
    </row>
    <row r="659" spans="1:6" x14ac:dyDescent="0.3">
      <c r="A659">
        <v>635</v>
      </c>
      <c r="B659">
        <v>25128581.598371334</v>
      </c>
      <c r="C659">
        <v>1771418.4016286656</v>
      </c>
      <c r="E659">
        <v>81.660231660231659</v>
      </c>
      <c r="F659">
        <v>28700000</v>
      </c>
    </row>
    <row r="660" spans="1:6" x14ac:dyDescent="0.3">
      <c r="A660">
        <v>636</v>
      </c>
      <c r="B660">
        <v>24699351.919538189</v>
      </c>
      <c r="C660">
        <v>22200648.080461811</v>
      </c>
      <c r="E660">
        <v>81.788931788931791</v>
      </c>
      <c r="F660">
        <v>28900000</v>
      </c>
    </row>
    <row r="661" spans="1:6" x14ac:dyDescent="0.3">
      <c r="A661">
        <v>637</v>
      </c>
      <c r="B661">
        <v>24852596.721256793</v>
      </c>
      <c r="C661">
        <v>9547403.2787432075</v>
      </c>
      <c r="E661">
        <v>81.917631917631923</v>
      </c>
      <c r="F661">
        <v>29200000</v>
      </c>
    </row>
    <row r="662" spans="1:6" x14ac:dyDescent="0.3">
      <c r="A662">
        <v>638</v>
      </c>
      <c r="B662">
        <v>25026277.275828574</v>
      </c>
      <c r="C662">
        <v>15473722.724171426</v>
      </c>
      <c r="E662">
        <v>82.046332046332054</v>
      </c>
      <c r="F662">
        <v>29600000</v>
      </c>
    </row>
    <row r="663" spans="1:6" x14ac:dyDescent="0.3">
      <c r="A663">
        <v>639</v>
      </c>
      <c r="B663">
        <v>25015412.455868986</v>
      </c>
      <c r="C663">
        <v>-2115412.4558689855</v>
      </c>
      <c r="E663">
        <v>82.175032175032172</v>
      </c>
      <c r="F663">
        <v>29900000</v>
      </c>
    </row>
    <row r="664" spans="1:6" x14ac:dyDescent="0.3">
      <c r="A664">
        <v>640</v>
      </c>
      <c r="B664">
        <v>25352683.751123004</v>
      </c>
      <c r="C664">
        <v>-6952683.7511230037</v>
      </c>
      <c r="E664">
        <v>82.303732303732303</v>
      </c>
      <c r="F664">
        <v>30000000</v>
      </c>
    </row>
    <row r="665" spans="1:6" x14ac:dyDescent="0.3">
      <c r="A665">
        <v>641</v>
      </c>
      <c r="B665">
        <v>25399762.271854449</v>
      </c>
      <c r="C665">
        <v>-5799762.2718544491</v>
      </c>
      <c r="E665">
        <v>82.432432432432435</v>
      </c>
      <c r="F665">
        <v>30100000</v>
      </c>
    </row>
    <row r="666" spans="1:6" x14ac:dyDescent="0.3">
      <c r="A666">
        <v>642</v>
      </c>
      <c r="B666">
        <v>25406070.09099206</v>
      </c>
      <c r="C666">
        <v>2093929.9090079404</v>
      </c>
      <c r="E666">
        <v>82.561132561132567</v>
      </c>
      <c r="F666">
        <v>30200000</v>
      </c>
    </row>
    <row r="667" spans="1:6" x14ac:dyDescent="0.3">
      <c r="A667">
        <v>643</v>
      </c>
      <c r="B667">
        <v>25418657.129983269</v>
      </c>
      <c r="C667">
        <v>-1118657.1299832687</v>
      </c>
      <c r="E667">
        <v>82.689832689832699</v>
      </c>
      <c r="F667">
        <v>30300000</v>
      </c>
    </row>
    <row r="668" spans="1:6" x14ac:dyDescent="0.3">
      <c r="A668">
        <v>644</v>
      </c>
      <c r="B668">
        <v>25441594.395900644</v>
      </c>
      <c r="C668">
        <v>-4141594.3959006444</v>
      </c>
      <c r="E668">
        <v>82.818532818532816</v>
      </c>
      <c r="F668">
        <v>30300000</v>
      </c>
    </row>
    <row r="669" spans="1:6" x14ac:dyDescent="0.3">
      <c r="A669">
        <v>645</v>
      </c>
      <c r="B669">
        <v>25454847.130621105</v>
      </c>
      <c r="C669">
        <v>845152.86937889457</v>
      </c>
      <c r="E669">
        <v>82.947232947232948</v>
      </c>
      <c r="F669">
        <v>30400000</v>
      </c>
    </row>
    <row r="670" spans="1:6" x14ac:dyDescent="0.3">
      <c r="A670">
        <v>646</v>
      </c>
      <c r="B670">
        <v>25829692.551654268</v>
      </c>
      <c r="C670">
        <v>5870307.4483457319</v>
      </c>
      <c r="E670">
        <v>83.075933075933079</v>
      </c>
      <c r="F670">
        <v>30400000</v>
      </c>
    </row>
    <row r="671" spans="1:6" x14ac:dyDescent="0.3">
      <c r="A671">
        <v>647</v>
      </c>
      <c r="B671">
        <v>25932245.076351583</v>
      </c>
      <c r="C671">
        <v>-8532245.076351583</v>
      </c>
      <c r="E671">
        <v>83.204633204633211</v>
      </c>
      <c r="F671">
        <v>30500000</v>
      </c>
    </row>
    <row r="672" spans="1:6" x14ac:dyDescent="0.3">
      <c r="A672">
        <v>648</v>
      </c>
      <c r="B672">
        <v>26099847.735146277</v>
      </c>
      <c r="C672">
        <v>-5399847.7351462767</v>
      </c>
      <c r="E672">
        <v>83.333333333333343</v>
      </c>
      <c r="F672">
        <v>30600000</v>
      </c>
    </row>
    <row r="673" spans="1:6" x14ac:dyDescent="0.3">
      <c r="A673">
        <v>649</v>
      </c>
      <c r="B673">
        <v>26105563.63102537</v>
      </c>
      <c r="C673">
        <v>16794436.36897463</v>
      </c>
      <c r="E673">
        <v>83.46203346203346</v>
      </c>
      <c r="F673">
        <v>30600000</v>
      </c>
    </row>
    <row r="674" spans="1:6" x14ac:dyDescent="0.3">
      <c r="A674">
        <v>650</v>
      </c>
      <c r="B674">
        <v>26130471.921810567</v>
      </c>
      <c r="C674">
        <v>4369528.0781894326</v>
      </c>
      <c r="E674">
        <v>83.590733590733592</v>
      </c>
      <c r="F674">
        <v>30700000</v>
      </c>
    </row>
    <row r="675" spans="1:6" x14ac:dyDescent="0.3">
      <c r="A675">
        <v>651</v>
      </c>
      <c r="B675">
        <v>26111291.838578843</v>
      </c>
      <c r="C675">
        <v>7588708.1614211574</v>
      </c>
      <c r="E675">
        <v>83.719433719433724</v>
      </c>
      <c r="F675">
        <v>30900000</v>
      </c>
    </row>
    <row r="676" spans="1:6" x14ac:dyDescent="0.3">
      <c r="A676">
        <v>652</v>
      </c>
      <c r="B676">
        <v>26216648.384108968</v>
      </c>
      <c r="C676">
        <v>-14316648.384108968</v>
      </c>
      <c r="E676">
        <v>83.848133848133855</v>
      </c>
      <c r="F676">
        <v>30900000</v>
      </c>
    </row>
    <row r="677" spans="1:6" x14ac:dyDescent="0.3">
      <c r="A677">
        <v>653</v>
      </c>
      <c r="B677">
        <v>26276651.837209553</v>
      </c>
      <c r="C677">
        <v>17323348.162790447</v>
      </c>
      <c r="E677">
        <v>83.976833976833973</v>
      </c>
      <c r="F677">
        <v>31000000</v>
      </c>
    </row>
    <row r="678" spans="1:6" x14ac:dyDescent="0.3">
      <c r="A678">
        <v>654</v>
      </c>
      <c r="B678">
        <v>26326203.3853806</v>
      </c>
      <c r="C678">
        <v>-11026203.3853806</v>
      </c>
      <c r="E678">
        <v>84.105534105534105</v>
      </c>
      <c r="F678">
        <v>31100000</v>
      </c>
    </row>
    <row r="679" spans="1:6" x14ac:dyDescent="0.3">
      <c r="A679">
        <v>655</v>
      </c>
      <c r="B679">
        <v>26466523.746896803</v>
      </c>
      <c r="C679">
        <v>12933476.253103197</v>
      </c>
      <c r="E679">
        <v>84.234234234234236</v>
      </c>
      <c r="F679">
        <v>31100000</v>
      </c>
    </row>
    <row r="680" spans="1:6" x14ac:dyDescent="0.3">
      <c r="A680">
        <v>656</v>
      </c>
      <c r="B680">
        <v>26470025.038260769</v>
      </c>
      <c r="C680">
        <v>-11570025.038260769</v>
      </c>
      <c r="E680">
        <v>84.362934362934368</v>
      </c>
      <c r="F680">
        <v>31200000</v>
      </c>
    </row>
    <row r="681" spans="1:6" x14ac:dyDescent="0.3">
      <c r="A681">
        <v>657</v>
      </c>
      <c r="B681">
        <v>26500546.841375466</v>
      </c>
      <c r="C681">
        <v>-200546.84137546644</v>
      </c>
      <c r="E681">
        <v>84.4916344916345</v>
      </c>
      <c r="F681">
        <v>31400000</v>
      </c>
    </row>
    <row r="682" spans="1:6" x14ac:dyDescent="0.3">
      <c r="A682">
        <v>658</v>
      </c>
      <c r="B682">
        <v>26817989.262899153</v>
      </c>
      <c r="C682">
        <v>20382010.737100847</v>
      </c>
      <c r="E682">
        <v>84.620334620334617</v>
      </c>
      <c r="F682">
        <v>31600000</v>
      </c>
    </row>
    <row r="683" spans="1:6" x14ac:dyDescent="0.3">
      <c r="A683">
        <v>659</v>
      </c>
      <c r="B683">
        <v>26907929.784278236</v>
      </c>
      <c r="C683">
        <v>1592070.2157217637</v>
      </c>
      <c r="E683">
        <v>84.749034749034749</v>
      </c>
      <c r="F683">
        <v>31700000</v>
      </c>
    </row>
    <row r="684" spans="1:6" x14ac:dyDescent="0.3">
      <c r="A684">
        <v>660</v>
      </c>
      <c r="B684">
        <v>26982041.977663685</v>
      </c>
      <c r="C684">
        <v>-5482041.9776636846</v>
      </c>
      <c r="E684">
        <v>84.877734877734881</v>
      </c>
      <c r="F684">
        <v>32000000</v>
      </c>
    </row>
    <row r="685" spans="1:6" x14ac:dyDescent="0.3">
      <c r="A685">
        <v>661</v>
      </c>
      <c r="B685">
        <v>27193331.686561786</v>
      </c>
      <c r="C685">
        <v>-16893331.686561786</v>
      </c>
      <c r="E685">
        <v>85.006435006435012</v>
      </c>
      <c r="F685">
        <v>32100000</v>
      </c>
    </row>
    <row r="686" spans="1:6" x14ac:dyDescent="0.3">
      <c r="A686">
        <v>662</v>
      </c>
      <c r="B686">
        <v>27274716.08534174</v>
      </c>
      <c r="C686">
        <v>15525283.91465826</v>
      </c>
      <c r="E686">
        <v>85.135135135135144</v>
      </c>
      <c r="F686">
        <v>32300000</v>
      </c>
    </row>
    <row r="687" spans="1:6" x14ac:dyDescent="0.3">
      <c r="A687">
        <v>663</v>
      </c>
      <c r="B687">
        <v>27284649.749413766</v>
      </c>
      <c r="C687">
        <v>-2284649.749413766</v>
      </c>
      <c r="E687">
        <v>85.263835263835261</v>
      </c>
      <c r="F687">
        <v>32400000</v>
      </c>
    </row>
    <row r="688" spans="1:6" x14ac:dyDescent="0.3">
      <c r="A688">
        <v>664</v>
      </c>
      <c r="B688">
        <v>27367230.943306804</v>
      </c>
      <c r="C688">
        <v>-3567230.9433068037</v>
      </c>
      <c r="E688">
        <v>85.392535392535393</v>
      </c>
      <c r="F688">
        <v>32600000</v>
      </c>
    </row>
    <row r="689" spans="1:6" x14ac:dyDescent="0.3">
      <c r="A689">
        <v>665</v>
      </c>
      <c r="B689">
        <v>27514821.959731441</v>
      </c>
      <c r="C689">
        <v>5785178.040268559</v>
      </c>
      <c r="E689">
        <v>85.521235521235525</v>
      </c>
      <c r="F689">
        <v>32700000</v>
      </c>
    </row>
    <row r="690" spans="1:6" x14ac:dyDescent="0.3">
      <c r="A690">
        <v>666</v>
      </c>
      <c r="B690">
        <v>27654417.550497644</v>
      </c>
      <c r="C690">
        <v>-7754417.5504976436</v>
      </c>
      <c r="E690">
        <v>85.649935649935657</v>
      </c>
      <c r="F690">
        <v>32700000</v>
      </c>
    </row>
    <row r="691" spans="1:6" x14ac:dyDescent="0.3">
      <c r="A691">
        <v>667</v>
      </c>
      <c r="B691">
        <v>27566205.216342095</v>
      </c>
      <c r="C691">
        <v>-8366205.2163420953</v>
      </c>
      <c r="E691">
        <v>85.778635778635788</v>
      </c>
      <c r="F691">
        <v>32800000</v>
      </c>
    </row>
    <row r="692" spans="1:6" x14ac:dyDescent="0.3">
      <c r="A692">
        <v>668</v>
      </c>
      <c r="B692">
        <v>27591975.153844714</v>
      </c>
      <c r="C692">
        <v>11008024.846155286</v>
      </c>
      <c r="E692">
        <v>85.907335907335906</v>
      </c>
      <c r="F692">
        <v>33200000</v>
      </c>
    </row>
    <row r="693" spans="1:6" x14ac:dyDescent="0.3">
      <c r="A693">
        <v>669</v>
      </c>
      <c r="B693">
        <v>27906744.241425797</v>
      </c>
      <c r="C693">
        <v>-13506744.241425797</v>
      </c>
      <c r="E693">
        <v>86.036036036036037</v>
      </c>
      <c r="F693">
        <v>33200000</v>
      </c>
    </row>
    <row r="694" spans="1:6" x14ac:dyDescent="0.3">
      <c r="A694">
        <v>670</v>
      </c>
      <c r="B694">
        <v>28085180.176473677</v>
      </c>
      <c r="C694">
        <v>-10485180.176473677</v>
      </c>
      <c r="E694">
        <v>86.164736164736169</v>
      </c>
      <c r="F694">
        <v>33300000</v>
      </c>
    </row>
    <row r="695" spans="1:6" x14ac:dyDescent="0.3">
      <c r="A695">
        <v>671</v>
      </c>
      <c r="B695">
        <v>28307840.208827797</v>
      </c>
      <c r="C695">
        <v>-6207840.2088277973</v>
      </c>
      <c r="E695">
        <v>86.293436293436301</v>
      </c>
      <c r="F695">
        <v>33500000</v>
      </c>
    </row>
    <row r="696" spans="1:6" x14ac:dyDescent="0.3">
      <c r="A696">
        <v>672</v>
      </c>
      <c r="B696">
        <v>28269466.059038654</v>
      </c>
      <c r="C696">
        <v>-7469466.059038654</v>
      </c>
      <c r="E696">
        <v>86.422136422136418</v>
      </c>
      <c r="F696">
        <v>33500000</v>
      </c>
    </row>
    <row r="697" spans="1:6" x14ac:dyDescent="0.3">
      <c r="A697">
        <v>673</v>
      </c>
      <c r="B697">
        <v>28334194.589512251</v>
      </c>
      <c r="C697">
        <v>7865805.4104877487</v>
      </c>
      <c r="E697">
        <v>86.55083655083655</v>
      </c>
      <c r="F697">
        <v>33600000</v>
      </c>
    </row>
    <row r="698" spans="1:6" x14ac:dyDescent="0.3">
      <c r="A698">
        <v>674</v>
      </c>
      <c r="B698">
        <v>28505451.190708298</v>
      </c>
      <c r="C698">
        <v>-5605451.1907082982</v>
      </c>
      <c r="E698">
        <v>86.679536679536682</v>
      </c>
      <c r="F698">
        <v>33700000</v>
      </c>
    </row>
    <row r="699" spans="1:6" x14ac:dyDescent="0.3">
      <c r="A699">
        <v>675</v>
      </c>
      <c r="B699">
        <v>28557561.0291139</v>
      </c>
      <c r="C699">
        <v>-15357561.0291139</v>
      </c>
      <c r="E699">
        <v>86.808236808236813</v>
      </c>
      <c r="F699">
        <v>33800000</v>
      </c>
    </row>
    <row r="700" spans="1:6" x14ac:dyDescent="0.3">
      <c r="A700">
        <v>676</v>
      </c>
      <c r="B700">
        <v>28641148.408052433</v>
      </c>
      <c r="C700">
        <v>-9341148.4080524333</v>
      </c>
      <c r="E700">
        <v>86.936936936936945</v>
      </c>
      <c r="F700">
        <v>33900000</v>
      </c>
    </row>
    <row r="701" spans="1:6" x14ac:dyDescent="0.3">
      <c r="A701">
        <v>677</v>
      </c>
      <c r="B701">
        <v>28716315.023113199</v>
      </c>
      <c r="C701">
        <v>-4116315.0231131986</v>
      </c>
      <c r="E701">
        <v>87.065637065637063</v>
      </c>
      <c r="F701">
        <v>33900000</v>
      </c>
    </row>
    <row r="702" spans="1:6" x14ac:dyDescent="0.3">
      <c r="A702">
        <v>678</v>
      </c>
      <c r="B702">
        <v>28812674.092568938</v>
      </c>
      <c r="C702">
        <v>-6012674.0925689377</v>
      </c>
      <c r="E702">
        <v>87.194337194337194</v>
      </c>
      <c r="F702">
        <v>34000000</v>
      </c>
    </row>
    <row r="703" spans="1:6" x14ac:dyDescent="0.3">
      <c r="A703">
        <v>679</v>
      </c>
      <c r="B703">
        <v>28869406.01039372</v>
      </c>
      <c r="C703">
        <v>-269406.01039372012</v>
      </c>
      <c r="E703">
        <v>87.323037323037326</v>
      </c>
      <c r="F703">
        <v>34000000</v>
      </c>
    </row>
    <row r="704" spans="1:6" x14ac:dyDescent="0.3">
      <c r="A704">
        <v>680</v>
      </c>
      <c r="B704">
        <v>28865445.884520929</v>
      </c>
      <c r="C704">
        <v>-11665445.884520929</v>
      </c>
      <c r="E704">
        <v>87.451737451737458</v>
      </c>
      <c r="F704">
        <v>34200000</v>
      </c>
    </row>
    <row r="705" spans="1:6" x14ac:dyDescent="0.3">
      <c r="A705">
        <v>681</v>
      </c>
      <c r="B705">
        <v>28995111.978012413</v>
      </c>
      <c r="C705">
        <v>-395111.97801241279</v>
      </c>
      <c r="E705">
        <v>87.580437580437589</v>
      </c>
      <c r="F705">
        <v>34300000</v>
      </c>
    </row>
    <row r="706" spans="1:6" x14ac:dyDescent="0.3">
      <c r="A706">
        <v>682</v>
      </c>
      <c r="B706">
        <v>29125651.459454063</v>
      </c>
      <c r="C706">
        <v>2974348.5405459367</v>
      </c>
      <c r="E706">
        <v>87.709137709137707</v>
      </c>
      <c r="F706">
        <v>34300000</v>
      </c>
    </row>
    <row r="707" spans="1:6" x14ac:dyDescent="0.3">
      <c r="A707">
        <v>683</v>
      </c>
      <c r="B707">
        <v>29149031.789099324</v>
      </c>
      <c r="C707">
        <v>4750968.2109006755</v>
      </c>
      <c r="E707">
        <v>87.837837837837839</v>
      </c>
      <c r="F707">
        <v>34400000</v>
      </c>
    </row>
    <row r="708" spans="1:6" x14ac:dyDescent="0.3">
      <c r="A708">
        <v>684</v>
      </c>
      <c r="B708">
        <v>29532075.991797663</v>
      </c>
      <c r="C708">
        <v>7267924.0082023367</v>
      </c>
      <c r="E708">
        <v>87.96653796653797</v>
      </c>
      <c r="F708">
        <v>34400000</v>
      </c>
    </row>
    <row r="709" spans="1:6" x14ac:dyDescent="0.3">
      <c r="A709">
        <v>685</v>
      </c>
      <c r="B709">
        <v>29581901.402346186</v>
      </c>
      <c r="C709">
        <v>6718098.5976538137</v>
      </c>
      <c r="E709">
        <v>88.095238095238102</v>
      </c>
      <c r="F709">
        <v>34500000</v>
      </c>
    </row>
    <row r="710" spans="1:6" x14ac:dyDescent="0.3">
      <c r="A710">
        <v>686</v>
      </c>
      <c r="B710">
        <v>30069395.416451205</v>
      </c>
      <c r="C710">
        <v>-2069395.4164512046</v>
      </c>
      <c r="E710">
        <v>88.223938223938234</v>
      </c>
      <c r="F710">
        <v>34900000</v>
      </c>
    </row>
    <row r="711" spans="1:6" x14ac:dyDescent="0.3">
      <c r="A711">
        <v>687</v>
      </c>
      <c r="B711">
        <v>30016565.471620943</v>
      </c>
      <c r="C711">
        <v>5683434.5283790566</v>
      </c>
      <c r="E711">
        <v>88.352638352638351</v>
      </c>
      <c r="F711">
        <v>34900000</v>
      </c>
    </row>
    <row r="712" spans="1:6" x14ac:dyDescent="0.3">
      <c r="A712">
        <v>688</v>
      </c>
      <c r="B712">
        <v>30279680.358902071</v>
      </c>
      <c r="C712">
        <v>-14079680.358902071</v>
      </c>
      <c r="E712">
        <v>88.481338481338483</v>
      </c>
      <c r="F712">
        <v>35000000</v>
      </c>
    </row>
    <row r="713" spans="1:6" x14ac:dyDescent="0.3">
      <c r="A713">
        <v>689</v>
      </c>
      <c r="B713">
        <v>30436961.118773159</v>
      </c>
      <c r="C713">
        <v>7763038.8812268414</v>
      </c>
      <c r="E713">
        <v>88.610038610038615</v>
      </c>
      <c r="F713">
        <v>35100000</v>
      </c>
    </row>
    <row r="714" spans="1:6" x14ac:dyDescent="0.3">
      <c r="A714">
        <v>690</v>
      </c>
      <c r="B714">
        <v>30503347.401940886</v>
      </c>
      <c r="C714">
        <v>-1903347.4019408859</v>
      </c>
      <c r="E714">
        <v>88.738738738738746</v>
      </c>
      <c r="F714">
        <v>35700000</v>
      </c>
    </row>
    <row r="715" spans="1:6" x14ac:dyDescent="0.3">
      <c r="A715">
        <v>691</v>
      </c>
      <c r="B715">
        <v>30735908.803007282</v>
      </c>
      <c r="C715">
        <v>9664091.1969927177</v>
      </c>
      <c r="E715">
        <v>88.867438867438864</v>
      </c>
      <c r="F715">
        <v>36100000</v>
      </c>
    </row>
    <row r="716" spans="1:6" x14ac:dyDescent="0.3">
      <c r="A716">
        <v>692</v>
      </c>
      <c r="B716">
        <v>30659329.699418109</v>
      </c>
      <c r="C716">
        <v>-17859329.699418109</v>
      </c>
      <c r="E716">
        <v>88.996138996138995</v>
      </c>
      <c r="F716">
        <v>36200000</v>
      </c>
    </row>
    <row r="717" spans="1:6" x14ac:dyDescent="0.3">
      <c r="A717">
        <v>693</v>
      </c>
      <c r="B717">
        <v>30701260.341521289</v>
      </c>
      <c r="C717">
        <v>-2401260.3415212892</v>
      </c>
      <c r="E717">
        <v>89.124839124839127</v>
      </c>
      <c r="F717">
        <v>36200000</v>
      </c>
    </row>
    <row r="718" spans="1:6" x14ac:dyDescent="0.3">
      <c r="A718">
        <v>694</v>
      </c>
      <c r="B718">
        <v>30732288.301137965</v>
      </c>
      <c r="C718">
        <v>-7132288.3011379652</v>
      </c>
      <c r="E718">
        <v>89.253539253539259</v>
      </c>
      <c r="F718">
        <v>36300000</v>
      </c>
    </row>
    <row r="719" spans="1:6" x14ac:dyDescent="0.3">
      <c r="A719">
        <v>695</v>
      </c>
      <c r="B719">
        <v>30859567.480285943</v>
      </c>
      <c r="C719">
        <v>5940432.5197140574</v>
      </c>
      <c r="E719">
        <v>89.382239382239391</v>
      </c>
      <c r="F719">
        <v>36600000</v>
      </c>
    </row>
    <row r="720" spans="1:6" x14ac:dyDescent="0.3">
      <c r="A720">
        <v>696</v>
      </c>
      <c r="B720">
        <v>30868549.361429814</v>
      </c>
      <c r="C720">
        <v>131450.63857018575</v>
      </c>
      <c r="E720">
        <v>89.510939510939508</v>
      </c>
      <c r="F720">
        <v>36800000</v>
      </c>
    </row>
    <row r="721" spans="1:6" x14ac:dyDescent="0.3">
      <c r="A721">
        <v>697</v>
      </c>
      <c r="B721">
        <v>31005309.603180807</v>
      </c>
      <c r="C721">
        <v>3194690.3968191929</v>
      </c>
      <c r="E721">
        <v>89.63963963963964</v>
      </c>
      <c r="F721">
        <v>36800000</v>
      </c>
    </row>
    <row r="722" spans="1:6" x14ac:dyDescent="0.3">
      <c r="A722">
        <v>698</v>
      </c>
      <c r="B722">
        <v>31199963.771652956</v>
      </c>
      <c r="C722">
        <v>3700036.2283470444</v>
      </c>
      <c r="E722">
        <v>89.768339768339771</v>
      </c>
      <c r="F722">
        <v>37500000</v>
      </c>
    </row>
    <row r="723" spans="1:6" x14ac:dyDescent="0.3">
      <c r="A723">
        <v>699</v>
      </c>
      <c r="B723">
        <v>31138047.063766461</v>
      </c>
      <c r="C723">
        <v>7361952.9362335391</v>
      </c>
      <c r="E723">
        <v>89.897039897039903</v>
      </c>
      <c r="F723">
        <v>37700000</v>
      </c>
    </row>
    <row r="724" spans="1:6" x14ac:dyDescent="0.3">
      <c r="A724">
        <v>700</v>
      </c>
      <c r="B724">
        <v>31194564.670317382</v>
      </c>
      <c r="C724">
        <v>-4394564.6703173816</v>
      </c>
      <c r="E724">
        <v>90.025740025740035</v>
      </c>
      <c r="F724">
        <v>37800000</v>
      </c>
    </row>
    <row r="725" spans="1:6" x14ac:dyDescent="0.3">
      <c r="A725">
        <v>701</v>
      </c>
      <c r="B725">
        <v>31370003.345286537</v>
      </c>
      <c r="C725">
        <v>10129996.654713463</v>
      </c>
      <c r="E725">
        <v>90.154440154440152</v>
      </c>
      <c r="F725">
        <v>37900000</v>
      </c>
    </row>
    <row r="726" spans="1:6" x14ac:dyDescent="0.3">
      <c r="A726">
        <v>702</v>
      </c>
      <c r="B726">
        <v>31381593.052872326</v>
      </c>
      <c r="C726">
        <v>19818406.947127674</v>
      </c>
      <c r="E726">
        <v>90.283140283140284</v>
      </c>
      <c r="F726">
        <v>38000000</v>
      </c>
    </row>
    <row r="727" spans="1:6" x14ac:dyDescent="0.3">
      <c r="A727">
        <v>703</v>
      </c>
      <c r="B727">
        <v>31442654.113328822</v>
      </c>
      <c r="C727">
        <v>-2942654.113328822</v>
      </c>
      <c r="E727">
        <v>90.411840411840416</v>
      </c>
      <c r="F727">
        <v>38000000</v>
      </c>
    </row>
    <row r="728" spans="1:6" x14ac:dyDescent="0.3">
      <c r="A728">
        <v>704</v>
      </c>
      <c r="B728">
        <v>31750908.471227966</v>
      </c>
      <c r="C728">
        <v>4849091.5287720338</v>
      </c>
      <c r="E728">
        <v>90.540540540540547</v>
      </c>
      <c r="F728">
        <v>38100000</v>
      </c>
    </row>
    <row r="729" spans="1:6" x14ac:dyDescent="0.3">
      <c r="A729">
        <v>705</v>
      </c>
      <c r="B729">
        <v>31807144.241013467</v>
      </c>
      <c r="C729">
        <v>-7207144.2410134673</v>
      </c>
      <c r="E729">
        <v>90.669240669240679</v>
      </c>
      <c r="F729">
        <v>38200000</v>
      </c>
    </row>
    <row r="730" spans="1:6" x14ac:dyDescent="0.3">
      <c r="A730">
        <v>706</v>
      </c>
      <c r="B730">
        <v>31822532.847509582</v>
      </c>
      <c r="C730">
        <v>-3922532.8475095816</v>
      </c>
      <c r="E730">
        <v>90.797940797940797</v>
      </c>
      <c r="F730">
        <v>38300000</v>
      </c>
    </row>
    <row r="731" spans="1:6" x14ac:dyDescent="0.3">
      <c r="A731">
        <v>707</v>
      </c>
      <c r="B731">
        <v>31873693.335942015</v>
      </c>
      <c r="C731">
        <v>-8073693.3359420151</v>
      </c>
      <c r="E731">
        <v>90.926640926640928</v>
      </c>
      <c r="F731">
        <v>38400000</v>
      </c>
    </row>
    <row r="732" spans="1:6" x14ac:dyDescent="0.3">
      <c r="A732">
        <v>708</v>
      </c>
      <c r="B732">
        <v>31948291.456596829</v>
      </c>
      <c r="C732">
        <v>-11048291.456596829</v>
      </c>
      <c r="E732">
        <v>91.05534105534106</v>
      </c>
      <c r="F732">
        <v>38500000</v>
      </c>
    </row>
    <row r="733" spans="1:6" x14ac:dyDescent="0.3">
      <c r="A733">
        <v>709</v>
      </c>
      <c r="B733">
        <v>32001473.143026121</v>
      </c>
      <c r="C733">
        <v>1498526.856973879</v>
      </c>
      <c r="E733">
        <v>91.184041184041192</v>
      </c>
      <c r="F733">
        <v>38600000</v>
      </c>
    </row>
    <row r="734" spans="1:6" x14ac:dyDescent="0.3">
      <c r="A734">
        <v>710</v>
      </c>
      <c r="B734">
        <v>32026223.66273864</v>
      </c>
      <c r="C734">
        <v>2273776.3372613601</v>
      </c>
      <c r="E734">
        <v>91.312741312741309</v>
      </c>
      <c r="F734">
        <v>38600000</v>
      </c>
    </row>
    <row r="735" spans="1:6" x14ac:dyDescent="0.3">
      <c r="A735">
        <v>711</v>
      </c>
      <c r="B735">
        <v>32069997.505750161</v>
      </c>
      <c r="C735">
        <v>-11869997.505750161</v>
      </c>
      <c r="E735">
        <v>91.441441441441441</v>
      </c>
      <c r="F735">
        <v>39100000</v>
      </c>
    </row>
    <row r="736" spans="1:6" x14ac:dyDescent="0.3">
      <c r="A736">
        <v>712</v>
      </c>
      <c r="B736">
        <v>32154011.867752876</v>
      </c>
      <c r="C736">
        <v>-9254011.8677528761</v>
      </c>
      <c r="E736">
        <v>91.570141570141573</v>
      </c>
      <c r="F736">
        <v>39100000</v>
      </c>
    </row>
    <row r="737" spans="1:6" x14ac:dyDescent="0.3">
      <c r="A737">
        <v>713</v>
      </c>
      <c r="B737">
        <v>32359916.617335379</v>
      </c>
      <c r="C737">
        <v>6040083.3826646209</v>
      </c>
      <c r="E737">
        <v>91.698841698841704</v>
      </c>
      <c r="F737">
        <v>39400000</v>
      </c>
    </row>
    <row r="738" spans="1:6" x14ac:dyDescent="0.3">
      <c r="A738">
        <v>714</v>
      </c>
      <c r="B738">
        <v>32505622.307024173</v>
      </c>
      <c r="C738">
        <v>20894377.692975827</v>
      </c>
      <c r="E738">
        <v>91.827541827541836</v>
      </c>
      <c r="F738">
        <v>39600000</v>
      </c>
    </row>
    <row r="739" spans="1:6" x14ac:dyDescent="0.3">
      <c r="A739">
        <v>715</v>
      </c>
      <c r="B739">
        <v>32609564.733120408</v>
      </c>
      <c r="C739">
        <v>7290435.2668795921</v>
      </c>
      <c r="E739">
        <v>91.956241956241954</v>
      </c>
      <c r="F739">
        <v>39800000</v>
      </c>
    </row>
    <row r="740" spans="1:6" x14ac:dyDescent="0.3">
      <c r="A740">
        <v>716</v>
      </c>
      <c r="B740">
        <v>32913339.913661674</v>
      </c>
      <c r="C740">
        <v>1086660.0863383263</v>
      </c>
      <c r="E740">
        <v>92.084942084942085</v>
      </c>
      <c r="F740">
        <v>39900000</v>
      </c>
    </row>
    <row r="741" spans="1:6" x14ac:dyDescent="0.3">
      <c r="A741">
        <v>717</v>
      </c>
      <c r="B741">
        <v>33564687.385769486</v>
      </c>
      <c r="C741">
        <v>10135312.614230514</v>
      </c>
      <c r="E741">
        <v>92.213642213642217</v>
      </c>
      <c r="F741">
        <v>39900000</v>
      </c>
    </row>
    <row r="742" spans="1:6" x14ac:dyDescent="0.3">
      <c r="A742">
        <v>718</v>
      </c>
      <c r="B742">
        <v>33580170.912894651</v>
      </c>
      <c r="C742">
        <v>5519829.0871053487</v>
      </c>
      <c r="E742">
        <v>92.342342342342349</v>
      </c>
      <c r="F742">
        <v>39900000</v>
      </c>
    </row>
    <row r="743" spans="1:6" x14ac:dyDescent="0.3">
      <c r="A743">
        <v>719</v>
      </c>
      <c r="B743">
        <v>33629618.922693491</v>
      </c>
      <c r="C743">
        <v>16470381.077306509</v>
      </c>
      <c r="E743">
        <v>92.47104247104248</v>
      </c>
      <c r="F743">
        <v>40300000</v>
      </c>
    </row>
    <row r="744" spans="1:6" x14ac:dyDescent="0.3">
      <c r="A744">
        <v>720</v>
      </c>
      <c r="B744">
        <v>33630375.606006883</v>
      </c>
      <c r="C744">
        <v>-8230375.6060068831</v>
      </c>
      <c r="E744">
        <v>92.599742599742598</v>
      </c>
      <c r="F744">
        <v>40400000</v>
      </c>
    </row>
    <row r="745" spans="1:6" x14ac:dyDescent="0.3">
      <c r="A745">
        <v>721</v>
      </c>
      <c r="B745">
        <v>33667852.204496086</v>
      </c>
      <c r="C745">
        <v>11032147.795503914</v>
      </c>
      <c r="E745">
        <v>92.72844272844273</v>
      </c>
      <c r="F745">
        <v>40500000</v>
      </c>
    </row>
    <row r="746" spans="1:6" x14ac:dyDescent="0.3">
      <c r="A746">
        <v>722</v>
      </c>
      <c r="B746">
        <v>33828902.734297685</v>
      </c>
      <c r="C746">
        <v>-12928902.734297685</v>
      </c>
      <c r="E746">
        <v>92.857142857142861</v>
      </c>
      <c r="F746">
        <v>40800000</v>
      </c>
    </row>
    <row r="747" spans="1:6" x14ac:dyDescent="0.3">
      <c r="A747">
        <v>723</v>
      </c>
      <c r="B747">
        <v>33906251.258561336</v>
      </c>
      <c r="C747">
        <v>-7806251.2585613355</v>
      </c>
      <c r="E747">
        <v>92.985842985842993</v>
      </c>
      <c r="F747">
        <v>40900000</v>
      </c>
    </row>
    <row r="748" spans="1:6" x14ac:dyDescent="0.3">
      <c r="A748">
        <v>724</v>
      </c>
      <c r="B748">
        <v>34177544.109604999</v>
      </c>
      <c r="C748">
        <v>-10477544.109604999</v>
      </c>
      <c r="E748">
        <v>93.11454311454311</v>
      </c>
      <c r="F748">
        <v>41200000</v>
      </c>
    </row>
    <row r="749" spans="1:6" x14ac:dyDescent="0.3">
      <c r="A749">
        <v>725</v>
      </c>
      <c r="B749">
        <v>34349294.450547293</v>
      </c>
      <c r="C749">
        <v>4750705.5494527072</v>
      </c>
      <c r="E749">
        <v>93.243243243243242</v>
      </c>
      <c r="F749">
        <v>41500000</v>
      </c>
    </row>
    <row r="750" spans="1:6" x14ac:dyDescent="0.3">
      <c r="A750">
        <v>726</v>
      </c>
      <c r="B750">
        <v>34432627.890747234</v>
      </c>
      <c r="C750">
        <v>-16032627.890747234</v>
      </c>
      <c r="E750">
        <v>93.371943371943374</v>
      </c>
      <c r="F750">
        <v>41600000</v>
      </c>
    </row>
    <row r="751" spans="1:6" x14ac:dyDescent="0.3">
      <c r="A751">
        <v>727</v>
      </c>
      <c r="B751">
        <v>34532490.236317784</v>
      </c>
      <c r="C751">
        <v>5367509.7636822164</v>
      </c>
      <c r="E751">
        <v>93.500643500643505</v>
      </c>
      <c r="F751">
        <v>42100000</v>
      </c>
    </row>
    <row r="752" spans="1:6" x14ac:dyDescent="0.3">
      <c r="A752">
        <v>728</v>
      </c>
      <c r="B752">
        <v>34651504.378935598</v>
      </c>
      <c r="C752">
        <v>45848495.621064402</v>
      </c>
      <c r="E752">
        <v>93.629343629343637</v>
      </c>
      <c r="F752">
        <v>42800000</v>
      </c>
    </row>
    <row r="753" spans="1:6" x14ac:dyDescent="0.3">
      <c r="A753">
        <v>729</v>
      </c>
      <c r="B753">
        <v>35100759.68346449</v>
      </c>
      <c r="C753">
        <v>-9500759.6834644899</v>
      </c>
      <c r="E753">
        <v>93.758043758043755</v>
      </c>
      <c r="F753">
        <v>42900000</v>
      </c>
    </row>
    <row r="754" spans="1:6" x14ac:dyDescent="0.3">
      <c r="A754">
        <v>730</v>
      </c>
      <c r="B754">
        <v>35243301.065891877</v>
      </c>
      <c r="C754">
        <v>-943301.06589187682</v>
      </c>
      <c r="E754">
        <v>93.886743886743886</v>
      </c>
      <c r="F754">
        <v>43200000</v>
      </c>
    </row>
    <row r="755" spans="1:6" x14ac:dyDescent="0.3">
      <c r="A755">
        <v>731</v>
      </c>
      <c r="B755">
        <v>35318340.797364041</v>
      </c>
      <c r="C755">
        <v>58081659.202635959</v>
      </c>
      <c r="E755">
        <v>94.015444015444018</v>
      </c>
      <c r="F755">
        <v>43600000</v>
      </c>
    </row>
    <row r="756" spans="1:6" x14ac:dyDescent="0.3">
      <c r="A756">
        <v>732</v>
      </c>
      <c r="B756">
        <v>35596262.423524842</v>
      </c>
      <c r="C756">
        <v>-5296262.4235248417</v>
      </c>
      <c r="E756">
        <v>94.14414414414415</v>
      </c>
      <c r="F756">
        <v>43700000</v>
      </c>
    </row>
    <row r="757" spans="1:6" x14ac:dyDescent="0.3">
      <c r="A757">
        <v>733</v>
      </c>
      <c r="B757">
        <v>35647569.095130198</v>
      </c>
      <c r="C757">
        <v>7552430.9048698023</v>
      </c>
      <c r="E757">
        <v>94.272844272844281</v>
      </c>
      <c r="F757">
        <v>44700000</v>
      </c>
    </row>
    <row r="758" spans="1:6" x14ac:dyDescent="0.3">
      <c r="A758">
        <v>734</v>
      </c>
      <c r="B758">
        <v>35941913.130999908</v>
      </c>
      <c r="C758">
        <v>1958086.8690000921</v>
      </c>
      <c r="E758">
        <v>94.401544401544399</v>
      </c>
      <c r="F758">
        <v>44700000</v>
      </c>
    </row>
    <row r="759" spans="1:6" x14ac:dyDescent="0.3">
      <c r="A759">
        <v>735</v>
      </c>
      <c r="B759">
        <v>36043337.124861941</v>
      </c>
      <c r="C759">
        <v>25156662.875138059</v>
      </c>
      <c r="E759">
        <v>94.530244530244531</v>
      </c>
      <c r="F759">
        <v>45200000</v>
      </c>
    </row>
    <row r="760" spans="1:6" x14ac:dyDescent="0.3">
      <c r="A760">
        <v>736</v>
      </c>
      <c r="B760">
        <v>36631450.875541657</v>
      </c>
      <c r="C760">
        <v>-2731450.8755416572</v>
      </c>
      <c r="E760">
        <v>94.658944658944662</v>
      </c>
      <c r="F760">
        <v>45300000</v>
      </c>
    </row>
    <row r="761" spans="1:6" x14ac:dyDescent="0.3">
      <c r="A761">
        <v>737</v>
      </c>
      <c r="B761">
        <v>37044090.788672701</v>
      </c>
      <c r="C761">
        <v>8255909.2113272995</v>
      </c>
      <c r="E761">
        <v>94.787644787644794</v>
      </c>
      <c r="F761">
        <v>46100000</v>
      </c>
    </row>
    <row r="762" spans="1:6" x14ac:dyDescent="0.3">
      <c r="A762">
        <v>738</v>
      </c>
      <c r="B762">
        <v>37102258.703225605</v>
      </c>
      <c r="C762">
        <v>73897741.296774387</v>
      </c>
      <c r="E762">
        <v>94.916344916344926</v>
      </c>
      <c r="F762">
        <v>46200000</v>
      </c>
    </row>
    <row r="763" spans="1:6" x14ac:dyDescent="0.3">
      <c r="A763">
        <v>739</v>
      </c>
      <c r="B763">
        <v>37209669.441225007</v>
      </c>
      <c r="C763">
        <v>890330.55877499282</v>
      </c>
      <c r="E763">
        <v>95.045045045045043</v>
      </c>
      <c r="F763">
        <v>46500000</v>
      </c>
    </row>
    <row r="764" spans="1:6" x14ac:dyDescent="0.3">
      <c r="A764">
        <v>740</v>
      </c>
      <c r="B764">
        <v>37539264.348529309</v>
      </c>
      <c r="C764">
        <v>460735.65147069097</v>
      </c>
      <c r="E764">
        <v>95.173745173745175</v>
      </c>
      <c r="F764">
        <v>46800000</v>
      </c>
    </row>
    <row r="765" spans="1:6" x14ac:dyDescent="0.3">
      <c r="A765">
        <v>741</v>
      </c>
      <c r="B765">
        <v>38424758.086540341</v>
      </c>
      <c r="C765">
        <v>-3924758.0865403414</v>
      </c>
      <c r="E765">
        <v>95.302445302445307</v>
      </c>
      <c r="F765">
        <v>46900000</v>
      </c>
    </row>
    <row r="766" spans="1:6" x14ac:dyDescent="0.3">
      <c r="A766">
        <v>742</v>
      </c>
      <c r="B766">
        <v>38555049.568484336</v>
      </c>
      <c r="C766">
        <v>20544950.431515664</v>
      </c>
      <c r="E766">
        <v>95.431145431145438</v>
      </c>
      <c r="F766">
        <v>47200000</v>
      </c>
    </row>
    <row r="767" spans="1:6" x14ac:dyDescent="0.3">
      <c r="A767">
        <v>743</v>
      </c>
      <c r="B767">
        <v>39344886.154739983</v>
      </c>
      <c r="C767">
        <v>-8644886.1547399834</v>
      </c>
      <c r="E767">
        <v>95.559845559845556</v>
      </c>
      <c r="F767">
        <v>47400000</v>
      </c>
    </row>
    <row r="768" spans="1:6" x14ac:dyDescent="0.3">
      <c r="A768">
        <v>744</v>
      </c>
      <c r="B768">
        <v>39938258.914011762</v>
      </c>
      <c r="C768">
        <v>9261741.0859882385</v>
      </c>
      <c r="E768">
        <v>95.688545688545688</v>
      </c>
      <c r="F768">
        <v>49000000</v>
      </c>
    </row>
    <row r="769" spans="1:6" x14ac:dyDescent="0.3">
      <c r="A769">
        <v>745</v>
      </c>
      <c r="B769">
        <v>40451725.764843933</v>
      </c>
      <c r="C769">
        <v>24948274.235156067</v>
      </c>
      <c r="E769">
        <v>95.817245817245819</v>
      </c>
      <c r="F769">
        <v>49100000</v>
      </c>
    </row>
    <row r="770" spans="1:6" x14ac:dyDescent="0.3">
      <c r="A770">
        <v>746</v>
      </c>
      <c r="B770">
        <v>41481179.499624707</v>
      </c>
      <c r="C770">
        <v>5918820.5003752932</v>
      </c>
      <c r="E770">
        <v>95.945945945945951</v>
      </c>
      <c r="F770">
        <v>49200000</v>
      </c>
    </row>
    <row r="771" spans="1:6" x14ac:dyDescent="0.3">
      <c r="A771">
        <v>747</v>
      </c>
      <c r="B771">
        <v>41723992.657811932</v>
      </c>
      <c r="C771">
        <v>-5523992.6578119323</v>
      </c>
      <c r="E771">
        <v>96.074646074646083</v>
      </c>
      <c r="F771">
        <v>50100000</v>
      </c>
    </row>
    <row r="772" spans="1:6" x14ac:dyDescent="0.3">
      <c r="A772">
        <v>748</v>
      </c>
      <c r="B772">
        <v>41992770.646170601</v>
      </c>
      <c r="C772">
        <v>13907229.353829399</v>
      </c>
      <c r="E772">
        <v>96.2033462033462</v>
      </c>
      <c r="F772">
        <v>50700000</v>
      </c>
    </row>
    <row r="773" spans="1:6" x14ac:dyDescent="0.3">
      <c r="A773">
        <v>749</v>
      </c>
      <c r="B773">
        <v>42049915.789980456</v>
      </c>
      <c r="C773">
        <v>16450084.210019544</v>
      </c>
      <c r="E773">
        <v>96.332046332046332</v>
      </c>
      <c r="F773">
        <v>51200000</v>
      </c>
    </row>
    <row r="774" spans="1:6" x14ac:dyDescent="0.3">
      <c r="A774">
        <v>750</v>
      </c>
      <c r="B774">
        <v>42402000.490346484</v>
      </c>
      <c r="C774">
        <v>-11202000.490346484</v>
      </c>
      <c r="E774">
        <v>96.460746460746464</v>
      </c>
      <c r="F774">
        <v>53400000</v>
      </c>
    </row>
    <row r="775" spans="1:6" x14ac:dyDescent="0.3">
      <c r="A775">
        <v>751</v>
      </c>
      <c r="B775">
        <v>43490390.639284424</v>
      </c>
      <c r="C775">
        <v>-16290390.639284424</v>
      </c>
      <c r="E775">
        <v>96.589446589446595</v>
      </c>
      <c r="F775">
        <v>55900000</v>
      </c>
    </row>
    <row r="776" spans="1:6" x14ac:dyDescent="0.3">
      <c r="A776">
        <v>752</v>
      </c>
      <c r="B776">
        <v>43875238.501207069</v>
      </c>
      <c r="C776">
        <v>-21275238.501207069</v>
      </c>
      <c r="E776">
        <v>96.718146718146727</v>
      </c>
      <c r="F776">
        <v>56800000</v>
      </c>
    </row>
    <row r="777" spans="1:6" x14ac:dyDescent="0.3">
      <c r="A777">
        <v>753</v>
      </c>
      <c r="B777">
        <v>44228303.51623296</v>
      </c>
      <c r="C777">
        <v>-15828303.51623296</v>
      </c>
      <c r="E777">
        <v>96.846846846846844</v>
      </c>
      <c r="F777">
        <v>58000000</v>
      </c>
    </row>
    <row r="778" spans="1:6" x14ac:dyDescent="0.3">
      <c r="A778">
        <v>754</v>
      </c>
      <c r="B778">
        <v>44681136.384031579</v>
      </c>
      <c r="C778">
        <v>18518863.615968421</v>
      </c>
      <c r="E778">
        <v>96.975546975546976</v>
      </c>
      <c r="F778">
        <v>58500000</v>
      </c>
    </row>
    <row r="779" spans="1:6" x14ac:dyDescent="0.3">
      <c r="A779">
        <v>755</v>
      </c>
      <c r="B779">
        <v>46305933.241368338</v>
      </c>
      <c r="C779">
        <v>20494066.758631662</v>
      </c>
      <c r="E779">
        <v>97.104247104247108</v>
      </c>
      <c r="F779">
        <v>59100000</v>
      </c>
    </row>
    <row r="780" spans="1:6" x14ac:dyDescent="0.3">
      <c r="A780">
        <v>756</v>
      </c>
      <c r="B780">
        <v>47289938.421599887</v>
      </c>
      <c r="C780">
        <v>-1089938.4215998873</v>
      </c>
      <c r="E780">
        <v>97.23294723294724</v>
      </c>
      <c r="F780">
        <v>60000000</v>
      </c>
    </row>
    <row r="781" spans="1:6" x14ac:dyDescent="0.3">
      <c r="A781">
        <v>757</v>
      </c>
      <c r="B781">
        <v>47393338.064981505</v>
      </c>
      <c r="C781">
        <v>10606661.935018495</v>
      </c>
      <c r="E781">
        <v>97.361647361647371</v>
      </c>
      <c r="F781">
        <v>60200000</v>
      </c>
    </row>
    <row r="782" spans="1:6" x14ac:dyDescent="0.3">
      <c r="A782">
        <v>758</v>
      </c>
      <c r="B782">
        <v>48038880.927886792</v>
      </c>
      <c r="C782">
        <v>-16038880.927886792</v>
      </c>
      <c r="E782">
        <v>97.490347490347489</v>
      </c>
      <c r="F782">
        <v>60400000</v>
      </c>
    </row>
    <row r="783" spans="1:6" x14ac:dyDescent="0.3">
      <c r="A783">
        <v>759</v>
      </c>
      <c r="B783">
        <v>48792304.691713445</v>
      </c>
      <c r="C783">
        <v>-7892304.6917134449</v>
      </c>
      <c r="E783">
        <v>97.61904761904762</v>
      </c>
      <c r="F783">
        <v>61200000</v>
      </c>
    </row>
    <row r="784" spans="1:6" x14ac:dyDescent="0.3">
      <c r="A784">
        <v>760</v>
      </c>
      <c r="B784">
        <v>49719843.985792413</v>
      </c>
      <c r="C784">
        <v>179280156.0142076</v>
      </c>
      <c r="E784">
        <v>97.747747747747752</v>
      </c>
      <c r="F784">
        <v>62100000</v>
      </c>
    </row>
    <row r="785" spans="1:6" x14ac:dyDescent="0.3">
      <c r="A785">
        <v>761</v>
      </c>
      <c r="B785">
        <v>50307502.348202758</v>
      </c>
      <c r="C785">
        <v>21792497.651797242</v>
      </c>
      <c r="E785">
        <v>97.876447876447884</v>
      </c>
      <c r="F785">
        <v>63200000</v>
      </c>
    </row>
    <row r="786" spans="1:6" x14ac:dyDescent="0.3">
      <c r="A786">
        <v>762</v>
      </c>
      <c r="B786">
        <v>50575653.319347955</v>
      </c>
      <c r="C786">
        <v>9624346.6806520447</v>
      </c>
      <c r="E786">
        <v>98.005148005148001</v>
      </c>
      <c r="F786">
        <v>65400000</v>
      </c>
    </row>
    <row r="787" spans="1:6" x14ac:dyDescent="0.3">
      <c r="A787">
        <v>763</v>
      </c>
      <c r="B787">
        <v>57660355.273519807</v>
      </c>
      <c r="C787">
        <v>-16860355.273519807</v>
      </c>
      <c r="E787">
        <v>98.133848133848133</v>
      </c>
      <c r="F787">
        <v>66800000</v>
      </c>
    </row>
    <row r="788" spans="1:6" x14ac:dyDescent="0.3">
      <c r="A788">
        <v>764</v>
      </c>
      <c r="B788">
        <v>58383211.193587765</v>
      </c>
      <c r="C788">
        <v>11116788.806412235</v>
      </c>
      <c r="E788">
        <v>98.262548262548265</v>
      </c>
      <c r="F788">
        <v>69500000</v>
      </c>
    </row>
    <row r="789" spans="1:6" x14ac:dyDescent="0.3">
      <c r="A789">
        <v>765</v>
      </c>
      <c r="B789">
        <v>61206503.065045156</v>
      </c>
      <c r="C789">
        <v>-14706503.065045156</v>
      </c>
      <c r="E789">
        <v>98.391248391248396</v>
      </c>
      <c r="F789">
        <v>69800000</v>
      </c>
    </row>
    <row r="790" spans="1:6" x14ac:dyDescent="0.3">
      <c r="A790">
        <v>766</v>
      </c>
      <c r="B790">
        <v>66407325.435883552</v>
      </c>
      <c r="C790">
        <v>-30307325.435883552</v>
      </c>
      <c r="E790">
        <v>98.519948519948528</v>
      </c>
      <c r="F790">
        <v>72100000</v>
      </c>
    </row>
    <row r="791" spans="1:6" x14ac:dyDescent="0.3">
      <c r="A791">
        <v>767</v>
      </c>
      <c r="B791">
        <v>66999669.108808547</v>
      </c>
      <c r="C791">
        <v>-4899669.1088085473</v>
      </c>
      <c r="E791">
        <v>98.648648648648646</v>
      </c>
      <c r="F791">
        <v>80500000</v>
      </c>
    </row>
    <row r="792" spans="1:6" x14ac:dyDescent="0.3">
      <c r="A792">
        <v>768</v>
      </c>
      <c r="B792">
        <v>67585272.263320625</v>
      </c>
      <c r="C792">
        <v>-16885272.263320625</v>
      </c>
      <c r="E792">
        <v>98.777348777348777</v>
      </c>
      <c r="F792">
        <v>88500000</v>
      </c>
    </row>
    <row r="793" spans="1:6" x14ac:dyDescent="0.3">
      <c r="A793">
        <v>769</v>
      </c>
      <c r="B793">
        <v>70850799.697223023</v>
      </c>
      <c r="C793">
        <v>-10450799.697223023</v>
      </c>
      <c r="E793">
        <v>98.906048906048909</v>
      </c>
      <c r="F793">
        <v>93400000</v>
      </c>
    </row>
    <row r="794" spans="1:6" x14ac:dyDescent="0.3">
      <c r="A794">
        <v>770</v>
      </c>
      <c r="B794">
        <v>73564951.818890542</v>
      </c>
      <c r="C794">
        <v>29435048.181109458</v>
      </c>
      <c r="E794">
        <v>99.034749034749041</v>
      </c>
      <c r="F794">
        <v>98900000</v>
      </c>
    </row>
    <row r="795" spans="1:6" x14ac:dyDescent="0.3">
      <c r="A795">
        <v>771</v>
      </c>
      <c r="B795">
        <v>77889533.323730439</v>
      </c>
      <c r="C795">
        <v>-8089533.3237304389</v>
      </c>
      <c r="E795">
        <v>99.163449163449172</v>
      </c>
      <c r="F795">
        <v>103000000</v>
      </c>
    </row>
    <row r="796" spans="1:6" x14ac:dyDescent="0.3">
      <c r="A796">
        <v>772</v>
      </c>
      <c r="B796">
        <v>92571736.095760256</v>
      </c>
      <c r="C796">
        <v>6328263.9042397439</v>
      </c>
      <c r="E796">
        <v>99.29214929214929</v>
      </c>
      <c r="F796">
        <v>111000000</v>
      </c>
    </row>
    <row r="797" spans="1:6" x14ac:dyDescent="0.3">
      <c r="A797">
        <v>773</v>
      </c>
      <c r="B797">
        <v>111953493.94680601</v>
      </c>
      <c r="C797">
        <v>6046506.0531939864</v>
      </c>
      <c r="E797">
        <v>99.420849420849422</v>
      </c>
      <c r="F797">
        <v>118000000</v>
      </c>
    </row>
    <row r="798" spans="1:6" x14ac:dyDescent="0.3">
      <c r="A798">
        <v>774</v>
      </c>
      <c r="B798">
        <v>122707798.9987635</v>
      </c>
      <c r="C798">
        <v>-34207798.998763502</v>
      </c>
      <c r="E798">
        <v>99.549549549549553</v>
      </c>
      <c r="F798">
        <v>167000000</v>
      </c>
    </row>
    <row r="799" spans="1:6" x14ac:dyDescent="0.3">
      <c r="A799">
        <v>775</v>
      </c>
      <c r="B799">
        <v>173337577.81876606</v>
      </c>
      <c r="C799">
        <v>-6337577.8187660575</v>
      </c>
      <c r="E799">
        <v>99.678249678249685</v>
      </c>
      <c r="F799">
        <v>170000000</v>
      </c>
    </row>
    <row r="800" spans="1:6" x14ac:dyDescent="0.3">
      <c r="A800">
        <v>776</v>
      </c>
      <c r="B800">
        <v>192252048.52207363</v>
      </c>
      <c r="C800">
        <v>-22252048.522073627</v>
      </c>
      <c r="E800">
        <v>99.806949806949817</v>
      </c>
      <c r="F800">
        <v>229000000</v>
      </c>
    </row>
    <row r="801" spans="1:6" ht="15" thickBot="1" x14ac:dyDescent="0.35">
      <c r="A801" s="49">
        <v>777</v>
      </c>
      <c r="B801" s="49">
        <v>266979852.70745197</v>
      </c>
      <c r="C801" s="49">
        <v>-9979852.7074519694</v>
      </c>
      <c r="E801" s="49">
        <v>99.935649935649934</v>
      </c>
      <c r="F801" s="49">
        <v>257000000</v>
      </c>
    </row>
  </sheetData>
  <sortState xmlns:xlrd2="http://schemas.microsoft.com/office/spreadsheetml/2017/richdata2" ref="F25:F801">
    <sortCondition ref="F25"/>
  </sortState>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ADEF5-83E8-445E-B5F9-E620533CD25D}">
  <dimension ref="A1:P778"/>
  <sheetViews>
    <sheetView zoomScale="98" workbookViewId="0">
      <selection activeCell="A2" sqref="A2"/>
    </sheetView>
  </sheetViews>
  <sheetFormatPr defaultRowHeight="14.4" x14ac:dyDescent="0.3"/>
  <cols>
    <col min="1" max="1" width="80.88671875" bestFit="1" customWidth="1"/>
    <col min="2" max="2" width="12.77734375" bestFit="1" customWidth="1"/>
    <col min="3" max="3" width="12" bestFit="1" customWidth="1"/>
    <col min="4" max="4" width="13.77734375" bestFit="1" customWidth="1"/>
    <col min="5" max="5" width="28.33203125" bestFit="1" customWidth="1"/>
    <col min="6" max="6" width="18.88671875" bestFit="1" customWidth="1"/>
    <col min="7" max="7" width="16.33203125" bestFit="1" customWidth="1"/>
    <col min="8" max="8" width="13.88671875" bestFit="1" customWidth="1"/>
    <col min="9" max="9" width="17.44140625" bestFit="1" customWidth="1"/>
    <col min="10" max="10" width="21.44140625" bestFit="1" customWidth="1"/>
    <col min="11" max="11" width="9.6640625" bestFit="1" customWidth="1"/>
    <col min="16" max="16" width="11.21875" bestFit="1" customWidth="1"/>
  </cols>
  <sheetData>
    <row r="1" spans="1:11" x14ac:dyDescent="0.3">
      <c r="A1" t="s">
        <v>0</v>
      </c>
      <c r="B1" t="s">
        <v>1</v>
      </c>
      <c r="C1" t="s">
        <v>2</v>
      </c>
      <c r="D1" t="s">
        <v>3</v>
      </c>
      <c r="E1" t="s">
        <v>859</v>
      </c>
      <c r="F1" t="s">
        <v>5</v>
      </c>
      <c r="G1" t="s">
        <v>6</v>
      </c>
      <c r="H1" t="s">
        <v>919</v>
      </c>
      <c r="I1" t="s">
        <v>921</v>
      </c>
      <c r="J1" t="s">
        <v>931</v>
      </c>
      <c r="K1" t="s">
        <v>938</v>
      </c>
    </row>
    <row r="2" spans="1:11" x14ac:dyDescent="0.3">
      <c r="A2" t="s">
        <v>7</v>
      </c>
      <c r="B2" s="28">
        <v>13600000</v>
      </c>
      <c r="C2" s="4">
        <v>6853661703</v>
      </c>
      <c r="D2">
        <v>51</v>
      </c>
      <c r="E2" t="s">
        <v>860</v>
      </c>
      <c r="F2" t="s">
        <v>9</v>
      </c>
      <c r="G2">
        <v>2005</v>
      </c>
      <c r="H2">
        <v>19</v>
      </c>
      <c r="I2">
        <v>134385524</v>
      </c>
      <c r="J2">
        <v>266667</v>
      </c>
      <c r="K2" t="s">
        <v>937</v>
      </c>
    </row>
    <row r="3" spans="1:11" x14ac:dyDescent="0.3">
      <c r="A3" t="s">
        <v>10</v>
      </c>
      <c r="B3" s="28">
        <v>14800000</v>
      </c>
      <c r="C3" s="4">
        <v>6854831885</v>
      </c>
      <c r="D3">
        <v>1740</v>
      </c>
      <c r="E3" t="s">
        <v>861</v>
      </c>
      <c r="F3" t="s">
        <v>12</v>
      </c>
      <c r="G3">
        <v>2015</v>
      </c>
      <c r="H3">
        <v>9</v>
      </c>
      <c r="I3">
        <v>3939559</v>
      </c>
      <c r="J3">
        <v>8506</v>
      </c>
      <c r="K3" t="s">
        <v>937</v>
      </c>
    </row>
    <row r="4" spans="1:11" x14ac:dyDescent="0.3">
      <c r="A4" t="s">
        <v>13</v>
      </c>
      <c r="B4" s="28">
        <v>10700000</v>
      </c>
      <c r="C4" s="4">
        <v>6883810864</v>
      </c>
      <c r="D4">
        <v>1633</v>
      </c>
      <c r="E4" t="s">
        <v>862</v>
      </c>
      <c r="F4" t="s">
        <v>15</v>
      </c>
      <c r="G4">
        <v>2019</v>
      </c>
      <c r="H4">
        <v>5</v>
      </c>
      <c r="I4">
        <v>4215438</v>
      </c>
      <c r="J4">
        <v>6552</v>
      </c>
      <c r="K4" t="s">
        <v>936</v>
      </c>
    </row>
    <row r="5" spans="1:11" x14ac:dyDescent="0.3">
      <c r="A5" t="s">
        <v>16</v>
      </c>
      <c r="B5" s="28">
        <v>5670000</v>
      </c>
      <c r="C5" s="4">
        <v>6868125791</v>
      </c>
      <c r="D5">
        <v>128</v>
      </c>
      <c r="E5" t="s">
        <v>860</v>
      </c>
      <c r="F5" t="s">
        <v>9</v>
      </c>
      <c r="G5">
        <v>2015</v>
      </c>
      <c r="H5">
        <v>9</v>
      </c>
      <c r="I5">
        <v>53657233</v>
      </c>
      <c r="J5">
        <v>44297</v>
      </c>
      <c r="K5" t="s">
        <v>937</v>
      </c>
    </row>
    <row r="6" spans="1:11" x14ac:dyDescent="0.3">
      <c r="A6" t="s">
        <v>17</v>
      </c>
      <c r="B6" s="28">
        <v>7720000</v>
      </c>
      <c r="C6" s="4">
        <v>6868482040</v>
      </c>
      <c r="D6">
        <v>1532</v>
      </c>
      <c r="E6" t="s">
        <v>862</v>
      </c>
      <c r="F6" t="s">
        <v>9</v>
      </c>
      <c r="G6">
        <v>2012</v>
      </c>
      <c r="H6">
        <v>12</v>
      </c>
      <c r="I6">
        <v>4483343</v>
      </c>
      <c r="J6">
        <v>5039</v>
      </c>
      <c r="K6" t="s">
        <v>937</v>
      </c>
    </row>
    <row r="7" spans="1:11" x14ac:dyDescent="0.3">
      <c r="A7" t="s">
        <v>18</v>
      </c>
      <c r="B7" s="28">
        <v>17800000</v>
      </c>
      <c r="C7" s="4">
        <v>6979542903</v>
      </c>
      <c r="D7">
        <v>1701</v>
      </c>
      <c r="E7" t="s">
        <v>862</v>
      </c>
      <c r="F7" t="s">
        <v>15</v>
      </c>
      <c r="G7">
        <v>2018</v>
      </c>
      <c r="H7">
        <v>6</v>
      </c>
      <c r="I7">
        <v>4103200</v>
      </c>
      <c r="J7">
        <v>10464</v>
      </c>
      <c r="K7" t="s">
        <v>936</v>
      </c>
    </row>
    <row r="8" spans="1:11" x14ac:dyDescent="0.3">
      <c r="A8" t="s">
        <v>19</v>
      </c>
      <c r="B8" s="28">
        <v>23000000</v>
      </c>
      <c r="C8" s="4">
        <v>6873901961</v>
      </c>
      <c r="D8">
        <v>114</v>
      </c>
      <c r="E8" t="s">
        <v>863</v>
      </c>
      <c r="F8" t="s">
        <v>9</v>
      </c>
      <c r="G8">
        <v>2017</v>
      </c>
      <c r="H8">
        <v>7</v>
      </c>
      <c r="I8">
        <v>60297386</v>
      </c>
      <c r="J8">
        <v>201754</v>
      </c>
      <c r="K8" t="s">
        <v>936</v>
      </c>
    </row>
    <row r="9" spans="1:11" x14ac:dyDescent="0.3">
      <c r="A9" t="s">
        <v>21</v>
      </c>
      <c r="B9" s="28">
        <v>14700000</v>
      </c>
      <c r="C9" s="4">
        <v>6879196607</v>
      </c>
      <c r="D9">
        <v>717</v>
      </c>
      <c r="E9" t="s">
        <v>860</v>
      </c>
      <c r="F9" t="s">
        <v>22</v>
      </c>
      <c r="G9">
        <v>2006</v>
      </c>
      <c r="H9">
        <v>18</v>
      </c>
      <c r="I9">
        <v>9594416</v>
      </c>
      <c r="J9">
        <v>20502</v>
      </c>
      <c r="K9" t="s">
        <v>937</v>
      </c>
    </row>
    <row r="10" spans="1:11" x14ac:dyDescent="0.3">
      <c r="A10" t="s">
        <v>858</v>
      </c>
      <c r="B10" s="28">
        <v>5540000</v>
      </c>
      <c r="C10" s="4">
        <v>6953361052</v>
      </c>
      <c r="D10">
        <v>5017</v>
      </c>
      <c r="E10" t="s">
        <v>864</v>
      </c>
      <c r="F10" t="s">
        <v>24</v>
      </c>
      <c r="G10">
        <v>2020</v>
      </c>
      <c r="H10">
        <v>4</v>
      </c>
      <c r="I10">
        <v>1385960</v>
      </c>
      <c r="J10">
        <v>1104</v>
      </c>
      <c r="K10" t="s">
        <v>936</v>
      </c>
    </row>
    <row r="11" spans="1:11" x14ac:dyDescent="0.3">
      <c r="A11" t="s">
        <v>26</v>
      </c>
      <c r="B11" s="28">
        <v>7120000</v>
      </c>
      <c r="C11" s="4">
        <v>6910554421</v>
      </c>
      <c r="D11">
        <v>171</v>
      </c>
      <c r="E11" t="s">
        <v>860</v>
      </c>
      <c r="F11" t="s">
        <v>9</v>
      </c>
      <c r="G11">
        <v>2005</v>
      </c>
      <c r="H11">
        <v>19</v>
      </c>
      <c r="I11">
        <v>40412599</v>
      </c>
      <c r="J11">
        <v>41637</v>
      </c>
      <c r="K11" t="s">
        <v>937</v>
      </c>
    </row>
    <row r="12" spans="1:11" x14ac:dyDescent="0.3">
      <c r="A12" t="s">
        <v>27</v>
      </c>
      <c r="B12" s="28">
        <v>18400000</v>
      </c>
      <c r="C12" s="4">
        <v>6920340848</v>
      </c>
      <c r="D12">
        <v>441</v>
      </c>
      <c r="E12" t="s">
        <v>860</v>
      </c>
      <c r="F12" t="s">
        <v>15</v>
      </c>
      <c r="G12">
        <v>2006</v>
      </c>
      <c r="H12">
        <v>18</v>
      </c>
      <c r="I12">
        <v>15692383</v>
      </c>
      <c r="J12">
        <v>41723</v>
      </c>
      <c r="K12" t="s">
        <v>937</v>
      </c>
    </row>
    <row r="13" spans="1:11" x14ac:dyDescent="0.3">
      <c r="A13" t="s">
        <v>28</v>
      </c>
      <c r="B13" s="28">
        <v>12100000</v>
      </c>
      <c r="C13" s="4">
        <v>6921395237</v>
      </c>
      <c r="D13">
        <v>631</v>
      </c>
      <c r="E13" t="s">
        <v>860</v>
      </c>
      <c r="F13" t="s">
        <v>22</v>
      </c>
      <c r="G13">
        <v>2017</v>
      </c>
      <c r="H13">
        <v>7</v>
      </c>
      <c r="I13">
        <v>10968931</v>
      </c>
      <c r="J13">
        <v>19176</v>
      </c>
      <c r="K13" t="s">
        <v>936</v>
      </c>
    </row>
    <row r="14" spans="1:11" x14ac:dyDescent="0.3">
      <c r="A14" t="s">
        <v>29</v>
      </c>
      <c r="B14" s="28">
        <v>9640000</v>
      </c>
      <c r="C14" s="4">
        <v>6946645855</v>
      </c>
      <c r="D14">
        <v>27662</v>
      </c>
      <c r="E14" t="s">
        <v>860</v>
      </c>
      <c r="F14" t="s">
        <v>15</v>
      </c>
      <c r="G14">
        <v>2006</v>
      </c>
      <c r="H14">
        <v>18</v>
      </c>
      <c r="I14">
        <v>251126</v>
      </c>
      <c r="J14">
        <v>348</v>
      </c>
      <c r="K14" t="s">
        <v>937</v>
      </c>
    </row>
    <row r="15" spans="1:11" x14ac:dyDescent="0.3">
      <c r="A15" t="s">
        <v>30</v>
      </c>
      <c r="B15" s="28">
        <v>8640000</v>
      </c>
      <c r="C15" s="4">
        <v>6936667077</v>
      </c>
      <c r="D15">
        <v>53409</v>
      </c>
      <c r="E15" t="s">
        <v>865</v>
      </c>
      <c r="F15" t="s">
        <v>15</v>
      </c>
      <c r="G15">
        <v>2015</v>
      </c>
      <c r="H15">
        <v>9</v>
      </c>
      <c r="I15">
        <v>129878</v>
      </c>
      <c r="J15">
        <v>162</v>
      </c>
      <c r="K15" t="s">
        <v>937</v>
      </c>
    </row>
    <row r="16" spans="1:11" x14ac:dyDescent="0.3">
      <c r="A16" t="s">
        <v>32</v>
      </c>
      <c r="B16" s="28">
        <v>17100000</v>
      </c>
      <c r="C16" s="4">
        <v>6942269439</v>
      </c>
      <c r="D16">
        <v>5113</v>
      </c>
      <c r="E16" t="s">
        <v>866</v>
      </c>
      <c r="F16" t="s">
        <v>34</v>
      </c>
      <c r="G16">
        <v>2014</v>
      </c>
      <c r="H16">
        <v>10</v>
      </c>
      <c r="I16">
        <v>1357768</v>
      </c>
      <c r="J16">
        <v>3344</v>
      </c>
      <c r="K16" t="s">
        <v>937</v>
      </c>
    </row>
    <row r="17" spans="1:16" x14ac:dyDescent="0.3">
      <c r="A17" t="s">
        <v>35</v>
      </c>
      <c r="B17" s="28">
        <v>6460000</v>
      </c>
      <c r="C17" s="4">
        <v>6967593951</v>
      </c>
      <c r="D17">
        <v>41892</v>
      </c>
      <c r="E17" t="s">
        <v>860</v>
      </c>
      <c r="F17" t="s">
        <v>15</v>
      </c>
      <c r="G17">
        <v>2006</v>
      </c>
      <c r="H17">
        <v>18</v>
      </c>
      <c r="I17">
        <v>166323</v>
      </c>
      <c r="J17">
        <v>154</v>
      </c>
      <c r="K17" t="s">
        <v>937</v>
      </c>
    </row>
    <row r="18" spans="1:16" x14ac:dyDescent="0.3">
      <c r="A18" t="s">
        <v>36</v>
      </c>
      <c r="B18" s="28">
        <v>12300000</v>
      </c>
      <c r="C18" s="4">
        <v>6958352411</v>
      </c>
      <c r="D18">
        <v>47960</v>
      </c>
      <c r="E18" t="s">
        <v>864</v>
      </c>
      <c r="F18" t="s">
        <v>15</v>
      </c>
      <c r="G18">
        <v>2012</v>
      </c>
      <c r="H18">
        <v>12</v>
      </c>
      <c r="I18">
        <v>145087</v>
      </c>
      <c r="J18">
        <v>256</v>
      </c>
      <c r="K18" t="s">
        <v>937</v>
      </c>
    </row>
    <row r="19" spans="1:16" x14ac:dyDescent="0.3">
      <c r="A19" t="s">
        <v>37</v>
      </c>
      <c r="B19" s="28">
        <v>4910000</v>
      </c>
      <c r="C19" s="4">
        <v>6966047983</v>
      </c>
      <c r="D19">
        <v>3552</v>
      </c>
      <c r="E19" t="s">
        <v>867</v>
      </c>
      <c r="F19" t="s">
        <v>9</v>
      </c>
      <c r="G19">
        <v>2007</v>
      </c>
      <c r="H19">
        <v>17</v>
      </c>
      <c r="I19">
        <v>1961162</v>
      </c>
      <c r="J19">
        <v>1382</v>
      </c>
      <c r="K19" t="s">
        <v>937</v>
      </c>
      <c r="P19">
        <f>AVERAGEIF(finaldata1[category],"Music",finaldata1[Subscribers])</f>
        <v>22205911.949685536</v>
      </c>
    </row>
    <row r="20" spans="1:16" x14ac:dyDescent="0.3">
      <c r="A20" t="s">
        <v>39</v>
      </c>
      <c r="B20" s="28">
        <v>9160000</v>
      </c>
      <c r="C20" s="4">
        <v>6972154208</v>
      </c>
      <c r="D20">
        <v>5451</v>
      </c>
      <c r="E20" t="s">
        <v>861</v>
      </c>
      <c r="F20" t="s">
        <v>15</v>
      </c>
      <c r="G20">
        <v>2007</v>
      </c>
      <c r="H20">
        <v>17</v>
      </c>
      <c r="I20">
        <v>1279060</v>
      </c>
      <c r="J20">
        <v>1680</v>
      </c>
      <c r="K20" t="s">
        <v>937</v>
      </c>
    </row>
    <row r="21" spans="1:16" x14ac:dyDescent="0.3">
      <c r="A21" t="s">
        <v>40</v>
      </c>
      <c r="B21" s="28">
        <v>15700000</v>
      </c>
      <c r="C21" s="4">
        <v>6980022057</v>
      </c>
      <c r="D21">
        <v>106682</v>
      </c>
      <c r="E21" t="s">
        <v>862</v>
      </c>
      <c r="F21" t="s">
        <v>41</v>
      </c>
      <c r="G21">
        <v>2008</v>
      </c>
      <c r="H21">
        <v>16</v>
      </c>
      <c r="I21">
        <v>65428</v>
      </c>
      <c r="J21">
        <v>147</v>
      </c>
      <c r="K21" t="s">
        <v>937</v>
      </c>
    </row>
    <row r="22" spans="1:16" x14ac:dyDescent="0.3">
      <c r="A22" t="s">
        <v>42</v>
      </c>
      <c r="B22" s="28">
        <v>7190000</v>
      </c>
      <c r="C22" s="4">
        <v>6972945698</v>
      </c>
      <c r="D22">
        <v>1289</v>
      </c>
      <c r="E22" t="s">
        <v>868</v>
      </c>
      <c r="F22" t="s">
        <v>44</v>
      </c>
      <c r="G22">
        <v>2011</v>
      </c>
      <c r="H22">
        <v>13</v>
      </c>
      <c r="I22">
        <v>5409578</v>
      </c>
      <c r="J22">
        <v>5578</v>
      </c>
      <c r="K22" t="s">
        <v>937</v>
      </c>
    </row>
    <row r="23" spans="1:16" x14ac:dyDescent="0.3">
      <c r="A23" t="s">
        <v>45</v>
      </c>
      <c r="B23" s="28">
        <v>5440000</v>
      </c>
      <c r="C23" s="4">
        <v>6974099256</v>
      </c>
      <c r="D23">
        <v>7647</v>
      </c>
      <c r="E23" t="s">
        <v>860</v>
      </c>
      <c r="F23" t="s">
        <v>34</v>
      </c>
      <c r="G23">
        <v>2007</v>
      </c>
      <c r="H23">
        <v>17</v>
      </c>
      <c r="I23">
        <v>912005</v>
      </c>
      <c r="J23">
        <v>711</v>
      </c>
      <c r="K23" t="s">
        <v>937</v>
      </c>
    </row>
    <row r="24" spans="1:16" x14ac:dyDescent="0.3">
      <c r="A24" t="s">
        <v>46</v>
      </c>
      <c r="B24" s="28">
        <v>14400000</v>
      </c>
      <c r="C24" s="4">
        <v>7001440880</v>
      </c>
      <c r="D24">
        <v>1761</v>
      </c>
      <c r="E24" t="s">
        <v>862</v>
      </c>
      <c r="F24" t="s">
        <v>44</v>
      </c>
      <c r="G24">
        <v>2014</v>
      </c>
      <c r="H24">
        <v>10</v>
      </c>
      <c r="I24">
        <v>3975832</v>
      </c>
      <c r="J24">
        <v>8177</v>
      </c>
      <c r="K24" t="s">
        <v>937</v>
      </c>
    </row>
    <row r="25" spans="1:16" x14ac:dyDescent="0.3">
      <c r="A25" t="s">
        <v>47</v>
      </c>
      <c r="B25" s="28">
        <v>11800000</v>
      </c>
      <c r="C25" s="4">
        <v>7012376896</v>
      </c>
      <c r="D25">
        <v>8116</v>
      </c>
      <c r="E25" t="s">
        <v>867</v>
      </c>
      <c r="F25" t="s">
        <v>15</v>
      </c>
      <c r="G25">
        <v>2015</v>
      </c>
      <c r="H25">
        <v>9</v>
      </c>
      <c r="I25">
        <v>864019</v>
      </c>
      <c r="J25">
        <v>1454</v>
      </c>
      <c r="K25" t="s">
        <v>937</v>
      </c>
    </row>
    <row r="26" spans="1:16" x14ac:dyDescent="0.3">
      <c r="A26" t="s">
        <v>48</v>
      </c>
      <c r="B26" s="28">
        <v>9620000</v>
      </c>
      <c r="C26" s="4">
        <v>6993472451</v>
      </c>
      <c r="D26">
        <v>526</v>
      </c>
      <c r="E26" t="s">
        <v>860</v>
      </c>
      <c r="F26" t="s">
        <v>15</v>
      </c>
      <c r="G26">
        <v>2007</v>
      </c>
      <c r="H26">
        <v>17</v>
      </c>
      <c r="I26">
        <v>13295575</v>
      </c>
      <c r="J26">
        <v>18289</v>
      </c>
      <c r="K26" t="s">
        <v>937</v>
      </c>
    </row>
    <row r="27" spans="1:16" x14ac:dyDescent="0.3">
      <c r="A27" t="s">
        <v>49</v>
      </c>
      <c r="B27" s="28">
        <v>16200000</v>
      </c>
      <c r="C27" s="4">
        <v>7072843288</v>
      </c>
      <c r="D27">
        <v>443</v>
      </c>
      <c r="E27" t="s">
        <v>860</v>
      </c>
      <c r="F27" t="s">
        <v>15</v>
      </c>
      <c r="G27">
        <v>2022</v>
      </c>
      <c r="H27">
        <v>2</v>
      </c>
      <c r="I27">
        <v>15965786</v>
      </c>
      <c r="J27">
        <v>36569</v>
      </c>
      <c r="K27" t="s">
        <v>936</v>
      </c>
    </row>
    <row r="28" spans="1:16" x14ac:dyDescent="0.3">
      <c r="A28" t="s">
        <v>50</v>
      </c>
      <c r="B28" s="28">
        <v>11400000</v>
      </c>
      <c r="C28" s="4">
        <v>7041293186</v>
      </c>
      <c r="D28">
        <v>2000</v>
      </c>
      <c r="E28" t="s">
        <v>869</v>
      </c>
      <c r="F28" t="s">
        <v>52</v>
      </c>
      <c r="G28">
        <v>2019</v>
      </c>
      <c r="H28">
        <v>5</v>
      </c>
      <c r="I28">
        <v>3520647</v>
      </c>
      <c r="J28">
        <v>5700</v>
      </c>
      <c r="K28" t="s">
        <v>936</v>
      </c>
    </row>
    <row r="29" spans="1:16" x14ac:dyDescent="0.3">
      <c r="A29" t="s">
        <v>53</v>
      </c>
      <c r="B29" s="28">
        <v>38600000</v>
      </c>
      <c r="C29" s="4">
        <v>7014561041</v>
      </c>
      <c r="D29">
        <v>3272</v>
      </c>
      <c r="E29" t="s">
        <v>870</v>
      </c>
      <c r="F29" t="s">
        <v>15</v>
      </c>
      <c r="G29">
        <v>2015</v>
      </c>
      <c r="H29">
        <v>9</v>
      </c>
      <c r="I29">
        <v>2143814</v>
      </c>
      <c r="J29">
        <v>11797</v>
      </c>
      <c r="K29" t="s">
        <v>937</v>
      </c>
    </row>
    <row r="30" spans="1:16" x14ac:dyDescent="0.3">
      <c r="A30" t="s">
        <v>55</v>
      </c>
      <c r="B30" s="28">
        <v>16300000</v>
      </c>
      <c r="C30" s="4">
        <v>7016479617</v>
      </c>
      <c r="D30">
        <v>177</v>
      </c>
      <c r="E30" t="s">
        <v>860</v>
      </c>
      <c r="F30" t="s">
        <v>56</v>
      </c>
      <c r="G30">
        <v>2010</v>
      </c>
      <c r="H30">
        <v>14</v>
      </c>
      <c r="I30">
        <v>39641128</v>
      </c>
      <c r="J30">
        <v>92090</v>
      </c>
      <c r="K30" t="s">
        <v>937</v>
      </c>
    </row>
    <row r="31" spans="1:16" x14ac:dyDescent="0.3">
      <c r="A31" t="s">
        <v>57</v>
      </c>
      <c r="B31" s="28">
        <v>6590000</v>
      </c>
      <c r="C31" s="4">
        <v>7052761184</v>
      </c>
      <c r="D31">
        <v>1387</v>
      </c>
      <c r="E31" t="s">
        <v>860</v>
      </c>
      <c r="F31" t="s">
        <v>9</v>
      </c>
      <c r="G31">
        <v>2006</v>
      </c>
      <c r="H31">
        <v>18</v>
      </c>
      <c r="I31">
        <v>5084904</v>
      </c>
      <c r="J31">
        <v>4751</v>
      </c>
      <c r="K31" t="s">
        <v>937</v>
      </c>
    </row>
    <row r="32" spans="1:16" x14ac:dyDescent="0.3">
      <c r="A32" t="s">
        <v>58</v>
      </c>
      <c r="B32" s="28">
        <v>18000000</v>
      </c>
      <c r="C32" s="4">
        <v>7033274137</v>
      </c>
      <c r="D32">
        <v>327</v>
      </c>
      <c r="E32" t="s">
        <v>860</v>
      </c>
      <c r="F32" t="s">
        <v>9</v>
      </c>
      <c r="G32">
        <v>2008</v>
      </c>
      <c r="H32">
        <v>16</v>
      </c>
      <c r="I32">
        <v>21508484</v>
      </c>
      <c r="J32">
        <v>55046</v>
      </c>
      <c r="K32" t="s">
        <v>937</v>
      </c>
    </row>
    <row r="33" spans="1:11" x14ac:dyDescent="0.3">
      <c r="A33" t="s">
        <v>59</v>
      </c>
      <c r="B33" s="28">
        <v>25900000</v>
      </c>
      <c r="C33" s="4">
        <v>7106840501</v>
      </c>
      <c r="D33">
        <v>1681</v>
      </c>
      <c r="E33" t="s">
        <v>862</v>
      </c>
      <c r="F33" t="s">
        <v>60</v>
      </c>
      <c r="G33">
        <v>2014</v>
      </c>
      <c r="H33">
        <v>10</v>
      </c>
      <c r="I33">
        <v>4227746</v>
      </c>
      <c r="J33">
        <v>15407</v>
      </c>
      <c r="K33" t="s">
        <v>937</v>
      </c>
    </row>
    <row r="34" spans="1:11" x14ac:dyDescent="0.3">
      <c r="A34" t="s">
        <v>61</v>
      </c>
      <c r="B34" s="28">
        <v>12500000</v>
      </c>
      <c r="C34" s="4">
        <v>7050160084</v>
      </c>
      <c r="D34">
        <v>1556</v>
      </c>
      <c r="E34" t="s">
        <v>871</v>
      </c>
      <c r="F34" t="s">
        <v>12</v>
      </c>
      <c r="G34">
        <v>2014</v>
      </c>
      <c r="H34">
        <v>10</v>
      </c>
      <c r="I34">
        <v>4530951</v>
      </c>
      <c r="J34">
        <v>8033</v>
      </c>
      <c r="K34" t="s">
        <v>937</v>
      </c>
    </row>
    <row r="35" spans="1:11" x14ac:dyDescent="0.3">
      <c r="A35" t="s">
        <v>63</v>
      </c>
      <c r="B35" s="28">
        <v>14200000</v>
      </c>
      <c r="C35" s="4">
        <v>7054768757</v>
      </c>
      <c r="D35">
        <v>365</v>
      </c>
      <c r="E35" t="s">
        <v>863</v>
      </c>
      <c r="F35" t="s">
        <v>15</v>
      </c>
      <c r="G35">
        <v>2016</v>
      </c>
      <c r="H35">
        <v>8</v>
      </c>
      <c r="I35">
        <v>19328134</v>
      </c>
      <c r="J35">
        <v>38904</v>
      </c>
      <c r="K35" t="s">
        <v>936</v>
      </c>
    </row>
    <row r="36" spans="1:11" x14ac:dyDescent="0.3">
      <c r="A36" t="s">
        <v>64</v>
      </c>
      <c r="B36" s="28">
        <v>15300000</v>
      </c>
      <c r="C36" s="4">
        <v>7059594809</v>
      </c>
      <c r="D36">
        <v>5338</v>
      </c>
      <c r="E36" t="s">
        <v>872</v>
      </c>
      <c r="F36" t="s">
        <v>34</v>
      </c>
      <c r="G36">
        <v>2008</v>
      </c>
      <c r="H36">
        <v>16</v>
      </c>
      <c r="I36">
        <v>1322517</v>
      </c>
      <c r="J36">
        <v>2866</v>
      </c>
      <c r="K36" t="s">
        <v>937</v>
      </c>
    </row>
    <row r="37" spans="1:11" x14ac:dyDescent="0.3">
      <c r="A37" t="s">
        <v>66</v>
      </c>
      <c r="B37" s="28">
        <v>17100000</v>
      </c>
      <c r="C37" s="4">
        <v>7102621344</v>
      </c>
      <c r="D37">
        <v>221</v>
      </c>
      <c r="E37" t="s">
        <v>865</v>
      </c>
      <c r="F37" t="s">
        <v>9</v>
      </c>
      <c r="G37">
        <v>2010</v>
      </c>
      <c r="H37">
        <v>14</v>
      </c>
      <c r="I37">
        <v>32138558</v>
      </c>
      <c r="J37">
        <v>77376</v>
      </c>
      <c r="K37" t="s">
        <v>937</v>
      </c>
    </row>
    <row r="38" spans="1:11" x14ac:dyDescent="0.3">
      <c r="A38" t="s">
        <v>67</v>
      </c>
      <c r="B38" s="28">
        <v>12800000</v>
      </c>
      <c r="C38" s="4">
        <v>7075812293</v>
      </c>
      <c r="D38">
        <v>3610</v>
      </c>
      <c r="E38" t="s">
        <v>860</v>
      </c>
      <c r="F38" t="s">
        <v>15</v>
      </c>
      <c r="G38">
        <v>2010</v>
      </c>
      <c r="H38">
        <v>14</v>
      </c>
      <c r="I38">
        <v>1960059</v>
      </c>
      <c r="J38">
        <v>3546</v>
      </c>
      <c r="K38" t="s">
        <v>937</v>
      </c>
    </row>
    <row r="39" spans="1:11" x14ac:dyDescent="0.3">
      <c r="A39" t="s">
        <v>68</v>
      </c>
      <c r="B39" s="28">
        <v>15600000</v>
      </c>
      <c r="C39" s="4">
        <v>7101316055</v>
      </c>
      <c r="D39">
        <v>563</v>
      </c>
      <c r="E39" t="s">
        <v>860</v>
      </c>
      <c r="F39" t="s">
        <v>15</v>
      </c>
      <c r="G39">
        <v>2018</v>
      </c>
      <c r="H39">
        <v>6</v>
      </c>
      <c r="I39">
        <v>12613350</v>
      </c>
      <c r="J39">
        <v>27709</v>
      </c>
      <c r="K39" t="s">
        <v>936</v>
      </c>
    </row>
    <row r="40" spans="1:11" x14ac:dyDescent="0.3">
      <c r="A40" t="s">
        <v>69</v>
      </c>
      <c r="B40" s="28">
        <v>16100000</v>
      </c>
      <c r="C40" s="4">
        <v>7153456906</v>
      </c>
      <c r="D40">
        <v>163</v>
      </c>
      <c r="E40" t="s">
        <v>873</v>
      </c>
      <c r="F40" t="s">
        <v>9</v>
      </c>
      <c r="G40">
        <v>2010</v>
      </c>
      <c r="H40">
        <v>14</v>
      </c>
      <c r="I40">
        <v>43886239</v>
      </c>
      <c r="J40">
        <v>98773</v>
      </c>
      <c r="K40" t="s">
        <v>937</v>
      </c>
    </row>
    <row r="41" spans="1:11" x14ac:dyDescent="0.3">
      <c r="A41" t="s">
        <v>71</v>
      </c>
      <c r="B41" s="28">
        <v>18400000</v>
      </c>
      <c r="C41" s="4">
        <v>7104517216</v>
      </c>
      <c r="D41">
        <v>246</v>
      </c>
      <c r="E41" t="s">
        <v>874</v>
      </c>
      <c r="F41" t="s">
        <v>24</v>
      </c>
      <c r="G41">
        <v>2017</v>
      </c>
      <c r="H41">
        <v>7</v>
      </c>
      <c r="I41">
        <v>28880151</v>
      </c>
      <c r="J41">
        <v>74797</v>
      </c>
      <c r="K41" t="s">
        <v>936</v>
      </c>
    </row>
    <row r="42" spans="1:11" x14ac:dyDescent="0.3">
      <c r="A42" t="s">
        <v>73</v>
      </c>
      <c r="B42" s="28">
        <v>12800000</v>
      </c>
      <c r="C42" s="4">
        <v>7091983337</v>
      </c>
      <c r="D42">
        <v>814</v>
      </c>
      <c r="E42" t="s">
        <v>860</v>
      </c>
      <c r="F42" t="s">
        <v>24</v>
      </c>
      <c r="G42">
        <v>2022</v>
      </c>
      <c r="H42">
        <v>2</v>
      </c>
      <c r="I42">
        <v>8712510</v>
      </c>
      <c r="J42">
        <v>15725</v>
      </c>
      <c r="K42" t="s">
        <v>936</v>
      </c>
    </row>
    <row r="43" spans="1:11" x14ac:dyDescent="0.3">
      <c r="A43" t="s">
        <v>74</v>
      </c>
      <c r="B43" s="28">
        <v>42100000</v>
      </c>
      <c r="C43" s="4">
        <v>7097330051</v>
      </c>
      <c r="D43">
        <v>3692</v>
      </c>
      <c r="E43" t="s">
        <v>874</v>
      </c>
      <c r="F43" t="s">
        <v>24</v>
      </c>
      <c r="G43">
        <v>2016</v>
      </c>
      <c r="H43">
        <v>8</v>
      </c>
      <c r="I43">
        <v>1922354</v>
      </c>
      <c r="J43">
        <v>11403</v>
      </c>
      <c r="K43" t="s">
        <v>936</v>
      </c>
    </row>
    <row r="44" spans="1:11" x14ac:dyDescent="0.3">
      <c r="A44" t="s">
        <v>75</v>
      </c>
      <c r="B44" s="28">
        <v>11300000</v>
      </c>
      <c r="C44" s="4">
        <v>7101245042</v>
      </c>
      <c r="D44">
        <v>2688</v>
      </c>
      <c r="E44" t="s">
        <v>860</v>
      </c>
      <c r="F44" t="s">
        <v>15</v>
      </c>
      <c r="G44">
        <v>2006</v>
      </c>
      <c r="H44">
        <v>18</v>
      </c>
      <c r="I44">
        <v>2641832</v>
      </c>
      <c r="J44">
        <v>4204</v>
      </c>
      <c r="K44" t="s">
        <v>937</v>
      </c>
    </row>
    <row r="45" spans="1:11" x14ac:dyDescent="0.3">
      <c r="A45" t="s">
        <v>76</v>
      </c>
      <c r="B45" s="28">
        <v>24900000</v>
      </c>
      <c r="C45" s="4">
        <v>7083883693</v>
      </c>
      <c r="D45">
        <v>557</v>
      </c>
      <c r="E45" t="s">
        <v>860</v>
      </c>
      <c r="F45" t="s">
        <v>15</v>
      </c>
      <c r="G45">
        <v>2013</v>
      </c>
      <c r="H45">
        <v>11</v>
      </c>
      <c r="I45">
        <v>12717924</v>
      </c>
      <c r="J45">
        <v>44704</v>
      </c>
      <c r="K45" t="s">
        <v>937</v>
      </c>
    </row>
    <row r="46" spans="1:11" x14ac:dyDescent="0.3">
      <c r="A46" t="s">
        <v>77</v>
      </c>
      <c r="B46" s="28">
        <v>12700000</v>
      </c>
      <c r="C46" s="4">
        <v>7118161807</v>
      </c>
      <c r="D46">
        <v>225</v>
      </c>
      <c r="E46" t="s">
        <v>861</v>
      </c>
      <c r="F46" t="s">
        <v>9</v>
      </c>
      <c r="G46">
        <v>2007</v>
      </c>
      <c r="H46">
        <v>17</v>
      </c>
      <c r="I46">
        <v>31636275</v>
      </c>
      <c r="J46">
        <v>56444</v>
      </c>
      <c r="K46" t="s">
        <v>937</v>
      </c>
    </row>
    <row r="47" spans="1:11" x14ac:dyDescent="0.3">
      <c r="A47" t="s">
        <v>78</v>
      </c>
      <c r="B47" s="28">
        <v>12600000</v>
      </c>
      <c r="C47" s="4">
        <v>7131445632</v>
      </c>
      <c r="D47">
        <v>1189</v>
      </c>
      <c r="E47" t="s">
        <v>862</v>
      </c>
      <c r="F47" t="s">
        <v>24</v>
      </c>
      <c r="G47">
        <v>2021</v>
      </c>
      <c r="H47">
        <v>3</v>
      </c>
      <c r="I47">
        <v>5997852</v>
      </c>
      <c r="J47">
        <v>10597</v>
      </c>
      <c r="K47" t="s">
        <v>936</v>
      </c>
    </row>
    <row r="48" spans="1:11" x14ac:dyDescent="0.3">
      <c r="A48" t="s">
        <v>79</v>
      </c>
      <c r="B48" s="28">
        <v>12000000</v>
      </c>
      <c r="C48" s="4">
        <v>7142221065</v>
      </c>
      <c r="D48">
        <v>3799</v>
      </c>
      <c r="E48" t="s">
        <v>862</v>
      </c>
      <c r="F48" t="s">
        <v>9</v>
      </c>
      <c r="G48">
        <v>2006</v>
      </c>
      <c r="H48">
        <v>18</v>
      </c>
      <c r="I48">
        <v>1880027</v>
      </c>
      <c r="J48">
        <v>3159</v>
      </c>
      <c r="K48" t="s">
        <v>937</v>
      </c>
    </row>
    <row r="49" spans="1:16" x14ac:dyDescent="0.3">
      <c r="A49" t="s">
        <v>80</v>
      </c>
      <c r="B49" s="28">
        <v>14800000</v>
      </c>
      <c r="C49" s="4">
        <v>7123326599</v>
      </c>
      <c r="D49">
        <v>528</v>
      </c>
      <c r="E49" t="s">
        <v>860</v>
      </c>
      <c r="F49" t="s">
        <v>15</v>
      </c>
      <c r="G49">
        <v>2019</v>
      </c>
      <c r="H49">
        <v>5</v>
      </c>
      <c r="I49">
        <v>13491149</v>
      </c>
      <c r="J49">
        <v>28030</v>
      </c>
      <c r="K49" t="s">
        <v>936</v>
      </c>
    </row>
    <row r="50" spans="1:16" x14ac:dyDescent="0.3">
      <c r="A50" t="s">
        <v>81</v>
      </c>
      <c r="B50" s="28">
        <v>10200000</v>
      </c>
      <c r="C50" s="4">
        <v>7125001866</v>
      </c>
      <c r="D50">
        <v>2576</v>
      </c>
      <c r="E50" t="s">
        <v>860</v>
      </c>
      <c r="F50" t="s">
        <v>34</v>
      </c>
      <c r="G50">
        <v>2019</v>
      </c>
      <c r="H50">
        <v>5</v>
      </c>
      <c r="I50">
        <v>2765917</v>
      </c>
      <c r="J50">
        <v>3960</v>
      </c>
      <c r="K50" t="s">
        <v>936</v>
      </c>
    </row>
    <row r="51" spans="1:16" x14ac:dyDescent="0.3">
      <c r="A51" t="s">
        <v>82</v>
      </c>
      <c r="B51" s="28">
        <v>10800000</v>
      </c>
      <c r="C51" s="4">
        <v>7134413733</v>
      </c>
      <c r="D51">
        <v>623</v>
      </c>
      <c r="E51" t="s">
        <v>862</v>
      </c>
      <c r="F51" t="s">
        <v>15</v>
      </c>
      <c r="G51">
        <v>2019</v>
      </c>
      <c r="H51">
        <v>5</v>
      </c>
      <c r="I51">
        <v>11451707</v>
      </c>
      <c r="J51">
        <v>17335</v>
      </c>
      <c r="K51" t="s">
        <v>936</v>
      </c>
    </row>
    <row r="52" spans="1:16" x14ac:dyDescent="0.3">
      <c r="A52" t="s">
        <v>83</v>
      </c>
      <c r="B52" s="28">
        <v>18100000</v>
      </c>
      <c r="C52" s="4">
        <v>7134369897</v>
      </c>
      <c r="D52">
        <v>497</v>
      </c>
      <c r="E52" t="s">
        <v>862</v>
      </c>
      <c r="F52" t="s">
        <v>24</v>
      </c>
      <c r="G52">
        <v>2017</v>
      </c>
      <c r="H52">
        <v>7</v>
      </c>
      <c r="I52">
        <v>14354869</v>
      </c>
      <c r="J52">
        <v>36419</v>
      </c>
      <c r="K52" t="s">
        <v>936</v>
      </c>
    </row>
    <row r="53" spans="1:16" x14ac:dyDescent="0.3">
      <c r="A53" t="s">
        <v>84</v>
      </c>
      <c r="B53" s="28">
        <v>6270000</v>
      </c>
      <c r="C53" s="4">
        <v>7147717411</v>
      </c>
      <c r="D53">
        <v>5426</v>
      </c>
      <c r="E53" t="s">
        <v>860</v>
      </c>
      <c r="F53" t="s">
        <v>60</v>
      </c>
      <c r="G53">
        <v>2017</v>
      </c>
      <c r="H53">
        <v>7</v>
      </c>
      <c r="I53">
        <v>1317309</v>
      </c>
      <c r="J53">
        <v>1156</v>
      </c>
      <c r="K53" t="s">
        <v>936</v>
      </c>
    </row>
    <row r="54" spans="1:16" x14ac:dyDescent="0.3">
      <c r="A54" t="s">
        <v>85</v>
      </c>
      <c r="B54" s="28">
        <v>6380000</v>
      </c>
      <c r="C54" s="4">
        <v>7149610913</v>
      </c>
      <c r="D54">
        <v>1171</v>
      </c>
      <c r="E54" t="s">
        <v>860</v>
      </c>
      <c r="F54" t="s">
        <v>15</v>
      </c>
      <c r="G54">
        <v>2020</v>
      </c>
      <c r="H54">
        <v>4</v>
      </c>
      <c r="I54">
        <v>6105560</v>
      </c>
      <c r="J54">
        <v>5448</v>
      </c>
      <c r="K54" t="s">
        <v>936</v>
      </c>
    </row>
    <row r="55" spans="1:16" x14ac:dyDescent="0.3">
      <c r="A55" t="s">
        <v>86</v>
      </c>
      <c r="B55" s="28">
        <v>4310000</v>
      </c>
      <c r="C55" s="4">
        <v>7166278292</v>
      </c>
      <c r="D55">
        <v>3520</v>
      </c>
      <c r="E55" t="s">
        <v>860</v>
      </c>
      <c r="F55" t="s">
        <v>12</v>
      </c>
      <c r="G55">
        <v>2012</v>
      </c>
      <c r="H55">
        <v>12</v>
      </c>
      <c r="I55">
        <v>2035875</v>
      </c>
      <c r="J55">
        <v>1224</v>
      </c>
      <c r="K55" t="s">
        <v>937</v>
      </c>
      <c r="P55">
        <f>AVERAGEIF(finaldata1[category],"Education",finaldata1[Subscribers])</f>
        <v>30751379.310344826</v>
      </c>
    </row>
    <row r="56" spans="1:16" x14ac:dyDescent="0.3">
      <c r="A56" t="s">
        <v>87</v>
      </c>
      <c r="B56" s="28">
        <v>15200000</v>
      </c>
      <c r="C56" s="4">
        <v>7185613101</v>
      </c>
      <c r="D56">
        <v>487</v>
      </c>
      <c r="E56" t="s">
        <v>862</v>
      </c>
      <c r="F56" t="s">
        <v>12</v>
      </c>
      <c r="G56">
        <v>2014</v>
      </c>
      <c r="H56">
        <v>10</v>
      </c>
      <c r="I56">
        <v>14754852</v>
      </c>
      <c r="J56">
        <v>31211</v>
      </c>
      <c r="K56" t="s">
        <v>937</v>
      </c>
    </row>
    <row r="57" spans="1:16" x14ac:dyDescent="0.3">
      <c r="A57" t="s">
        <v>88</v>
      </c>
      <c r="B57" s="28">
        <v>11200000</v>
      </c>
      <c r="C57" s="4">
        <v>7175466712</v>
      </c>
      <c r="D57">
        <v>2017</v>
      </c>
      <c r="E57" t="s">
        <v>860</v>
      </c>
      <c r="F57" t="s">
        <v>60</v>
      </c>
      <c r="G57">
        <v>2013</v>
      </c>
      <c r="H57">
        <v>11</v>
      </c>
      <c r="I57">
        <v>3557495</v>
      </c>
      <c r="J57">
        <v>5553</v>
      </c>
      <c r="K57" t="s">
        <v>937</v>
      </c>
    </row>
    <row r="58" spans="1:16" x14ac:dyDescent="0.3">
      <c r="A58" t="s">
        <v>89</v>
      </c>
      <c r="B58" s="28">
        <v>14300000</v>
      </c>
      <c r="C58" s="4">
        <v>7175557199</v>
      </c>
      <c r="D58">
        <v>679</v>
      </c>
      <c r="E58" t="s">
        <v>868</v>
      </c>
      <c r="F58" t="s">
        <v>24</v>
      </c>
      <c r="G58">
        <v>2015</v>
      </c>
      <c r="H58">
        <v>9</v>
      </c>
      <c r="I58">
        <v>10567831</v>
      </c>
      <c r="J58">
        <v>21060</v>
      </c>
      <c r="K58" t="s">
        <v>937</v>
      </c>
    </row>
    <row r="59" spans="1:16" x14ac:dyDescent="0.3">
      <c r="A59" t="s">
        <v>90</v>
      </c>
      <c r="B59" s="28">
        <v>12100000</v>
      </c>
      <c r="C59" s="4">
        <v>7178410597</v>
      </c>
      <c r="D59">
        <v>633</v>
      </c>
      <c r="E59" t="s">
        <v>867</v>
      </c>
      <c r="F59" t="s">
        <v>15</v>
      </c>
      <c r="G59">
        <v>2021</v>
      </c>
      <c r="H59">
        <v>3</v>
      </c>
      <c r="I59">
        <v>11340301</v>
      </c>
      <c r="J59">
        <v>19115</v>
      </c>
      <c r="K59" t="s">
        <v>936</v>
      </c>
    </row>
    <row r="60" spans="1:16" x14ac:dyDescent="0.3">
      <c r="A60" t="s">
        <v>91</v>
      </c>
      <c r="B60" s="28">
        <v>8300000</v>
      </c>
      <c r="C60" s="4">
        <v>7189402837</v>
      </c>
      <c r="D60">
        <v>25283</v>
      </c>
      <c r="E60" t="s">
        <v>875</v>
      </c>
      <c r="F60" t="s">
        <v>24</v>
      </c>
      <c r="G60">
        <v>2017</v>
      </c>
      <c r="H60">
        <v>7</v>
      </c>
      <c r="I60">
        <v>284357</v>
      </c>
      <c r="J60">
        <v>328</v>
      </c>
      <c r="K60" t="s">
        <v>936</v>
      </c>
    </row>
    <row r="61" spans="1:16" x14ac:dyDescent="0.3">
      <c r="A61" t="s">
        <v>93</v>
      </c>
      <c r="B61" s="28">
        <v>12100000</v>
      </c>
      <c r="C61" s="4">
        <v>7192786779</v>
      </c>
      <c r="D61">
        <v>647</v>
      </c>
      <c r="E61" t="s">
        <v>860</v>
      </c>
      <c r="F61" t="s">
        <v>15</v>
      </c>
      <c r="G61">
        <v>2020</v>
      </c>
      <c r="H61">
        <v>4</v>
      </c>
      <c r="I61">
        <v>11117136</v>
      </c>
      <c r="J61">
        <v>18702</v>
      </c>
      <c r="K61" t="s">
        <v>936</v>
      </c>
    </row>
    <row r="62" spans="1:16" x14ac:dyDescent="0.3">
      <c r="A62" t="s">
        <v>94</v>
      </c>
      <c r="B62" s="28">
        <v>15000000</v>
      </c>
      <c r="C62" s="4">
        <v>7202129786</v>
      </c>
      <c r="D62">
        <v>2591</v>
      </c>
      <c r="E62" t="s">
        <v>868</v>
      </c>
      <c r="F62" t="s">
        <v>25</v>
      </c>
      <c r="G62">
        <v>2015</v>
      </c>
      <c r="H62">
        <v>9</v>
      </c>
      <c r="I62">
        <v>2779672</v>
      </c>
      <c r="J62">
        <v>5789</v>
      </c>
      <c r="K62" t="s">
        <v>937</v>
      </c>
    </row>
    <row r="63" spans="1:16" x14ac:dyDescent="0.3">
      <c r="A63" t="s">
        <v>95</v>
      </c>
      <c r="B63" s="28">
        <v>9020000</v>
      </c>
      <c r="C63" s="4">
        <v>7206878543</v>
      </c>
      <c r="D63">
        <v>3587</v>
      </c>
      <c r="E63" t="s">
        <v>876</v>
      </c>
      <c r="F63" t="s">
        <v>34</v>
      </c>
      <c r="G63">
        <v>2015</v>
      </c>
      <c r="H63">
        <v>9</v>
      </c>
      <c r="I63">
        <v>2009166</v>
      </c>
      <c r="J63">
        <v>2515</v>
      </c>
      <c r="K63" t="s">
        <v>937</v>
      </c>
    </row>
    <row r="64" spans="1:16" x14ac:dyDescent="0.3">
      <c r="A64" t="s">
        <v>97</v>
      </c>
      <c r="B64" s="28">
        <v>15600000</v>
      </c>
      <c r="C64" s="4">
        <v>7207596237</v>
      </c>
      <c r="D64">
        <v>3891</v>
      </c>
      <c r="E64" t="s">
        <v>868</v>
      </c>
      <c r="F64" t="s">
        <v>34</v>
      </c>
      <c r="G64">
        <v>2013</v>
      </c>
      <c r="H64">
        <v>11</v>
      </c>
      <c r="I64">
        <v>1852376</v>
      </c>
      <c r="J64">
        <v>4009</v>
      </c>
      <c r="K64" t="s">
        <v>937</v>
      </c>
    </row>
    <row r="65" spans="1:11" x14ac:dyDescent="0.3">
      <c r="A65" t="s">
        <v>98</v>
      </c>
      <c r="B65" s="28">
        <v>9560000</v>
      </c>
      <c r="C65" s="4">
        <v>7207790702</v>
      </c>
      <c r="D65">
        <v>183</v>
      </c>
      <c r="E65" t="s">
        <v>873</v>
      </c>
      <c r="F65" t="s">
        <v>9</v>
      </c>
      <c r="G65">
        <v>2016</v>
      </c>
      <c r="H65">
        <v>8</v>
      </c>
      <c r="I65">
        <v>39386834</v>
      </c>
      <c r="J65">
        <v>52240</v>
      </c>
      <c r="K65" t="s">
        <v>936</v>
      </c>
    </row>
    <row r="66" spans="1:11" x14ac:dyDescent="0.3">
      <c r="A66" t="s">
        <v>99</v>
      </c>
      <c r="B66" s="28">
        <v>6790000</v>
      </c>
      <c r="C66" s="4">
        <v>7214771836</v>
      </c>
      <c r="D66">
        <v>3187</v>
      </c>
      <c r="E66" t="s">
        <v>861</v>
      </c>
      <c r="F66" t="s">
        <v>15</v>
      </c>
      <c r="G66">
        <v>2015</v>
      </c>
      <c r="H66">
        <v>9</v>
      </c>
      <c r="I66">
        <v>2263813</v>
      </c>
      <c r="J66">
        <v>2131</v>
      </c>
      <c r="K66" t="s">
        <v>937</v>
      </c>
    </row>
    <row r="67" spans="1:11" x14ac:dyDescent="0.3">
      <c r="A67" t="s">
        <v>100</v>
      </c>
      <c r="B67" s="28">
        <v>17700000</v>
      </c>
      <c r="C67" s="4">
        <v>7216854909</v>
      </c>
      <c r="D67">
        <v>536</v>
      </c>
      <c r="E67" t="s">
        <v>860</v>
      </c>
      <c r="F67" t="s">
        <v>24</v>
      </c>
      <c r="G67">
        <v>2014</v>
      </c>
      <c r="H67">
        <v>10</v>
      </c>
      <c r="I67">
        <v>13464282</v>
      </c>
      <c r="J67">
        <v>33022</v>
      </c>
      <c r="K67" t="s">
        <v>937</v>
      </c>
    </row>
    <row r="68" spans="1:11" x14ac:dyDescent="0.3">
      <c r="A68" t="s">
        <v>101</v>
      </c>
      <c r="B68" s="28">
        <v>22900000</v>
      </c>
      <c r="C68" s="4">
        <v>7221640719</v>
      </c>
      <c r="D68">
        <v>761</v>
      </c>
      <c r="E68" t="s">
        <v>860</v>
      </c>
      <c r="F68" t="s">
        <v>24</v>
      </c>
      <c r="G68">
        <v>2017</v>
      </c>
      <c r="H68">
        <v>7</v>
      </c>
      <c r="I68">
        <v>9489672</v>
      </c>
      <c r="J68">
        <v>30092</v>
      </c>
      <c r="K68" t="s">
        <v>936</v>
      </c>
    </row>
    <row r="69" spans="1:11" x14ac:dyDescent="0.3">
      <c r="A69" t="s">
        <v>102</v>
      </c>
      <c r="B69" s="28">
        <v>5220000</v>
      </c>
      <c r="C69" s="4">
        <v>7235730139</v>
      </c>
      <c r="D69">
        <v>4411</v>
      </c>
      <c r="E69" t="s">
        <v>869</v>
      </c>
      <c r="F69" t="s">
        <v>60</v>
      </c>
      <c r="G69">
        <v>2011</v>
      </c>
      <c r="H69">
        <v>13</v>
      </c>
      <c r="I69">
        <v>1640383</v>
      </c>
      <c r="J69">
        <v>1183</v>
      </c>
      <c r="K69" t="s">
        <v>937</v>
      </c>
    </row>
    <row r="70" spans="1:11" x14ac:dyDescent="0.3">
      <c r="A70" t="s">
        <v>103</v>
      </c>
      <c r="B70" s="28">
        <v>10300000</v>
      </c>
      <c r="C70" s="4">
        <v>7238165911</v>
      </c>
      <c r="D70">
        <v>470</v>
      </c>
      <c r="E70" t="s">
        <v>877</v>
      </c>
      <c r="F70" t="s">
        <v>9</v>
      </c>
      <c r="G70">
        <v>2012</v>
      </c>
      <c r="H70">
        <v>12</v>
      </c>
      <c r="I70">
        <v>15400353</v>
      </c>
      <c r="J70">
        <v>21915</v>
      </c>
      <c r="K70" t="s">
        <v>937</v>
      </c>
    </row>
    <row r="71" spans="1:11" x14ac:dyDescent="0.3">
      <c r="A71" t="s">
        <v>105</v>
      </c>
      <c r="B71" s="28">
        <v>2930000</v>
      </c>
      <c r="C71" s="4">
        <v>7256699352</v>
      </c>
      <c r="D71">
        <v>199</v>
      </c>
      <c r="E71" t="s">
        <v>860</v>
      </c>
      <c r="F71" t="s">
        <v>9</v>
      </c>
      <c r="G71">
        <v>2009</v>
      </c>
      <c r="H71">
        <v>15</v>
      </c>
      <c r="I71">
        <v>36465826</v>
      </c>
      <c r="J71">
        <v>14724</v>
      </c>
      <c r="K71" t="s">
        <v>937</v>
      </c>
    </row>
    <row r="72" spans="1:11" x14ac:dyDescent="0.3">
      <c r="A72" t="s">
        <v>106</v>
      </c>
      <c r="B72" s="28">
        <v>12800000</v>
      </c>
      <c r="C72" s="4">
        <v>7258170587</v>
      </c>
      <c r="D72">
        <v>12860</v>
      </c>
      <c r="E72" t="s">
        <v>871</v>
      </c>
      <c r="F72" t="s">
        <v>34</v>
      </c>
      <c r="G72">
        <v>2012</v>
      </c>
      <c r="H72">
        <v>12</v>
      </c>
      <c r="I72">
        <v>564399</v>
      </c>
      <c r="J72">
        <v>995</v>
      </c>
      <c r="K72" t="s">
        <v>937</v>
      </c>
    </row>
    <row r="73" spans="1:11" x14ac:dyDescent="0.3">
      <c r="A73" t="s">
        <v>107</v>
      </c>
      <c r="B73" s="28">
        <v>9110000</v>
      </c>
      <c r="C73" s="4">
        <v>7278852412</v>
      </c>
      <c r="D73">
        <v>55678</v>
      </c>
      <c r="E73" t="s">
        <v>867</v>
      </c>
      <c r="F73" t="s">
        <v>15</v>
      </c>
      <c r="G73">
        <v>2014</v>
      </c>
      <c r="H73">
        <v>10</v>
      </c>
      <c r="I73">
        <v>130731</v>
      </c>
      <c r="J73">
        <v>164</v>
      </c>
      <c r="K73" t="s">
        <v>937</v>
      </c>
    </row>
    <row r="74" spans="1:11" x14ac:dyDescent="0.3">
      <c r="A74" t="s">
        <v>108</v>
      </c>
      <c r="B74" s="28">
        <v>14700000</v>
      </c>
      <c r="C74" s="4">
        <v>7262813923</v>
      </c>
      <c r="D74">
        <v>4461</v>
      </c>
      <c r="E74" t="s">
        <v>860</v>
      </c>
      <c r="F74" t="s">
        <v>22</v>
      </c>
      <c r="G74">
        <v>2006</v>
      </c>
      <c r="H74">
        <v>18</v>
      </c>
      <c r="I74">
        <v>1628069</v>
      </c>
      <c r="J74">
        <v>3295</v>
      </c>
      <c r="K74" t="s">
        <v>937</v>
      </c>
    </row>
    <row r="75" spans="1:11" x14ac:dyDescent="0.3">
      <c r="A75" t="s">
        <v>109</v>
      </c>
      <c r="B75" s="28">
        <v>8542367</v>
      </c>
      <c r="C75" s="4">
        <v>7263410223</v>
      </c>
      <c r="D75">
        <v>506</v>
      </c>
      <c r="E75" t="s">
        <v>860</v>
      </c>
      <c r="F75" t="s">
        <v>15</v>
      </c>
      <c r="G75">
        <v>2012</v>
      </c>
      <c r="H75">
        <v>12</v>
      </c>
      <c r="I75">
        <v>14354566</v>
      </c>
      <c r="J75">
        <v>16882</v>
      </c>
      <c r="K75" t="s">
        <v>937</v>
      </c>
    </row>
    <row r="76" spans="1:11" x14ac:dyDescent="0.3">
      <c r="A76" t="s">
        <v>110</v>
      </c>
      <c r="B76" s="28">
        <v>8660000</v>
      </c>
      <c r="C76" s="4">
        <v>7232570772</v>
      </c>
      <c r="D76">
        <v>549</v>
      </c>
      <c r="E76" t="s">
        <v>860</v>
      </c>
      <c r="F76" t="s">
        <v>60</v>
      </c>
      <c r="G76">
        <v>2008</v>
      </c>
      <c r="H76">
        <v>16</v>
      </c>
      <c r="I76">
        <v>13174082</v>
      </c>
      <c r="J76">
        <v>15774</v>
      </c>
      <c r="K76" t="s">
        <v>937</v>
      </c>
    </row>
    <row r="77" spans="1:11" x14ac:dyDescent="0.3">
      <c r="A77" t="s">
        <v>111</v>
      </c>
      <c r="B77" s="28">
        <v>13000000</v>
      </c>
      <c r="C77" s="4">
        <v>7268790304</v>
      </c>
      <c r="D77">
        <v>1301</v>
      </c>
      <c r="E77" t="s">
        <v>860</v>
      </c>
      <c r="F77" t="s">
        <v>112</v>
      </c>
      <c r="G77">
        <v>2011</v>
      </c>
      <c r="H77">
        <v>13</v>
      </c>
      <c r="I77">
        <v>5587079</v>
      </c>
      <c r="J77">
        <v>9992</v>
      </c>
      <c r="K77" t="s">
        <v>937</v>
      </c>
    </row>
    <row r="78" spans="1:11" x14ac:dyDescent="0.3">
      <c r="A78" t="s">
        <v>113</v>
      </c>
      <c r="B78" s="28">
        <v>7820000</v>
      </c>
      <c r="C78" s="4">
        <v>7279539624</v>
      </c>
      <c r="D78">
        <v>4061</v>
      </c>
      <c r="E78" t="s">
        <v>861</v>
      </c>
      <c r="F78" t="s">
        <v>24</v>
      </c>
      <c r="G78">
        <v>2020</v>
      </c>
      <c r="H78">
        <v>4</v>
      </c>
      <c r="I78">
        <v>1792549</v>
      </c>
      <c r="J78">
        <v>1926</v>
      </c>
      <c r="K78" t="s">
        <v>936</v>
      </c>
    </row>
    <row r="79" spans="1:11" x14ac:dyDescent="0.3">
      <c r="A79" t="s">
        <v>114</v>
      </c>
      <c r="B79" s="28">
        <v>41200000</v>
      </c>
      <c r="C79" s="4">
        <v>7295651816</v>
      </c>
      <c r="D79">
        <v>141</v>
      </c>
      <c r="E79" t="s">
        <v>860</v>
      </c>
      <c r="F79" t="s">
        <v>34</v>
      </c>
      <c r="G79">
        <v>2020</v>
      </c>
      <c r="H79">
        <v>4</v>
      </c>
      <c r="I79">
        <v>51742211</v>
      </c>
      <c r="J79">
        <v>292199</v>
      </c>
      <c r="K79" t="s">
        <v>936</v>
      </c>
    </row>
    <row r="80" spans="1:11" x14ac:dyDescent="0.3">
      <c r="A80" t="s">
        <v>115</v>
      </c>
      <c r="B80" s="28">
        <v>11300000</v>
      </c>
      <c r="C80" s="4">
        <v>7297023832</v>
      </c>
      <c r="D80">
        <v>880</v>
      </c>
      <c r="E80" t="s">
        <v>878</v>
      </c>
      <c r="F80" t="s">
        <v>15</v>
      </c>
      <c r="G80">
        <v>2018</v>
      </c>
      <c r="H80">
        <v>6</v>
      </c>
      <c r="I80">
        <v>8292073</v>
      </c>
      <c r="J80">
        <v>12841</v>
      </c>
      <c r="K80" t="s">
        <v>936</v>
      </c>
    </row>
    <row r="81" spans="1:11" x14ac:dyDescent="0.3">
      <c r="A81" t="s">
        <v>117</v>
      </c>
      <c r="B81" s="28">
        <v>7050000</v>
      </c>
      <c r="C81" s="4">
        <v>7298274091</v>
      </c>
      <c r="D81">
        <v>501</v>
      </c>
      <c r="E81" t="s">
        <v>860</v>
      </c>
      <c r="F81" t="s">
        <v>112</v>
      </c>
      <c r="G81">
        <v>2021</v>
      </c>
      <c r="H81">
        <v>3</v>
      </c>
      <c r="I81">
        <v>14567413</v>
      </c>
      <c r="J81">
        <v>14072</v>
      </c>
      <c r="K81" t="s">
        <v>936</v>
      </c>
    </row>
    <row r="82" spans="1:11" x14ac:dyDescent="0.3">
      <c r="A82" t="s">
        <v>118</v>
      </c>
      <c r="B82" s="28">
        <v>7770000</v>
      </c>
      <c r="C82" s="4">
        <v>7300162674</v>
      </c>
      <c r="D82">
        <v>1249</v>
      </c>
      <c r="E82" t="s">
        <v>868</v>
      </c>
      <c r="F82" t="s">
        <v>9</v>
      </c>
      <c r="G82">
        <v>2011</v>
      </c>
      <c r="H82">
        <v>13</v>
      </c>
      <c r="I82">
        <v>5844806</v>
      </c>
      <c r="J82">
        <v>6221</v>
      </c>
      <c r="K82" t="s">
        <v>937</v>
      </c>
    </row>
    <row r="83" spans="1:11" x14ac:dyDescent="0.3">
      <c r="A83" t="s">
        <v>119</v>
      </c>
      <c r="B83" s="28">
        <v>7660000</v>
      </c>
      <c r="C83" s="4">
        <v>7501374589</v>
      </c>
      <c r="D83">
        <v>499</v>
      </c>
      <c r="E83" t="s">
        <v>873</v>
      </c>
      <c r="F83" t="s">
        <v>9</v>
      </c>
      <c r="G83">
        <v>2011</v>
      </c>
      <c r="H83">
        <v>13</v>
      </c>
      <c r="I83">
        <v>15032815</v>
      </c>
      <c r="J83">
        <v>15351</v>
      </c>
      <c r="K83" t="s">
        <v>937</v>
      </c>
    </row>
    <row r="84" spans="1:11" x14ac:dyDescent="0.3">
      <c r="A84" t="s">
        <v>120</v>
      </c>
      <c r="B84" s="28">
        <v>4440000</v>
      </c>
      <c r="C84" s="4">
        <v>7312293063</v>
      </c>
      <c r="D84">
        <v>8814</v>
      </c>
      <c r="E84" t="s">
        <v>879</v>
      </c>
      <c r="F84" t="s">
        <v>15</v>
      </c>
      <c r="G84">
        <v>2009</v>
      </c>
      <c r="H84">
        <v>15</v>
      </c>
      <c r="I84">
        <v>829623</v>
      </c>
      <c r="J84">
        <v>504</v>
      </c>
      <c r="K84" t="s">
        <v>937</v>
      </c>
    </row>
    <row r="85" spans="1:11" x14ac:dyDescent="0.3">
      <c r="A85" t="s">
        <v>122</v>
      </c>
      <c r="B85" s="28">
        <v>6210000</v>
      </c>
      <c r="C85" s="4">
        <v>7313413157</v>
      </c>
      <c r="D85">
        <v>14482</v>
      </c>
      <c r="E85" t="s">
        <v>861</v>
      </c>
      <c r="F85" t="s">
        <v>15</v>
      </c>
      <c r="G85">
        <v>2011</v>
      </c>
      <c r="H85">
        <v>13</v>
      </c>
      <c r="I85">
        <v>505000</v>
      </c>
      <c r="J85">
        <v>429</v>
      </c>
      <c r="K85" t="s">
        <v>937</v>
      </c>
    </row>
    <row r="86" spans="1:11" x14ac:dyDescent="0.3">
      <c r="A86" t="s">
        <v>123</v>
      </c>
      <c r="B86" s="28">
        <v>10900000</v>
      </c>
      <c r="C86" s="4">
        <v>7325643605</v>
      </c>
      <c r="D86">
        <v>1139</v>
      </c>
      <c r="E86" t="s">
        <v>871</v>
      </c>
      <c r="F86" t="s">
        <v>15</v>
      </c>
      <c r="G86">
        <v>2020</v>
      </c>
      <c r="H86">
        <v>4</v>
      </c>
      <c r="I86">
        <v>6431645</v>
      </c>
      <c r="J86">
        <v>9570</v>
      </c>
      <c r="K86" t="s">
        <v>936</v>
      </c>
    </row>
    <row r="87" spans="1:11" x14ac:dyDescent="0.3">
      <c r="A87" t="s">
        <v>124</v>
      </c>
      <c r="B87" s="28">
        <v>12700000</v>
      </c>
      <c r="C87" s="4">
        <v>7329597654</v>
      </c>
      <c r="D87">
        <v>105887</v>
      </c>
      <c r="E87" t="s">
        <v>861</v>
      </c>
      <c r="F87" t="s">
        <v>41</v>
      </c>
      <c r="G87">
        <v>2013</v>
      </c>
      <c r="H87">
        <v>11</v>
      </c>
      <c r="I87">
        <v>69221</v>
      </c>
      <c r="J87">
        <v>120</v>
      </c>
      <c r="K87" t="s">
        <v>937</v>
      </c>
    </row>
    <row r="88" spans="1:11" x14ac:dyDescent="0.3">
      <c r="A88" t="s">
        <v>125</v>
      </c>
      <c r="B88" s="28">
        <v>6710000</v>
      </c>
      <c r="C88" s="4">
        <v>7347450059</v>
      </c>
      <c r="D88">
        <v>2451</v>
      </c>
      <c r="E88" t="s">
        <v>868</v>
      </c>
      <c r="F88" t="s">
        <v>15</v>
      </c>
      <c r="G88">
        <v>2018</v>
      </c>
      <c r="H88">
        <v>6</v>
      </c>
      <c r="I88">
        <v>2997736</v>
      </c>
      <c r="J88">
        <v>2738</v>
      </c>
      <c r="K88" t="s">
        <v>936</v>
      </c>
    </row>
    <row r="89" spans="1:11" x14ac:dyDescent="0.3">
      <c r="A89" t="s">
        <v>126</v>
      </c>
      <c r="B89" s="28">
        <v>7350000</v>
      </c>
      <c r="C89" s="4">
        <v>7340520425</v>
      </c>
      <c r="D89">
        <v>21841</v>
      </c>
      <c r="E89" t="s">
        <v>862</v>
      </c>
      <c r="F89" t="s">
        <v>44</v>
      </c>
      <c r="G89">
        <v>2011</v>
      </c>
      <c r="H89">
        <v>13</v>
      </c>
      <c r="I89">
        <v>336089</v>
      </c>
      <c r="J89">
        <v>337</v>
      </c>
      <c r="K89" t="s">
        <v>937</v>
      </c>
    </row>
    <row r="90" spans="1:11" x14ac:dyDescent="0.3">
      <c r="A90" t="s">
        <v>127</v>
      </c>
      <c r="B90" s="28">
        <v>3280000</v>
      </c>
      <c r="C90" s="4">
        <v>7389610369</v>
      </c>
      <c r="D90">
        <v>40684</v>
      </c>
      <c r="E90" t="s">
        <v>869</v>
      </c>
      <c r="F90" t="s">
        <v>15</v>
      </c>
      <c r="G90">
        <v>2020</v>
      </c>
      <c r="H90">
        <v>4</v>
      </c>
      <c r="I90">
        <v>181634</v>
      </c>
      <c r="J90">
        <v>81</v>
      </c>
      <c r="K90" t="s">
        <v>936</v>
      </c>
    </row>
    <row r="91" spans="1:11" x14ac:dyDescent="0.3">
      <c r="A91" t="s">
        <v>128</v>
      </c>
      <c r="B91" s="28">
        <v>12400000</v>
      </c>
      <c r="C91" s="4">
        <v>7352039782</v>
      </c>
      <c r="D91">
        <v>1018</v>
      </c>
      <c r="E91" t="s">
        <v>880</v>
      </c>
      <c r="F91" t="s">
        <v>15</v>
      </c>
      <c r="G91">
        <v>2013</v>
      </c>
      <c r="H91">
        <v>11</v>
      </c>
      <c r="I91">
        <v>7222043</v>
      </c>
      <c r="J91">
        <v>12181</v>
      </c>
      <c r="K91" t="s">
        <v>937</v>
      </c>
    </row>
    <row r="92" spans="1:11" x14ac:dyDescent="0.3">
      <c r="A92" t="s">
        <v>130</v>
      </c>
      <c r="B92" s="28">
        <v>19800000</v>
      </c>
      <c r="C92" s="4">
        <v>7352729204</v>
      </c>
      <c r="D92">
        <v>514</v>
      </c>
      <c r="E92" t="s">
        <v>860</v>
      </c>
      <c r="F92" t="s">
        <v>15</v>
      </c>
      <c r="G92">
        <v>2019</v>
      </c>
      <c r="H92">
        <v>5</v>
      </c>
      <c r="I92">
        <v>14304921</v>
      </c>
      <c r="J92">
        <v>38521</v>
      </c>
      <c r="K92" t="s">
        <v>936</v>
      </c>
    </row>
    <row r="93" spans="1:11" x14ac:dyDescent="0.3">
      <c r="A93" t="s">
        <v>131</v>
      </c>
      <c r="B93" s="28">
        <v>5650000</v>
      </c>
      <c r="C93" s="4">
        <v>7405088500</v>
      </c>
      <c r="D93">
        <v>6361</v>
      </c>
      <c r="E93" t="s">
        <v>869</v>
      </c>
      <c r="F93" t="s">
        <v>56</v>
      </c>
      <c r="G93">
        <v>2015</v>
      </c>
      <c r="H93">
        <v>9</v>
      </c>
      <c r="I93">
        <v>1164139</v>
      </c>
      <c r="J93">
        <v>888</v>
      </c>
      <c r="K93" t="s">
        <v>937</v>
      </c>
    </row>
    <row r="94" spans="1:11" x14ac:dyDescent="0.3">
      <c r="A94" t="s">
        <v>132</v>
      </c>
      <c r="B94" s="28">
        <v>3110000</v>
      </c>
      <c r="C94" s="4">
        <v>7362548800</v>
      </c>
      <c r="D94">
        <v>502</v>
      </c>
      <c r="E94" t="s">
        <v>860</v>
      </c>
      <c r="F94" t="s">
        <v>9</v>
      </c>
      <c r="G94">
        <v>2009</v>
      </c>
      <c r="H94">
        <v>15</v>
      </c>
      <c r="I94">
        <v>14666432</v>
      </c>
      <c r="J94">
        <v>6195</v>
      </c>
      <c r="K94" t="s">
        <v>937</v>
      </c>
    </row>
    <row r="95" spans="1:11" x14ac:dyDescent="0.3">
      <c r="A95" t="s">
        <v>133</v>
      </c>
      <c r="B95" s="28">
        <v>16400000</v>
      </c>
      <c r="C95" s="4">
        <v>7354543839</v>
      </c>
      <c r="D95">
        <v>5455</v>
      </c>
      <c r="E95" t="s">
        <v>881</v>
      </c>
      <c r="F95" t="s">
        <v>9</v>
      </c>
      <c r="G95">
        <v>2013</v>
      </c>
      <c r="H95">
        <v>11</v>
      </c>
      <c r="I95">
        <v>1348221</v>
      </c>
      <c r="J95">
        <v>3006</v>
      </c>
      <c r="K95" t="s">
        <v>937</v>
      </c>
    </row>
    <row r="96" spans="1:11" x14ac:dyDescent="0.3">
      <c r="A96" t="s">
        <v>135</v>
      </c>
      <c r="B96" s="28">
        <v>3820000</v>
      </c>
      <c r="C96" s="4">
        <v>7365433444</v>
      </c>
      <c r="D96">
        <v>1289</v>
      </c>
      <c r="E96" t="s">
        <v>882</v>
      </c>
      <c r="F96" t="s">
        <v>15</v>
      </c>
      <c r="G96">
        <v>2011</v>
      </c>
      <c r="H96">
        <v>13</v>
      </c>
      <c r="I96">
        <v>5714068</v>
      </c>
      <c r="J96">
        <v>2964</v>
      </c>
      <c r="K96" t="s">
        <v>937</v>
      </c>
    </row>
    <row r="97" spans="1:11" x14ac:dyDescent="0.3">
      <c r="A97" t="s">
        <v>137</v>
      </c>
      <c r="B97" s="28">
        <v>11500000</v>
      </c>
      <c r="C97" s="4">
        <v>7360766030</v>
      </c>
      <c r="D97">
        <v>4187</v>
      </c>
      <c r="E97" t="s">
        <v>861</v>
      </c>
      <c r="F97" t="s">
        <v>9</v>
      </c>
      <c r="G97">
        <v>2012</v>
      </c>
      <c r="H97">
        <v>12</v>
      </c>
      <c r="I97">
        <v>1758005</v>
      </c>
      <c r="J97">
        <v>2747</v>
      </c>
      <c r="K97" t="s">
        <v>937</v>
      </c>
    </row>
    <row r="98" spans="1:11" x14ac:dyDescent="0.3">
      <c r="A98" t="s">
        <v>138</v>
      </c>
      <c r="B98" s="28">
        <v>9670000</v>
      </c>
      <c r="C98" s="4">
        <v>7371845403</v>
      </c>
      <c r="D98">
        <v>621</v>
      </c>
      <c r="E98" t="s">
        <v>877</v>
      </c>
      <c r="F98" t="s">
        <v>15</v>
      </c>
      <c r="G98">
        <v>2020</v>
      </c>
      <c r="H98">
        <v>4</v>
      </c>
      <c r="I98">
        <v>11870927</v>
      </c>
      <c r="J98">
        <v>15572</v>
      </c>
      <c r="K98" t="s">
        <v>936</v>
      </c>
    </row>
    <row r="99" spans="1:11" x14ac:dyDescent="0.3">
      <c r="A99" t="s">
        <v>139</v>
      </c>
      <c r="B99" s="28">
        <v>6760000</v>
      </c>
      <c r="C99" s="4">
        <v>7377571267</v>
      </c>
      <c r="D99">
        <v>4471</v>
      </c>
      <c r="E99" t="s">
        <v>875</v>
      </c>
      <c r="F99" t="s">
        <v>24</v>
      </c>
      <c r="G99">
        <v>2017</v>
      </c>
      <c r="H99">
        <v>7</v>
      </c>
      <c r="I99">
        <v>1650094</v>
      </c>
      <c r="J99">
        <v>1512</v>
      </c>
      <c r="K99" t="s">
        <v>936</v>
      </c>
    </row>
    <row r="100" spans="1:11" x14ac:dyDescent="0.3">
      <c r="A100" t="s">
        <v>140</v>
      </c>
      <c r="B100" s="28">
        <v>11400000</v>
      </c>
      <c r="C100" s="4">
        <v>7425664906</v>
      </c>
      <c r="D100">
        <v>865</v>
      </c>
      <c r="E100" t="s">
        <v>862</v>
      </c>
      <c r="F100" t="s">
        <v>24</v>
      </c>
      <c r="G100">
        <v>2021</v>
      </c>
      <c r="H100">
        <v>3</v>
      </c>
      <c r="I100">
        <v>8584584</v>
      </c>
      <c r="J100">
        <v>13179</v>
      </c>
      <c r="K100" t="s">
        <v>936</v>
      </c>
    </row>
    <row r="101" spans="1:11" x14ac:dyDescent="0.3">
      <c r="A101" t="s">
        <v>141</v>
      </c>
      <c r="B101" s="28">
        <v>7260000</v>
      </c>
      <c r="C101" s="4">
        <v>7449304181</v>
      </c>
      <c r="D101">
        <v>326</v>
      </c>
      <c r="E101" t="s">
        <v>883</v>
      </c>
      <c r="F101" t="s">
        <v>9</v>
      </c>
      <c r="G101">
        <v>2010</v>
      </c>
      <c r="H101">
        <v>14</v>
      </c>
      <c r="I101">
        <v>22850626</v>
      </c>
      <c r="J101">
        <v>22270</v>
      </c>
      <c r="K101" t="s">
        <v>937</v>
      </c>
    </row>
    <row r="102" spans="1:11" x14ac:dyDescent="0.3">
      <c r="A102" t="s">
        <v>143</v>
      </c>
      <c r="B102" s="28">
        <v>12000000</v>
      </c>
      <c r="C102" s="4">
        <v>7375637998</v>
      </c>
      <c r="D102">
        <v>293</v>
      </c>
      <c r="E102" t="s">
        <v>860</v>
      </c>
      <c r="F102" t="s">
        <v>9</v>
      </c>
      <c r="G102">
        <v>2015</v>
      </c>
      <c r="H102">
        <v>9</v>
      </c>
      <c r="I102">
        <v>25172826</v>
      </c>
      <c r="J102">
        <v>40956</v>
      </c>
      <c r="K102" t="s">
        <v>937</v>
      </c>
    </row>
    <row r="103" spans="1:11" x14ac:dyDescent="0.3">
      <c r="A103" t="s">
        <v>144</v>
      </c>
      <c r="B103" s="28">
        <v>9990000</v>
      </c>
      <c r="C103" s="4">
        <v>7388974810</v>
      </c>
      <c r="D103">
        <v>49677</v>
      </c>
      <c r="E103" t="s">
        <v>862</v>
      </c>
      <c r="F103" t="s">
        <v>22</v>
      </c>
      <c r="G103">
        <v>2006</v>
      </c>
      <c r="H103">
        <v>18</v>
      </c>
      <c r="I103">
        <v>148740</v>
      </c>
      <c r="J103">
        <v>201</v>
      </c>
      <c r="K103" t="s">
        <v>937</v>
      </c>
    </row>
    <row r="104" spans="1:11" x14ac:dyDescent="0.3">
      <c r="A104" t="s">
        <v>145</v>
      </c>
      <c r="B104" s="28">
        <v>28700000</v>
      </c>
      <c r="C104" s="4">
        <v>7390152672</v>
      </c>
      <c r="D104">
        <v>590</v>
      </c>
      <c r="E104" t="s">
        <v>860</v>
      </c>
      <c r="F104" t="s">
        <v>22</v>
      </c>
      <c r="G104">
        <v>2009</v>
      </c>
      <c r="H104">
        <v>15</v>
      </c>
      <c r="I104">
        <v>12525682</v>
      </c>
      <c r="J104">
        <v>48644</v>
      </c>
      <c r="K104" t="s">
        <v>937</v>
      </c>
    </row>
    <row r="105" spans="1:11" x14ac:dyDescent="0.3">
      <c r="A105" t="s">
        <v>146</v>
      </c>
      <c r="B105" s="28">
        <v>7960000</v>
      </c>
      <c r="C105" s="4">
        <v>7441350247</v>
      </c>
      <c r="D105">
        <v>1093</v>
      </c>
      <c r="E105" t="s">
        <v>860</v>
      </c>
      <c r="F105" t="s">
        <v>15</v>
      </c>
      <c r="G105">
        <v>2019</v>
      </c>
      <c r="H105">
        <v>5</v>
      </c>
      <c r="I105">
        <v>6808189</v>
      </c>
      <c r="J105">
        <v>7283</v>
      </c>
      <c r="K105" t="s">
        <v>936</v>
      </c>
    </row>
    <row r="106" spans="1:11" x14ac:dyDescent="0.3">
      <c r="A106" t="s">
        <v>147</v>
      </c>
      <c r="B106" s="28">
        <v>40300000</v>
      </c>
      <c r="C106" s="4">
        <v>7431827428</v>
      </c>
      <c r="D106">
        <v>701</v>
      </c>
      <c r="E106" t="s">
        <v>871</v>
      </c>
      <c r="F106" t="s">
        <v>34</v>
      </c>
      <c r="G106">
        <v>2011</v>
      </c>
      <c r="H106">
        <v>13</v>
      </c>
      <c r="I106">
        <v>10601751</v>
      </c>
      <c r="J106">
        <v>57489</v>
      </c>
      <c r="K106" t="s">
        <v>937</v>
      </c>
    </row>
    <row r="107" spans="1:11" x14ac:dyDescent="0.3">
      <c r="A107" t="s">
        <v>148</v>
      </c>
      <c r="B107" s="28">
        <v>13600000</v>
      </c>
      <c r="C107" s="4">
        <v>7444508241</v>
      </c>
      <c r="D107">
        <v>801</v>
      </c>
      <c r="E107" t="s">
        <v>860</v>
      </c>
      <c r="F107" t="s">
        <v>24</v>
      </c>
      <c r="G107">
        <v>2016</v>
      </c>
      <c r="H107">
        <v>8</v>
      </c>
      <c r="I107">
        <v>9294018</v>
      </c>
      <c r="J107">
        <v>16979</v>
      </c>
      <c r="K107" t="s">
        <v>936</v>
      </c>
    </row>
    <row r="108" spans="1:11" x14ac:dyDescent="0.3">
      <c r="A108" t="s">
        <v>149</v>
      </c>
      <c r="B108" s="28">
        <v>6410000</v>
      </c>
      <c r="C108" s="4">
        <v>7458314031</v>
      </c>
      <c r="D108">
        <v>2489</v>
      </c>
      <c r="E108" t="s">
        <v>877</v>
      </c>
      <c r="F108" t="s">
        <v>15</v>
      </c>
      <c r="G108">
        <v>2015</v>
      </c>
      <c r="H108">
        <v>9</v>
      </c>
      <c r="I108">
        <v>2996510</v>
      </c>
      <c r="J108">
        <v>2575</v>
      </c>
      <c r="K108" t="s">
        <v>937</v>
      </c>
    </row>
    <row r="109" spans="1:11" x14ac:dyDescent="0.3">
      <c r="A109" t="s">
        <v>150</v>
      </c>
      <c r="B109" s="28">
        <v>17800000</v>
      </c>
      <c r="C109" s="4">
        <v>7472155694</v>
      </c>
      <c r="D109">
        <v>2067</v>
      </c>
      <c r="E109" t="s">
        <v>869</v>
      </c>
      <c r="F109" t="s">
        <v>15</v>
      </c>
      <c r="G109">
        <v>2012</v>
      </c>
      <c r="H109">
        <v>12</v>
      </c>
      <c r="I109">
        <v>3614976</v>
      </c>
      <c r="J109">
        <v>8612</v>
      </c>
      <c r="K109" t="s">
        <v>937</v>
      </c>
    </row>
    <row r="110" spans="1:11" x14ac:dyDescent="0.3">
      <c r="A110" t="s">
        <v>151</v>
      </c>
      <c r="B110" s="28">
        <v>5970000</v>
      </c>
      <c r="C110" s="4">
        <v>7469432163</v>
      </c>
      <c r="D110">
        <v>1398</v>
      </c>
      <c r="E110" t="s">
        <v>884</v>
      </c>
      <c r="F110" t="s">
        <v>9</v>
      </c>
      <c r="G110">
        <v>2012</v>
      </c>
      <c r="H110">
        <v>12</v>
      </c>
      <c r="I110">
        <v>5342941</v>
      </c>
      <c r="J110">
        <v>4270</v>
      </c>
      <c r="K110" t="s">
        <v>937</v>
      </c>
    </row>
    <row r="111" spans="1:11" x14ac:dyDescent="0.3">
      <c r="A111" t="s">
        <v>153</v>
      </c>
      <c r="B111" s="28">
        <v>20500000</v>
      </c>
      <c r="C111" s="4">
        <v>7476440392</v>
      </c>
      <c r="D111">
        <v>1216</v>
      </c>
      <c r="E111" t="s">
        <v>860</v>
      </c>
      <c r="F111" t="s">
        <v>24</v>
      </c>
      <c r="G111">
        <v>2013</v>
      </c>
      <c r="H111">
        <v>11</v>
      </c>
      <c r="I111">
        <v>6148388</v>
      </c>
      <c r="J111">
        <v>16859</v>
      </c>
      <c r="K111" t="s">
        <v>937</v>
      </c>
    </row>
    <row r="112" spans="1:11" x14ac:dyDescent="0.3">
      <c r="A112" t="s">
        <v>154</v>
      </c>
      <c r="B112" s="28">
        <v>12900000</v>
      </c>
      <c r="C112" s="4">
        <v>7550304559</v>
      </c>
      <c r="D112">
        <v>635</v>
      </c>
      <c r="E112" t="s">
        <v>862</v>
      </c>
      <c r="F112" t="s">
        <v>34</v>
      </c>
      <c r="G112">
        <v>2017</v>
      </c>
      <c r="H112">
        <v>7</v>
      </c>
      <c r="I112">
        <v>11890243</v>
      </c>
      <c r="J112">
        <v>20315</v>
      </c>
      <c r="K112" t="s">
        <v>936</v>
      </c>
    </row>
    <row r="113" spans="1:11" x14ac:dyDescent="0.3">
      <c r="A113" t="s">
        <v>155</v>
      </c>
      <c r="B113" s="28">
        <v>12200000</v>
      </c>
      <c r="C113" s="4">
        <v>7499156527</v>
      </c>
      <c r="D113">
        <v>12539</v>
      </c>
      <c r="E113" t="s">
        <v>862</v>
      </c>
      <c r="F113" t="s">
        <v>15</v>
      </c>
      <c r="G113">
        <v>2020</v>
      </c>
      <c r="H113">
        <v>4</v>
      </c>
      <c r="I113">
        <v>598067</v>
      </c>
      <c r="J113">
        <v>973</v>
      </c>
      <c r="K113" t="s">
        <v>936</v>
      </c>
    </row>
    <row r="114" spans="1:11" x14ac:dyDescent="0.3">
      <c r="A114" t="s">
        <v>156</v>
      </c>
      <c r="B114" s="28">
        <v>17500000</v>
      </c>
      <c r="C114" s="4">
        <v>7519939221</v>
      </c>
      <c r="D114">
        <v>551</v>
      </c>
      <c r="E114" t="s">
        <v>874</v>
      </c>
      <c r="F114" t="s">
        <v>15</v>
      </c>
      <c r="G114">
        <v>2019</v>
      </c>
      <c r="H114">
        <v>5</v>
      </c>
      <c r="I114">
        <v>13647803</v>
      </c>
      <c r="J114">
        <v>31760</v>
      </c>
      <c r="K114" t="s">
        <v>936</v>
      </c>
    </row>
    <row r="115" spans="1:11" x14ac:dyDescent="0.3">
      <c r="A115" t="s">
        <v>157</v>
      </c>
      <c r="B115" s="28">
        <v>4500000</v>
      </c>
      <c r="C115" s="4">
        <v>7522358723</v>
      </c>
      <c r="D115">
        <v>873</v>
      </c>
      <c r="E115" t="s">
        <v>881</v>
      </c>
      <c r="F115" t="s">
        <v>15</v>
      </c>
      <c r="G115">
        <v>2006</v>
      </c>
      <c r="H115">
        <v>18</v>
      </c>
      <c r="I115">
        <v>8616677</v>
      </c>
      <c r="J115">
        <v>5155</v>
      </c>
      <c r="K115" t="s">
        <v>937</v>
      </c>
    </row>
    <row r="116" spans="1:11" x14ac:dyDescent="0.3">
      <c r="A116" t="s">
        <v>158</v>
      </c>
      <c r="B116" s="28">
        <v>17700000</v>
      </c>
      <c r="C116" s="4">
        <v>7522837041</v>
      </c>
      <c r="D116">
        <v>1693</v>
      </c>
      <c r="E116" t="s">
        <v>860</v>
      </c>
      <c r="F116" t="s">
        <v>34</v>
      </c>
      <c r="G116">
        <v>2009</v>
      </c>
      <c r="H116">
        <v>15</v>
      </c>
      <c r="I116">
        <v>4443495</v>
      </c>
      <c r="J116">
        <v>10455</v>
      </c>
      <c r="K116" t="s">
        <v>937</v>
      </c>
    </row>
    <row r="117" spans="1:11" x14ac:dyDescent="0.3">
      <c r="A117" t="s">
        <v>159</v>
      </c>
      <c r="B117" s="28">
        <v>15500000</v>
      </c>
      <c r="C117" s="4">
        <v>7528512415</v>
      </c>
      <c r="D117">
        <v>6704</v>
      </c>
      <c r="E117" t="s">
        <v>863</v>
      </c>
      <c r="F117" t="s">
        <v>52</v>
      </c>
      <c r="G117">
        <v>2008</v>
      </c>
      <c r="H117">
        <v>16</v>
      </c>
      <c r="I117">
        <v>1122988</v>
      </c>
      <c r="J117">
        <v>2312</v>
      </c>
      <c r="K117" t="s">
        <v>937</v>
      </c>
    </row>
    <row r="118" spans="1:11" x14ac:dyDescent="0.3">
      <c r="A118" t="s">
        <v>160</v>
      </c>
      <c r="B118" s="28">
        <v>4820000</v>
      </c>
      <c r="C118" s="4">
        <v>7540518229</v>
      </c>
      <c r="D118">
        <v>2650</v>
      </c>
      <c r="E118" t="s">
        <v>885</v>
      </c>
      <c r="F118" t="s">
        <v>60</v>
      </c>
      <c r="G118">
        <v>2012</v>
      </c>
      <c r="H118">
        <v>12</v>
      </c>
      <c r="I118">
        <v>2845479</v>
      </c>
      <c r="J118">
        <v>1819</v>
      </c>
      <c r="K118" t="s">
        <v>937</v>
      </c>
    </row>
    <row r="119" spans="1:11" x14ac:dyDescent="0.3">
      <c r="A119" t="s">
        <v>162</v>
      </c>
      <c r="B119" s="28">
        <v>4860000</v>
      </c>
      <c r="C119" s="4">
        <v>7535290120</v>
      </c>
      <c r="D119">
        <v>2698</v>
      </c>
      <c r="E119" t="s">
        <v>886</v>
      </c>
      <c r="F119" t="s">
        <v>22</v>
      </c>
      <c r="G119">
        <v>2018</v>
      </c>
      <c r="H119">
        <v>6</v>
      </c>
      <c r="I119">
        <v>2792917</v>
      </c>
      <c r="J119">
        <v>1801</v>
      </c>
      <c r="K119" t="s">
        <v>936</v>
      </c>
    </row>
    <row r="120" spans="1:11" x14ac:dyDescent="0.3">
      <c r="A120" t="s">
        <v>164</v>
      </c>
      <c r="B120" s="28">
        <v>7660000</v>
      </c>
      <c r="C120" s="4">
        <v>7538340393</v>
      </c>
      <c r="D120">
        <v>184</v>
      </c>
      <c r="E120" t="s">
        <v>860</v>
      </c>
      <c r="F120" t="s">
        <v>9</v>
      </c>
      <c r="G120">
        <v>2007</v>
      </c>
      <c r="H120">
        <v>17</v>
      </c>
      <c r="I120">
        <v>40969241</v>
      </c>
      <c r="J120">
        <v>41630</v>
      </c>
      <c r="K120" t="s">
        <v>937</v>
      </c>
    </row>
    <row r="121" spans="1:11" x14ac:dyDescent="0.3">
      <c r="A121" t="s">
        <v>165</v>
      </c>
      <c r="B121" s="28">
        <v>16800000</v>
      </c>
      <c r="C121" s="4">
        <v>7542913216</v>
      </c>
      <c r="D121">
        <v>758</v>
      </c>
      <c r="E121" t="s">
        <v>860</v>
      </c>
      <c r="F121" t="s">
        <v>15</v>
      </c>
      <c r="G121">
        <v>2016</v>
      </c>
      <c r="H121">
        <v>8</v>
      </c>
      <c r="I121">
        <v>9951073</v>
      </c>
      <c r="J121">
        <v>22164</v>
      </c>
      <c r="K121" t="s">
        <v>936</v>
      </c>
    </row>
    <row r="122" spans="1:11" x14ac:dyDescent="0.3">
      <c r="A122" t="s">
        <v>166</v>
      </c>
      <c r="B122" s="28">
        <v>10400000</v>
      </c>
      <c r="C122" s="4">
        <v>7554314357</v>
      </c>
      <c r="D122">
        <v>2872</v>
      </c>
      <c r="E122" t="s">
        <v>860</v>
      </c>
      <c r="F122" t="s">
        <v>60</v>
      </c>
      <c r="G122">
        <v>2005</v>
      </c>
      <c r="H122">
        <v>19</v>
      </c>
      <c r="I122">
        <v>2630332</v>
      </c>
      <c r="J122">
        <v>3621</v>
      </c>
      <c r="K122" t="s">
        <v>937</v>
      </c>
    </row>
    <row r="123" spans="1:11" x14ac:dyDescent="0.3">
      <c r="A123" t="s">
        <v>167</v>
      </c>
      <c r="B123" s="28">
        <v>10300000</v>
      </c>
      <c r="C123" s="4">
        <v>7608692961</v>
      </c>
      <c r="D123">
        <v>703</v>
      </c>
      <c r="E123" t="s">
        <v>862</v>
      </c>
      <c r="F123" t="s">
        <v>24</v>
      </c>
      <c r="G123">
        <v>2021</v>
      </c>
      <c r="H123">
        <v>3</v>
      </c>
      <c r="I123">
        <v>10823176</v>
      </c>
      <c r="J123">
        <v>14651</v>
      </c>
      <c r="K123" t="s">
        <v>936</v>
      </c>
    </row>
    <row r="124" spans="1:11" x14ac:dyDescent="0.3">
      <c r="A124" t="s">
        <v>168</v>
      </c>
      <c r="B124" s="28">
        <v>11000000</v>
      </c>
      <c r="C124" s="4">
        <v>7599842910</v>
      </c>
      <c r="D124">
        <v>1773</v>
      </c>
      <c r="E124" t="s">
        <v>886</v>
      </c>
      <c r="F124" t="s">
        <v>15</v>
      </c>
      <c r="G124">
        <v>2020</v>
      </c>
      <c r="H124">
        <v>4</v>
      </c>
      <c r="I124">
        <v>4286431</v>
      </c>
      <c r="J124">
        <v>6204</v>
      </c>
      <c r="K124" t="s">
        <v>936</v>
      </c>
    </row>
    <row r="125" spans="1:11" x14ac:dyDescent="0.3">
      <c r="A125" t="s">
        <v>169</v>
      </c>
      <c r="B125" s="28">
        <v>18900000</v>
      </c>
      <c r="C125" s="4">
        <v>7653295288</v>
      </c>
      <c r="D125">
        <v>3470</v>
      </c>
      <c r="E125" t="s">
        <v>874</v>
      </c>
      <c r="F125" t="s">
        <v>15</v>
      </c>
      <c r="G125">
        <v>2016</v>
      </c>
      <c r="H125">
        <v>8</v>
      </c>
      <c r="I125">
        <v>2205561</v>
      </c>
      <c r="J125">
        <v>5447</v>
      </c>
      <c r="K125" t="s">
        <v>936</v>
      </c>
    </row>
    <row r="126" spans="1:11" x14ac:dyDescent="0.3">
      <c r="A126" t="s">
        <v>170</v>
      </c>
      <c r="B126" s="28">
        <v>8700000</v>
      </c>
      <c r="C126" s="4">
        <v>7667456997</v>
      </c>
      <c r="D126">
        <v>13233</v>
      </c>
      <c r="E126" t="s">
        <v>862</v>
      </c>
      <c r="F126" t="s">
        <v>15</v>
      </c>
      <c r="G126">
        <v>2014</v>
      </c>
      <c r="H126">
        <v>10</v>
      </c>
      <c r="I126">
        <v>579419</v>
      </c>
      <c r="J126">
        <v>657</v>
      </c>
      <c r="K126" t="s">
        <v>937</v>
      </c>
    </row>
    <row r="127" spans="1:11" x14ac:dyDescent="0.3">
      <c r="A127" t="s">
        <v>171</v>
      </c>
      <c r="B127" s="28">
        <v>9840000</v>
      </c>
      <c r="C127" s="4">
        <v>7642452845</v>
      </c>
      <c r="D127">
        <v>1678</v>
      </c>
      <c r="E127" t="s">
        <v>860</v>
      </c>
      <c r="F127" t="s">
        <v>15</v>
      </c>
      <c r="G127">
        <v>2017</v>
      </c>
      <c r="H127">
        <v>7</v>
      </c>
      <c r="I127">
        <v>4554501</v>
      </c>
      <c r="J127">
        <v>5864</v>
      </c>
      <c r="K127" t="s">
        <v>936</v>
      </c>
    </row>
    <row r="128" spans="1:11" x14ac:dyDescent="0.3">
      <c r="A128" t="s">
        <v>172</v>
      </c>
      <c r="B128" s="28">
        <v>24900000</v>
      </c>
      <c r="C128" s="4">
        <v>7645405925</v>
      </c>
      <c r="D128">
        <v>1161</v>
      </c>
      <c r="E128" t="s">
        <v>860</v>
      </c>
      <c r="F128" t="s">
        <v>24</v>
      </c>
      <c r="G128">
        <v>2014</v>
      </c>
      <c r="H128">
        <v>10</v>
      </c>
      <c r="I128">
        <v>6585190</v>
      </c>
      <c r="J128">
        <v>21447</v>
      </c>
      <c r="K128" t="s">
        <v>937</v>
      </c>
    </row>
    <row r="129" spans="1:11" x14ac:dyDescent="0.3">
      <c r="A129" t="s">
        <v>173</v>
      </c>
      <c r="B129" s="28">
        <v>11100000</v>
      </c>
      <c r="C129" s="4">
        <v>7688281918</v>
      </c>
      <c r="D129">
        <v>730</v>
      </c>
      <c r="E129" t="s">
        <v>860</v>
      </c>
      <c r="F129" t="s">
        <v>15</v>
      </c>
      <c r="G129">
        <v>2022</v>
      </c>
      <c r="H129">
        <v>2</v>
      </c>
      <c r="I129">
        <v>10531893</v>
      </c>
      <c r="J129">
        <v>15205</v>
      </c>
      <c r="K129" t="s">
        <v>936</v>
      </c>
    </row>
    <row r="130" spans="1:11" x14ac:dyDescent="0.3">
      <c r="A130" t="s">
        <v>174</v>
      </c>
      <c r="B130" s="28">
        <v>7110000</v>
      </c>
      <c r="C130" s="4">
        <v>7652464830</v>
      </c>
      <c r="D130">
        <v>1850</v>
      </c>
      <c r="E130" t="s">
        <v>868</v>
      </c>
      <c r="F130" t="s">
        <v>15</v>
      </c>
      <c r="G130">
        <v>2021</v>
      </c>
      <c r="H130">
        <v>3</v>
      </c>
      <c r="I130">
        <v>4136467</v>
      </c>
      <c r="J130">
        <v>3843</v>
      </c>
      <c r="K130" t="s">
        <v>936</v>
      </c>
    </row>
    <row r="131" spans="1:11" x14ac:dyDescent="0.3">
      <c r="A131" t="s">
        <v>175</v>
      </c>
      <c r="B131" s="28">
        <v>5980000</v>
      </c>
      <c r="C131" s="4">
        <v>7656876615</v>
      </c>
      <c r="D131">
        <v>2134</v>
      </c>
      <c r="E131" t="s">
        <v>887</v>
      </c>
      <c r="F131" t="s">
        <v>34</v>
      </c>
      <c r="G131">
        <v>2013</v>
      </c>
      <c r="H131">
        <v>11</v>
      </c>
      <c r="I131">
        <v>3588040</v>
      </c>
      <c r="J131">
        <v>2802</v>
      </c>
      <c r="K131" t="s">
        <v>937</v>
      </c>
    </row>
    <row r="132" spans="1:11" x14ac:dyDescent="0.3">
      <c r="A132" t="s">
        <v>177</v>
      </c>
      <c r="B132" s="28">
        <v>5940000</v>
      </c>
      <c r="C132" s="4">
        <v>7652347218</v>
      </c>
      <c r="D132">
        <v>4467</v>
      </c>
      <c r="E132" t="s">
        <v>860</v>
      </c>
      <c r="F132" t="s">
        <v>22</v>
      </c>
      <c r="G132">
        <v>2019</v>
      </c>
      <c r="H132">
        <v>5</v>
      </c>
      <c r="I132">
        <v>1713084</v>
      </c>
      <c r="J132">
        <v>1330</v>
      </c>
      <c r="K132" t="s">
        <v>936</v>
      </c>
    </row>
    <row r="133" spans="1:11" x14ac:dyDescent="0.3">
      <c r="A133" t="s">
        <v>178</v>
      </c>
      <c r="B133" s="28">
        <v>8580000</v>
      </c>
      <c r="C133" s="4">
        <v>7653222524</v>
      </c>
      <c r="D133">
        <v>2284</v>
      </c>
      <c r="E133" t="s">
        <v>888</v>
      </c>
      <c r="F133" t="s">
        <v>15</v>
      </c>
      <c r="G133">
        <v>2019</v>
      </c>
      <c r="H133">
        <v>5</v>
      </c>
      <c r="I133">
        <v>3350798</v>
      </c>
      <c r="J133">
        <v>3757</v>
      </c>
      <c r="K133" t="s">
        <v>936</v>
      </c>
    </row>
    <row r="134" spans="1:11" x14ac:dyDescent="0.3">
      <c r="A134" t="s">
        <v>180</v>
      </c>
      <c r="B134" s="28">
        <v>4870000</v>
      </c>
      <c r="C134" s="4">
        <v>7978201133</v>
      </c>
      <c r="D134">
        <v>1474</v>
      </c>
      <c r="E134" t="s">
        <v>863</v>
      </c>
      <c r="F134" t="s">
        <v>22</v>
      </c>
      <c r="G134">
        <v>2008</v>
      </c>
      <c r="H134">
        <v>16</v>
      </c>
      <c r="I134">
        <v>5412619</v>
      </c>
      <c r="J134">
        <v>3304</v>
      </c>
      <c r="K134" t="s">
        <v>937</v>
      </c>
    </row>
    <row r="135" spans="1:11" x14ac:dyDescent="0.3">
      <c r="A135" t="s">
        <v>181</v>
      </c>
      <c r="B135" s="28">
        <v>4930000</v>
      </c>
      <c r="C135" s="4">
        <v>7672577787</v>
      </c>
      <c r="D135">
        <v>8224</v>
      </c>
      <c r="E135" t="s">
        <v>889</v>
      </c>
      <c r="F135" t="s">
        <v>34</v>
      </c>
      <c r="G135">
        <v>2012</v>
      </c>
      <c r="H135">
        <v>12</v>
      </c>
      <c r="I135">
        <v>932950</v>
      </c>
      <c r="J135">
        <v>599</v>
      </c>
      <c r="K135" t="s">
        <v>937</v>
      </c>
    </row>
    <row r="136" spans="1:11" x14ac:dyDescent="0.3">
      <c r="A136" t="s">
        <v>183</v>
      </c>
      <c r="B136" s="28">
        <v>10600000</v>
      </c>
      <c r="C136" s="4">
        <v>7687183593</v>
      </c>
      <c r="D136">
        <v>364</v>
      </c>
      <c r="E136" t="s">
        <v>860</v>
      </c>
      <c r="F136" t="s">
        <v>60</v>
      </c>
      <c r="G136">
        <v>2017</v>
      </c>
      <c r="H136">
        <v>7</v>
      </c>
      <c r="I136">
        <v>21118636</v>
      </c>
      <c r="J136">
        <v>29121</v>
      </c>
      <c r="K136" t="s">
        <v>936</v>
      </c>
    </row>
    <row r="137" spans="1:11" x14ac:dyDescent="0.3">
      <c r="A137" t="s">
        <v>184</v>
      </c>
      <c r="B137" s="28">
        <v>16300000</v>
      </c>
      <c r="C137" s="4">
        <v>7683055057</v>
      </c>
      <c r="D137">
        <v>278</v>
      </c>
      <c r="E137" t="s">
        <v>861</v>
      </c>
      <c r="F137" t="s">
        <v>9</v>
      </c>
      <c r="G137">
        <v>2011</v>
      </c>
      <c r="H137">
        <v>13</v>
      </c>
      <c r="I137">
        <v>27636889</v>
      </c>
      <c r="J137">
        <v>58633</v>
      </c>
      <c r="K137" t="s">
        <v>937</v>
      </c>
    </row>
    <row r="138" spans="1:11" x14ac:dyDescent="0.3">
      <c r="A138" t="s">
        <v>185</v>
      </c>
      <c r="B138" s="28">
        <v>10400000</v>
      </c>
      <c r="C138" s="4">
        <v>7696851791</v>
      </c>
      <c r="D138">
        <v>342</v>
      </c>
      <c r="E138" t="s">
        <v>871</v>
      </c>
      <c r="F138" t="s">
        <v>9</v>
      </c>
      <c r="G138">
        <v>2013</v>
      </c>
      <c r="H138">
        <v>11</v>
      </c>
      <c r="I138">
        <v>22505415</v>
      </c>
      <c r="J138">
        <v>30409</v>
      </c>
      <c r="K138" t="s">
        <v>937</v>
      </c>
    </row>
    <row r="139" spans="1:11" x14ac:dyDescent="0.3">
      <c r="A139" t="s">
        <v>186</v>
      </c>
      <c r="B139" s="28">
        <v>26000000</v>
      </c>
      <c r="C139" s="4">
        <v>7725969922</v>
      </c>
      <c r="D139">
        <v>1018</v>
      </c>
      <c r="E139" t="s">
        <v>867</v>
      </c>
      <c r="F139" t="s">
        <v>24</v>
      </c>
      <c r="G139">
        <v>2012</v>
      </c>
      <c r="H139">
        <v>12</v>
      </c>
      <c r="I139">
        <v>7589361</v>
      </c>
      <c r="J139">
        <v>25540</v>
      </c>
      <c r="K139" t="s">
        <v>937</v>
      </c>
    </row>
    <row r="140" spans="1:11" x14ac:dyDescent="0.3">
      <c r="A140" t="s">
        <v>187</v>
      </c>
      <c r="B140" s="28">
        <v>13600000</v>
      </c>
      <c r="C140" s="4">
        <v>7717499910</v>
      </c>
      <c r="D140">
        <v>7184</v>
      </c>
      <c r="E140" t="s">
        <v>860</v>
      </c>
      <c r="F140" t="s">
        <v>22</v>
      </c>
      <c r="G140">
        <v>2007</v>
      </c>
      <c r="H140">
        <v>17</v>
      </c>
      <c r="I140">
        <v>1074262</v>
      </c>
      <c r="J140">
        <v>1893</v>
      </c>
      <c r="K140" t="s">
        <v>937</v>
      </c>
    </row>
    <row r="141" spans="1:11" x14ac:dyDescent="0.3">
      <c r="A141" t="s">
        <v>188</v>
      </c>
      <c r="B141" s="28">
        <v>6790000</v>
      </c>
      <c r="C141" s="4">
        <v>7851972755</v>
      </c>
      <c r="D141">
        <v>2726</v>
      </c>
      <c r="E141" t="s">
        <v>874</v>
      </c>
      <c r="F141" t="s">
        <v>15</v>
      </c>
      <c r="G141">
        <v>2015</v>
      </c>
      <c r="H141">
        <v>9</v>
      </c>
      <c r="I141">
        <v>2880401</v>
      </c>
      <c r="J141">
        <v>2491</v>
      </c>
      <c r="K141" t="s">
        <v>937</v>
      </c>
    </row>
    <row r="142" spans="1:11" x14ac:dyDescent="0.3">
      <c r="A142" t="s">
        <v>189</v>
      </c>
      <c r="B142" s="28">
        <v>4270000</v>
      </c>
      <c r="C142" s="4">
        <v>7810447289</v>
      </c>
      <c r="D142">
        <v>950</v>
      </c>
      <c r="E142" t="s">
        <v>860</v>
      </c>
      <c r="F142" t="s">
        <v>25</v>
      </c>
      <c r="G142">
        <v>2020</v>
      </c>
      <c r="H142">
        <v>4</v>
      </c>
      <c r="I142">
        <v>8221523</v>
      </c>
      <c r="J142">
        <v>4495</v>
      </c>
      <c r="K142" t="s">
        <v>936</v>
      </c>
    </row>
    <row r="143" spans="1:11" x14ac:dyDescent="0.3">
      <c r="A143" t="s">
        <v>190</v>
      </c>
      <c r="B143" s="28">
        <v>16800000</v>
      </c>
      <c r="C143" s="4">
        <v>7745486588</v>
      </c>
      <c r="D143">
        <v>558</v>
      </c>
      <c r="E143" t="s">
        <v>860</v>
      </c>
      <c r="F143" t="s">
        <v>15</v>
      </c>
      <c r="G143">
        <v>2019</v>
      </c>
      <c r="H143">
        <v>5</v>
      </c>
      <c r="I143">
        <v>13880800</v>
      </c>
      <c r="J143">
        <v>30108</v>
      </c>
      <c r="K143" t="s">
        <v>936</v>
      </c>
    </row>
    <row r="144" spans="1:11" x14ac:dyDescent="0.3">
      <c r="A144" t="s">
        <v>191</v>
      </c>
      <c r="B144" s="28">
        <v>21400000</v>
      </c>
      <c r="C144" s="4">
        <v>7760412887</v>
      </c>
      <c r="D144">
        <v>240</v>
      </c>
      <c r="E144" t="s">
        <v>862</v>
      </c>
      <c r="F144" t="s">
        <v>12</v>
      </c>
      <c r="G144">
        <v>2017</v>
      </c>
      <c r="H144">
        <v>7</v>
      </c>
      <c r="I144">
        <v>32335054</v>
      </c>
      <c r="J144">
        <v>89167</v>
      </c>
      <c r="K144" t="s">
        <v>936</v>
      </c>
    </row>
    <row r="145" spans="1:11" x14ac:dyDescent="0.3">
      <c r="A145" t="s">
        <v>192</v>
      </c>
      <c r="B145" s="28">
        <v>8950000</v>
      </c>
      <c r="C145" s="4">
        <v>7751768688</v>
      </c>
      <c r="D145">
        <v>819</v>
      </c>
      <c r="E145" t="s">
        <v>863</v>
      </c>
      <c r="F145" t="s">
        <v>22</v>
      </c>
      <c r="G145">
        <v>2011</v>
      </c>
      <c r="H145">
        <v>13</v>
      </c>
      <c r="I145">
        <v>9464919</v>
      </c>
      <c r="J145">
        <v>10928</v>
      </c>
      <c r="K145" t="s">
        <v>937</v>
      </c>
    </row>
    <row r="146" spans="1:11" x14ac:dyDescent="0.3">
      <c r="A146" t="s">
        <v>193</v>
      </c>
      <c r="B146" s="28">
        <v>17200000</v>
      </c>
      <c r="C146" s="4">
        <v>7759708622</v>
      </c>
      <c r="D146">
        <v>1014</v>
      </c>
      <c r="E146" t="s">
        <v>880</v>
      </c>
      <c r="F146" t="s">
        <v>194</v>
      </c>
      <c r="G146">
        <v>2007</v>
      </c>
      <c r="H146">
        <v>17</v>
      </c>
      <c r="I146">
        <v>7652573</v>
      </c>
      <c r="J146">
        <v>16963</v>
      </c>
      <c r="K146" t="s">
        <v>937</v>
      </c>
    </row>
    <row r="147" spans="1:11" x14ac:dyDescent="0.3">
      <c r="A147" t="s">
        <v>195</v>
      </c>
      <c r="B147" s="28">
        <v>11200000</v>
      </c>
      <c r="C147" s="4">
        <v>7766459978</v>
      </c>
      <c r="D147">
        <v>3404</v>
      </c>
      <c r="E147" t="s">
        <v>887</v>
      </c>
      <c r="F147" t="s">
        <v>24</v>
      </c>
      <c r="G147">
        <v>2006</v>
      </c>
      <c r="H147">
        <v>18</v>
      </c>
      <c r="I147">
        <v>2281569</v>
      </c>
      <c r="J147">
        <v>3290</v>
      </c>
      <c r="K147" t="s">
        <v>937</v>
      </c>
    </row>
    <row r="148" spans="1:11" x14ac:dyDescent="0.3">
      <c r="A148" t="s">
        <v>196</v>
      </c>
      <c r="B148" s="28">
        <v>9290000</v>
      </c>
      <c r="C148" s="4">
        <v>7769140597</v>
      </c>
      <c r="D148">
        <v>361</v>
      </c>
      <c r="E148" t="s">
        <v>860</v>
      </c>
      <c r="F148" t="s">
        <v>24</v>
      </c>
      <c r="G148">
        <v>2022</v>
      </c>
      <c r="H148">
        <v>2</v>
      </c>
      <c r="I148">
        <v>21521165</v>
      </c>
      <c r="J148">
        <v>25734</v>
      </c>
      <c r="K148" t="s">
        <v>936</v>
      </c>
    </row>
    <row r="149" spans="1:11" x14ac:dyDescent="0.3">
      <c r="A149" t="s">
        <v>197</v>
      </c>
      <c r="B149" s="28">
        <v>15700000</v>
      </c>
      <c r="C149" s="4">
        <v>7888718491</v>
      </c>
      <c r="D149">
        <v>1249</v>
      </c>
      <c r="E149" t="s">
        <v>890</v>
      </c>
      <c r="F149" t="s">
        <v>15</v>
      </c>
      <c r="G149">
        <v>2014</v>
      </c>
      <c r="H149">
        <v>10</v>
      </c>
      <c r="I149">
        <v>6316028</v>
      </c>
      <c r="J149">
        <v>12570</v>
      </c>
      <c r="K149" t="s">
        <v>937</v>
      </c>
    </row>
    <row r="150" spans="1:11" x14ac:dyDescent="0.3">
      <c r="A150" t="s">
        <v>199</v>
      </c>
      <c r="B150" s="28">
        <v>17600000</v>
      </c>
      <c r="C150" s="4">
        <v>7779466722</v>
      </c>
      <c r="D150">
        <v>23811</v>
      </c>
      <c r="E150" t="s">
        <v>861</v>
      </c>
      <c r="F150" t="s">
        <v>41</v>
      </c>
      <c r="G150">
        <v>2009</v>
      </c>
      <c r="H150">
        <v>15</v>
      </c>
      <c r="I150">
        <v>326717</v>
      </c>
      <c r="J150">
        <v>739</v>
      </c>
      <c r="K150" t="s">
        <v>937</v>
      </c>
    </row>
    <row r="151" spans="1:11" x14ac:dyDescent="0.3">
      <c r="A151" t="s">
        <v>200</v>
      </c>
      <c r="B151" s="28">
        <v>19500000</v>
      </c>
      <c r="C151" s="4">
        <v>7793517339</v>
      </c>
      <c r="D151">
        <v>8336</v>
      </c>
      <c r="E151" t="s">
        <v>862</v>
      </c>
      <c r="F151" t="s">
        <v>15</v>
      </c>
      <c r="G151">
        <v>2011</v>
      </c>
      <c r="H151">
        <v>13</v>
      </c>
      <c r="I151">
        <v>934923</v>
      </c>
      <c r="J151">
        <v>2339</v>
      </c>
      <c r="K151" t="s">
        <v>937</v>
      </c>
    </row>
    <row r="152" spans="1:11" x14ac:dyDescent="0.3">
      <c r="A152" t="s">
        <v>201</v>
      </c>
      <c r="B152" s="28">
        <v>10900000</v>
      </c>
      <c r="C152" s="4">
        <v>7758375534</v>
      </c>
      <c r="D152">
        <v>372</v>
      </c>
      <c r="E152" t="s">
        <v>860</v>
      </c>
      <c r="F152" t="s">
        <v>9</v>
      </c>
      <c r="G152">
        <v>2009</v>
      </c>
      <c r="H152">
        <v>15</v>
      </c>
      <c r="I152">
        <v>20855848</v>
      </c>
      <c r="J152">
        <v>29301</v>
      </c>
      <c r="K152" t="s">
        <v>937</v>
      </c>
    </row>
    <row r="153" spans="1:11" x14ac:dyDescent="0.3">
      <c r="A153" t="s">
        <v>202</v>
      </c>
      <c r="B153" s="28">
        <v>11800000</v>
      </c>
      <c r="C153" s="4">
        <v>7827100109</v>
      </c>
      <c r="D153">
        <v>3173</v>
      </c>
      <c r="E153" t="s">
        <v>862</v>
      </c>
      <c r="F153" t="s">
        <v>9</v>
      </c>
      <c r="G153">
        <v>2018</v>
      </c>
      <c r="H153">
        <v>6</v>
      </c>
      <c r="I153">
        <v>2466782</v>
      </c>
      <c r="J153">
        <v>3719</v>
      </c>
      <c r="K153" t="s">
        <v>936</v>
      </c>
    </row>
    <row r="154" spans="1:11" x14ac:dyDescent="0.3">
      <c r="A154" t="s">
        <v>203</v>
      </c>
      <c r="B154" s="28">
        <v>9130000</v>
      </c>
      <c r="C154" s="4">
        <v>7850084804</v>
      </c>
      <c r="D154">
        <v>1681</v>
      </c>
      <c r="E154" t="s">
        <v>867</v>
      </c>
      <c r="F154" t="s">
        <v>9</v>
      </c>
      <c r="G154">
        <v>2015</v>
      </c>
      <c r="H154">
        <v>9</v>
      </c>
      <c r="I154">
        <v>4669890</v>
      </c>
      <c r="J154">
        <v>5431</v>
      </c>
      <c r="K154" t="s">
        <v>937</v>
      </c>
    </row>
    <row r="155" spans="1:11" x14ac:dyDescent="0.3">
      <c r="A155" t="s">
        <v>204</v>
      </c>
      <c r="B155" s="28">
        <v>6300000</v>
      </c>
      <c r="C155" s="4">
        <v>7844487970</v>
      </c>
      <c r="D155">
        <v>3547</v>
      </c>
      <c r="E155" t="s">
        <v>860</v>
      </c>
      <c r="F155" t="s">
        <v>24</v>
      </c>
      <c r="G155">
        <v>2020</v>
      </c>
      <c r="H155">
        <v>4</v>
      </c>
      <c r="I155">
        <v>2211584</v>
      </c>
      <c r="J155">
        <v>1776</v>
      </c>
      <c r="K155" t="s">
        <v>936</v>
      </c>
    </row>
    <row r="156" spans="1:11" x14ac:dyDescent="0.3">
      <c r="A156" t="s">
        <v>206</v>
      </c>
      <c r="B156" s="28">
        <v>10700000</v>
      </c>
      <c r="C156" s="4">
        <v>7871293237</v>
      </c>
      <c r="D156">
        <v>4705</v>
      </c>
      <c r="E156" t="s">
        <v>860</v>
      </c>
      <c r="F156" t="s">
        <v>15</v>
      </c>
      <c r="G156">
        <v>2005</v>
      </c>
      <c r="H156">
        <v>19</v>
      </c>
      <c r="I156">
        <v>1672963</v>
      </c>
      <c r="J156">
        <v>2274</v>
      </c>
      <c r="K156" t="s">
        <v>937</v>
      </c>
    </row>
    <row r="157" spans="1:11" x14ac:dyDescent="0.3">
      <c r="A157" t="s">
        <v>207</v>
      </c>
      <c r="B157" s="28">
        <v>17400000</v>
      </c>
      <c r="C157" s="4">
        <v>7874018345</v>
      </c>
      <c r="D157">
        <v>120476</v>
      </c>
      <c r="E157" t="s">
        <v>862</v>
      </c>
      <c r="F157" t="s">
        <v>41</v>
      </c>
      <c r="G157">
        <v>2013</v>
      </c>
      <c r="H157">
        <v>11</v>
      </c>
      <c r="I157">
        <v>65358</v>
      </c>
      <c r="J157">
        <v>144</v>
      </c>
      <c r="K157" t="s">
        <v>937</v>
      </c>
    </row>
    <row r="158" spans="1:11" x14ac:dyDescent="0.3">
      <c r="A158" t="s">
        <v>208</v>
      </c>
      <c r="B158" s="28">
        <v>8050000</v>
      </c>
      <c r="C158" s="4">
        <v>7860048127</v>
      </c>
      <c r="D158">
        <v>4087</v>
      </c>
      <c r="E158" t="s">
        <v>860</v>
      </c>
      <c r="F158" t="s">
        <v>15</v>
      </c>
      <c r="G158">
        <v>2014</v>
      </c>
      <c r="H158">
        <v>10</v>
      </c>
      <c r="I158">
        <v>1923183</v>
      </c>
      <c r="J158">
        <v>1970</v>
      </c>
      <c r="K158" t="s">
        <v>937</v>
      </c>
    </row>
    <row r="159" spans="1:11" x14ac:dyDescent="0.3">
      <c r="A159" t="s">
        <v>209</v>
      </c>
      <c r="B159" s="28">
        <v>1740000</v>
      </c>
      <c r="C159" s="4">
        <v>7880685054</v>
      </c>
      <c r="D159">
        <v>132</v>
      </c>
      <c r="E159" t="s">
        <v>867</v>
      </c>
      <c r="F159" t="s">
        <v>9</v>
      </c>
      <c r="G159">
        <v>2017</v>
      </c>
      <c r="H159">
        <v>7</v>
      </c>
      <c r="I159">
        <v>59702160</v>
      </c>
      <c r="J159">
        <v>13182</v>
      </c>
      <c r="K159" t="s">
        <v>936</v>
      </c>
    </row>
    <row r="160" spans="1:11" x14ac:dyDescent="0.3">
      <c r="A160" t="s">
        <v>210</v>
      </c>
      <c r="B160" s="28">
        <v>10800000</v>
      </c>
      <c r="C160" s="4">
        <v>7885417595</v>
      </c>
      <c r="D160">
        <v>126639</v>
      </c>
      <c r="E160" t="s">
        <v>888</v>
      </c>
      <c r="F160" t="s">
        <v>41</v>
      </c>
      <c r="G160">
        <v>2012</v>
      </c>
      <c r="H160">
        <v>12</v>
      </c>
      <c r="I160">
        <v>62267</v>
      </c>
      <c r="J160">
        <v>85</v>
      </c>
      <c r="K160" t="s">
        <v>937</v>
      </c>
    </row>
    <row r="161" spans="1:11" x14ac:dyDescent="0.3">
      <c r="A161" t="s">
        <v>211</v>
      </c>
      <c r="B161" s="28">
        <v>4390000</v>
      </c>
      <c r="C161" s="4">
        <v>7902997714</v>
      </c>
      <c r="D161">
        <v>321</v>
      </c>
      <c r="E161" t="s">
        <v>860</v>
      </c>
      <c r="F161" t="s">
        <v>9</v>
      </c>
      <c r="G161">
        <v>2010</v>
      </c>
      <c r="H161">
        <v>14</v>
      </c>
      <c r="I161">
        <v>24619931</v>
      </c>
      <c r="J161">
        <v>13676</v>
      </c>
      <c r="K161" t="s">
        <v>937</v>
      </c>
    </row>
    <row r="162" spans="1:11" x14ac:dyDescent="0.3">
      <c r="A162" t="s">
        <v>212</v>
      </c>
      <c r="B162" s="28">
        <v>10700000</v>
      </c>
      <c r="C162" s="4">
        <v>7921546441</v>
      </c>
      <c r="D162">
        <v>4923</v>
      </c>
      <c r="E162" t="s">
        <v>862</v>
      </c>
      <c r="F162" t="s">
        <v>24</v>
      </c>
      <c r="G162">
        <v>2017</v>
      </c>
      <c r="H162">
        <v>7</v>
      </c>
      <c r="I162">
        <v>1609089</v>
      </c>
      <c r="J162">
        <v>2173</v>
      </c>
      <c r="K162" t="s">
        <v>936</v>
      </c>
    </row>
    <row r="163" spans="1:11" x14ac:dyDescent="0.3">
      <c r="A163" t="s">
        <v>213</v>
      </c>
      <c r="B163" s="28">
        <v>8310000</v>
      </c>
      <c r="C163" s="4">
        <v>7917013537</v>
      </c>
      <c r="D163">
        <v>2102</v>
      </c>
      <c r="E163" t="s">
        <v>860</v>
      </c>
      <c r="F163" t="s">
        <v>24</v>
      </c>
      <c r="G163">
        <v>2020</v>
      </c>
      <c r="H163">
        <v>4</v>
      </c>
      <c r="I163">
        <v>3766419</v>
      </c>
      <c r="J163">
        <v>3953</v>
      </c>
      <c r="K163" t="s">
        <v>936</v>
      </c>
    </row>
    <row r="164" spans="1:11" x14ac:dyDescent="0.3">
      <c r="A164" t="s">
        <v>214</v>
      </c>
      <c r="B164" s="28">
        <v>10400000</v>
      </c>
      <c r="C164" s="4">
        <v>7917227030</v>
      </c>
      <c r="D164">
        <v>230</v>
      </c>
      <c r="E164" t="s">
        <v>861</v>
      </c>
      <c r="F164" t="s">
        <v>9</v>
      </c>
      <c r="G164">
        <v>2010</v>
      </c>
      <c r="H164">
        <v>14</v>
      </c>
      <c r="I164">
        <v>34422726</v>
      </c>
      <c r="J164">
        <v>45217</v>
      </c>
      <c r="K164" t="s">
        <v>937</v>
      </c>
    </row>
    <row r="165" spans="1:11" x14ac:dyDescent="0.3">
      <c r="A165" t="s">
        <v>215</v>
      </c>
      <c r="B165" s="28">
        <v>3490000</v>
      </c>
      <c r="C165" s="4">
        <v>7936460088</v>
      </c>
      <c r="D165">
        <v>234</v>
      </c>
      <c r="E165" t="s">
        <v>867</v>
      </c>
      <c r="F165" t="s">
        <v>9</v>
      </c>
      <c r="G165">
        <v>2009</v>
      </c>
      <c r="H165">
        <v>15</v>
      </c>
      <c r="I165">
        <v>33916496</v>
      </c>
      <c r="J165">
        <v>14915</v>
      </c>
      <c r="K165" t="s">
        <v>937</v>
      </c>
    </row>
    <row r="166" spans="1:11" x14ac:dyDescent="0.3">
      <c r="A166" t="s">
        <v>216</v>
      </c>
      <c r="B166" s="28">
        <v>11900000</v>
      </c>
      <c r="C166" s="4">
        <v>7947212070</v>
      </c>
      <c r="D166">
        <v>27130</v>
      </c>
      <c r="E166" t="s">
        <v>875</v>
      </c>
      <c r="F166" t="s">
        <v>15</v>
      </c>
      <c r="G166">
        <v>2014</v>
      </c>
      <c r="H166">
        <v>10</v>
      </c>
      <c r="I166">
        <v>292931</v>
      </c>
      <c r="J166">
        <v>439</v>
      </c>
      <c r="K166" t="s">
        <v>937</v>
      </c>
    </row>
    <row r="167" spans="1:11" x14ac:dyDescent="0.3">
      <c r="A167" t="s">
        <v>217</v>
      </c>
      <c r="B167" s="28">
        <v>11200000</v>
      </c>
      <c r="C167" s="4">
        <v>7969805069</v>
      </c>
      <c r="D167">
        <v>994</v>
      </c>
      <c r="E167" t="s">
        <v>862</v>
      </c>
      <c r="F167" t="s">
        <v>24</v>
      </c>
      <c r="G167">
        <v>2021</v>
      </c>
      <c r="H167">
        <v>3</v>
      </c>
      <c r="I167">
        <v>8017913</v>
      </c>
      <c r="J167">
        <v>11268</v>
      </c>
      <c r="K167" t="s">
        <v>936</v>
      </c>
    </row>
    <row r="168" spans="1:11" x14ac:dyDescent="0.3">
      <c r="A168" t="s">
        <v>218</v>
      </c>
      <c r="B168" s="28">
        <v>27600000</v>
      </c>
      <c r="C168" s="4">
        <v>7949217458</v>
      </c>
      <c r="D168">
        <v>6933</v>
      </c>
      <c r="E168" t="s">
        <v>860</v>
      </c>
      <c r="F168" t="s">
        <v>15</v>
      </c>
      <c r="G168">
        <v>2012</v>
      </c>
      <c r="H168">
        <v>12</v>
      </c>
      <c r="I168">
        <v>1146577</v>
      </c>
      <c r="J168">
        <v>3981</v>
      </c>
      <c r="K168" t="s">
        <v>937</v>
      </c>
    </row>
    <row r="169" spans="1:11" x14ac:dyDescent="0.3">
      <c r="A169" t="s">
        <v>219</v>
      </c>
      <c r="B169" s="28">
        <v>10800000</v>
      </c>
      <c r="C169" s="4">
        <v>7958784068</v>
      </c>
      <c r="D169">
        <v>403</v>
      </c>
      <c r="E169" t="s">
        <v>881</v>
      </c>
      <c r="F169" t="s">
        <v>9</v>
      </c>
      <c r="G169">
        <v>2011</v>
      </c>
      <c r="H169">
        <v>13</v>
      </c>
      <c r="I169">
        <v>19748844</v>
      </c>
      <c r="J169">
        <v>26799</v>
      </c>
      <c r="K169" t="s">
        <v>937</v>
      </c>
    </row>
    <row r="170" spans="1:11" x14ac:dyDescent="0.3">
      <c r="A170" t="s">
        <v>220</v>
      </c>
      <c r="B170" s="28">
        <v>8800000</v>
      </c>
      <c r="C170" s="4">
        <v>8141717102</v>
      </c>
      <c r="D170">
        <v>1737</v>
      </c>
      <c r="E170" t="s">
        <v>887</v>
      </c>
      <c r="F170" t="s">
        <v>24</v>
      </c>
      <c r="G170">
        <v>2022</v>
      </c>
      <c r="H170">
        <v>2</v>
      </c>
      <c r="I170">
        <v>4687229</v>
      </c>
      <c r="J170">
        <v>5066</v>
      </c>
      <c r="K170" t="s">
        <v>936</v>
      </c>
    </row>
    <row r="171" spans="1:11" x14ac:dyDescent="0.3">
      <c r="A171" t="s">
        <v>221</v>
      </c>
      <c r="B171" s="28">
        <v>17900000</v>
      </c>
      <c r="C171" s="4">
        <v>7975738141</v>
      </c>
      <c r="D171">
        <v>2397</v>
      </c>
      <c r="E171" t="s">
        <v>881</v>
      </c>
      <c r="F171" t="s">
        <v>15</v>
      </c>
      <c r="G171">
        <v>2012</v>
      </c>
      <c r="H171">
        <v>12</v>
      </c>
      <c r="I171">
        <v>3327383</v>
      </c>
      <c r="J171">
        <v>7468</v>
      </c>
      <c r="K171" t="s">
        <v>937</v>
      </c>
    </row>
    <row r="172" spans="1:11" x14ac:dyDescent="0.3">
      <c r="A172" t="s">
        <v>222</v>
      </c>
      <c r="B172" s="28">
        <v>12700000</v>
      </c>
      <c r="C172" s="4">
        <v>8030831849</v>
      </c>
      <c r="D172">
        <v>124924</v>
      </c>
      <c r="E172" t="s">
        <v>874</v>
      </c>
      <c r="F172" t="s">
        <v>41</v>
      </c>
      <c r="G172">
        <v>2014</v>
      </c>
      <c r="H172">
        <v>10</v>
      </c>
      <c r="I172">
        <v>64286</v>
      </c>
      <c r="J172">
        <v>102</v>
      </c>
      <c r="K172" t="s">
        <v>937</v>
      </c>
    </row>
    <row r="173" spans="1:11" x14ac:dyDescent="0.3">
      <c r="A173" t="s">
        <v>223</v>
      </c>
      <c r="B173" s="28">
        <v>9610000</v>
      </c>
      <c r="C173" s="4">
        <v>8004635046</v>
      </c>
      <c r="D173">
        <v>559</v>
      </c>
      <c r="E173" t="s">
        <v>871</v>
      </c>
      <c r="F173" t="s">
        <v>9</v>
      </c>
      <c r="G173">
        <v>2011</v>
      </c>
      <c r="H173">
        <v>13</v>
      </c>
      <c r="I173">
        <v>14319562</v>
      </c>
      <c r="J173">
        <v>17191</v>
      </c>
      <c r="K173" t="s">
        <v>937</v>
      </c>
    </row>
    <row r="174" spans="1:11" x14ac:dyDescent="0.3">
      <c r="A174" t="s">
        <v>224</v>
      </c>
      <c r="B174" s="28">
        <v>11000000</v>
      </c>
      <c r="C174" s="4">
        <v>8085792394</v>
      </c>
      <c r="D174">
        <v>1958</v>
      </c>
      <c r="E174" t="s">
        <v>862</v>
      </c>
      <c r="F174" t="s">
        <v>12</v>
      </c>
      <c r="G174">
        <v>2016</v>
      </c>
      <c r="H174">
        <v>8</v>
      </c>
      <c r="I174">
        <v>4129618</v>
      </c>
      <c r="J174">
        <v>5618</v>
      </c>
      <c r="K174" t="s">
        <v>936</v>
      </c>
    </row>
    <row r="175" spans="1:11" x14ac:dyDescent="0.3">
      <c r="A175" t="s">
        <v>225</v>
      </c>
      <c r="B175" s="28">
        <v>10600000</v>
      </c>
      <c r="C175" s="4">
        <v>8009332187</v>
      </c>
      <c r="D175">
        <v>1873</v>
      </c>
      <c r="E175" t="s">
        <v>891</v>
      </c>
      <c r="F175" t="s">
        <v>60</v>
      </c>
      <c r="G175">
        <v>2014</v>
      </c>
      <c r="H175">
        <v>10</v>
      </c>
      <c r="I175">
        <v>4276205</v>
      </c>
      <c r="J175">
        <v>5659</v>
      </c>
      <c r="K175" t="s">
        <v>937</v>
      </c>
    </row>
    <row r="176" spans="1:11" x14ac:dyDescent="0.3">
      <c r="A176" t="s">
        <v>227</v>
      </c>
      <c r="B176" s="28">
        <v>45200000</v>
      </c>
      <c r="C176" s="4">
        <v>7998746760</v>
      </c>
      <c r="D176">
        <v>1625</v>
      </c>
      <c r="E176" t="s">
        <v>881</v>
      </c>
      <c r="F176" t="s">
        <v>15</v>
      </c>
      <c r="G176">
        <v>2013</v>
      </c>
      <c r="H176">
        <v>11</v>
      </c>
      <c r="I176">
        <v>4922306</v>
      </c>
      <c r="J176">
        <v>27815</v>
      </c>
      <c r="K176" t="s">
        <v>937</v>
      </c>
    </row>
    <row r="177" spans="1:11" x14ac:dyDescent="0.3">
      <c r="A177" t="s">
        <v>228</v>
      </c>
      <c r="B177" s="28">
        <v>15100000</v>
      </c>
      <c r="C177" s="4">
        <v>8112519652</v>
      </c>
      <c r="D177">
        <v>776</v>
      </c>
      <c r="E177" t="s">
        <v>869</v>
      </c>
      <c r="F177" t="s">
        <v>9</v>
      </c>
      <c r="G177">
        <v>2005</v>
      </c>
      <c r="H177">
        <v>19</v>
      </c>
      <c r="I177">
        <v>10454278</v>
      </c>
      <c r="J177">
        <v>19459</v>
      </c>
      <c r="K177" t="s">
        <v>937</v>
      </c>
    </row>
    <row r="178" spans="1:11" x14ac:dyDescent="0.3">
      <c r="A178" t="s">
        <v>229</v>
      </c>
      <c r="B178" s="28">
        <v>11700000</v>
      </c>
      <c r="C178" s="4">
        <v>8037151301</v>
      </c>
      <c r="D178">
        <v>1521</v>
      </c>
      <c r="E178" t="s">
        <v>860</v>
      </c>
      <c r="F178" t="s">
        <v>15</v>
      </c>
      <c r="G178">
        <v>2011</v>
      </c>
      <c r="H178">
        <v>13</v>
      </c>
      <c r="I178">
        <v>5284123</v>
      </c>
      <c r="J178">
        <v>7692</v>
      </c>
      <c r="K178" t="s">
        <v>937</v>
      </c>
    </row>
    <row r="179" spans="1:11" x14ac:dyDescent="0.3">
      <c r="A179" t="s">
        <v>230</v>
      </c>
      <c r="B179" s="28">
        <v>25300000</v>
      </c>
      <c r="C179" s="4">
        <v>8062030446</v>
      </c>
      <c r="D179">
        <v>554</v>
      </c>
      <c r="E179" t="s">
        <v>868</v>
      </c>
      <c r="F179" t="s">
        <v>24</v>
      </c>
      <c r="G179">
        <v>2011</v>
      </c>
      <c r="H179">
        <v>13</v>
      </c>
      <c r="I179">
        <v>14552402</v>
      </c>
      <c r="J179">
        <v>45668</v>
      </c>
      <c r="K179" t="s">
        <v>937</v>
      </c>
    </row>
    <row r="180" spans="1:11" x14ac:dyDescent="0.3">
      <c r="A180" t="s">
        <v>231</v>
      </c>
      <c r="B180" s="28">
        <v>13200000</v>
      </c>
      <c r="C180" s="4">
        <v>8060506422</v>
      </c>
      <c r="D180">
        <v>1224</v>
      </c>
      <c r="E180" t="s">
        <v>862</v>
      </c>
      <c r="F180" t="s">
        <v>60</v>
      </c>
      <c r="G180">
        <v>2012</v>
      </c>
      <c r="H180">
        <v>12</v>
      </c>
      <c r="I180">
        <v>6585381</v>
      </c>
      <c r="J180">
        <v>10784</v>
      </c>
      <c r="K180" t="s">
        <v>937</v>
      </c>
    </row>
    <row r="181" spans="1:11" x14ac:dyDescent="0.3">
      <c r="A181" t="s">
        <v>232</v>
      </c>
      <c r="B181" s="28">
        <v>12800000</v>
      </c>
      <c r="C181" s="4">
        <v>8059351065</v>
      </c>
      <c r="D181">
        <v>512</v>
      </c>
      <c r="E181" t="s">
        <v>862</v>
      </c>
      <c r="F181" t="s">
        <v>24</v>
      </c>
      <c r="G181">
        <v>2018</v>
      </c>
      <c r="H181">
        <v>6</v>
      </c>
      <c r="I181">
        <v>15740920</v>
      </c>
      <c r="J181">
        <v>25000</v>
      </c>
      <c r="K181" t="s">
        <v>936</v>
      </c>
    </row>
    <row r="182" spans="1:11" x14ac:dyDescent="0.3">
      <c r="A182" t="s">
        <v>233</v>
      </c>
      <c r="B182" s="28">
        <v>10500000</v>
      </c>
      <c r="C182" s="4">
        <v>8054103030</v>
      </c>
      <c r="D182">
        <v>2516</v>
      </c>
      <c r="E182" t="s">
        <v>881</v>
      </c>
      <c r="F182" t="s">
        <v>34</v>
      </c>
      <c r="G182">
        <v>2015</v>
      </c>
      <c r="H182">
        <v>9</v>
      </c>
      <c r="I182">
        <v>3201154</v>
      </c>
      <c r="J182">
        <v>4173</v>
      </c>
      <c r="K182" t="s">
        <v>937</v>
      </c>
    </row>
    <row r="183" spans="1:11" x14ac:dyDescent="0.3">
      <c r="A183" t="s">
        <v>234</v>
      </c>
      <c r="B183" s="28">
        <v>7670000</v>
      </c>
      <c r="C183" s="4">
        <v>8068692735</v>
      </c>
      <c r="D183">
        <v>992</v>
      </c>
      <c r="E183" t="s">
        <v>860</v>
      </c>
      <c r="F183" t="s">
        <v>15</v>
      </c>
      <c r="G183">
        <v>2021</v>
      </c>
      <c r="H183">
        <v>3</v>
      </c>
      <c r="I183">
        <v>8133763</v>
      </c>
      <c r="J183">
        <v>7732</v>
      </c>
      <c r="K183" t="s">
        <v>936</v>
      </c>
    </row>
    <row r="184" spans="1:11" x14ac:dyDescent="0.3">
      <c r="A184" t="s">
        <v>235</v>
      </c>
      <c r="B184" s="28">
        <v>12800000</v>
      </c>
      <c r="C184" s="4">
        <v>8069826180</v>
      </c>
      <c r="D184">
        <v>381</v>
      </c>
      <c r="E184" t="s">
        <v>867</v>
      </c>
      <c r="F184" t="s">
        <v>9</v>
      </c>
      <c r="G184">
        <v>2008</v>
      </c>
      <c r="H184">
        <v>16</v>
      </c>
      <c r="I184">
        <v>21180646</v>
      </c>
      <c r="J184">
        <v>33596</v>
      </c>
      <c r="K184" t="s">
        <v>937</v>
      </c>
    </row>
    <row r="185" spans="1:11" x14ac:dyDescent="0.3">
      <c r="A185" t="s">
        <v>236</v>
      </c>
      <c r="B185" s="28">
        <v>10800000</v>
      </c>
      <c r="C185" s="4">
        <v>8082820681</v>
      </c>
      <c r="D185">
        <v>4122</v>
      </c>
      <c r="E185" t="s">
        <v>861</v>
      </c>
      <c r="F185" t="s">
        <v>34</v>
      </c>
      <c r="G185">
        <v>2011</v>
      </c>
      <c r="H185">
        <v>13</v>
      </c>
      <c r="I185">
        <v>1960898</v>
      </c>
      <c r="J185">
        <v>2620</v>
      </c>
      <c r="K185" t="s">
        <v>937</v>
      </c>
    </row>
    <row r="186" spans="1:11" x14ac:dyDescent="0.3">
      <c r="A186" t="s">
        <v>237</v>
      </c>
      <c r="B186" s="28">
        <v>8020000</v>
      </c>
      <c r="C186" s="4">
        <v>8089888241</v>
      </c>
      <c r="D186">
        <v>1655</v>
      </c>
      <c r="E186" t="s">
        <v>860</v>
      </c>
      <c r="F186" t="s">
        <v>60</v>
      </c>
      <c r="G186">
        <v>2010</v>
      </c>
      <c r="H186">
        <v>14</v>
      </c>
      <c r="I186">
        <v>4888150</v>
      </c>
      <c r="J186">
        <v>4846</v>
      </c>
      <c r="K186" t="s">
        <v>937</v>
      </c>
    </row>
    <row r="187" spans="1:11" x14ac:dyDescent="0.3">
      <c r="A187" t="s">
        <v>238</v>
      </c>
      <c r="B187" s="28">
        <v>9230000</v>
      </c>
      <c r="C187" s="4">
        <v>8101581824</v>
      </c>
      <c r="D187">
        <v>47774</v>
      </c>
      <c r="E187" t="s">
        <v>892</v>
      </c>
      <c r="F187" t="s">
        <v>15</v>
      </c>
      <c r="G187">
        <v>2012</v>
      </c>
      <c r="H187">
        <v>12</v>
      </c>
      <c r="I187">
        <v>169581</v>
      </c>
      <c r="J187">
        <v>193</v>
      </c>
      <c r="K187" t="s">
        <v>937</v>
      </c>
    </row>
    <row r="188" spans="1:11" x14ac:dyDescent="0.3">
      <c r="A188" t="s">
        <v>240</v>
      </c>
      <c r="B188" s="28">
        <v>11400000</v>
      </c>
      <c r="C188" s="4">
        <v>8105431630</v>
      </c>
      <c r="D188">
        <v>418</v>
      </c>
      <c r="E188" t="s">
        <v>875</v>
      </c>
      <c r="F188" t="s">
        <v>9</v>
      </c>
      <c r="G188">
        <v>2015</v>
      </c>
      <c r="H188">
        <v>9</v>
      </c>
      <c r="I188">
        <v>19390985</v>
      </c>
      <c r="J188">
        <v>27273</v>
      </c>
      <c r="K188" t="s">
        <v>937</v>
      </c>
    </row>
    <row r="189" spans="1:11" x14ac:dyDescent="0.3">
      <c r="A189" t="s">
        <v>241</v>
      </c>
      <c r="B189" s="28">
        <v>26300000</v>
      </c>
      <c r="C189" s="4">
        <v>8107187982</v>
      </c>
      <c r="D189">
        <v>6677</v>
      </c>
      <c r="E189" t="s">
        <v>869</v>
      </c>
      <c r="F189" t="s">
        <v>15</v>
      </c>
      <c r="G189">
        <v>2015</v>
      </c>
      <c r="H189">
        <v>9</v>
      </c>
      <c r="I189">
        <v>1214196</v>
      </c>
      <c r="J189">
        <v>3939</v>
      </c>
      <c r="K189" t="s">
        <v>937</v>
      </c>
    </row>
    <row r="190" spans="1:11" x14ac:dyDescent="0.3">
      <c r="A190" t="s">
        <v>242</v>
      </c>
      <c r="B190" s="28">
        <v>15200000</v>
      </c>
      <c r="C190" s="4">
        <v>8118753522</v>
      </c>
      <c r="D190">
        <v>540</v>
      </c>
      <c r="E190" t="s">
        <v>875</v>
      </c>
      <c r="F190" t="s">
        <v>15</v>
      </c>
      <c r="G190">
        <v>2014</v>
      </c>
      <c r="H190">
        <v>10</v>
      </c>
      <c r="I190">
        <v>15034729</v>
      </c>
      <c r="J190">
        <v>28148</v>
      </c>
      <c r="K190" t="s">
        <v>937</v>
      </c>
    </row>
    <row r="191" spans="1:11" x14ac:dyDescent="0.3">
      <c r="A191" t="s">
        <v>243</v>
      </c>
      <c r="B191" s="28">
        <v>6470000</v>
      </c>
      <c r="C191" s="4">
        <v>8139359609</v>
      </c>
      <c r="D191">
        <v>2935</v>
      </c>
      <c r="E191" t="s">
        <v>875</v>
      </c>
      <c r="F191" t="s">
        <v>15</v>
      </c>
      <c r="G191">
        <v>2013</v>
      </c>
      <c r="H191">
        <v>11</v>
      </c>
      <c r="I191">
        <v>2773206</v>
      </c>
      <c r="J191">
        <v>2204</v>
      </c>
      <c r="K191" t="s">
        <v>937</v>
      </c>
    </row>
    <row r="192" spans="1:11" x14ac:dyDescent="0.3">
      <c r="A192" t="s">
        <v>244</v>
      </c>
      <c r="B192" s="28">
        <v>7960000</v>
      </c>
      <c r="C192" s="4">
        <v>8176018034</v>
      </c>
      <c r="D192">
        <v>323062</v>
      </c>
      <c r="E192" t="s">
        <v>862</v>
      </c>
      <c r="F192" t="s">
        <v>41</v>
      </c>
      <c r="G192">
        <v>2014</v>
      </c>
      <c r="H192">
        <v>10</v>
      </c>
      <c r="I192">
        <v>25308</v>
      </c>
      <c r="J192">
        <v>25</v>
      </c>
      <c r="K192" t="s">
        <v>937</v>
      </c>
    </row>
    <row r="193" spans="1:11" x14ac:dyDescent="0.3">
      <c r="A193" t="s">
        <v>245</v>
      </c>
      <c r="B193" s="28">
        <v>25000000</v>
      </c>
      <c r="C193" s="4">
        <v>8187503911</v>
      </c>
      <c r="D193">
        <v>2242</v>
      </c>
      <c r="E193" t="s">
        <v>860</v>
      </c>
      <c r="F193" t="s">
        <v>34</v>
      </c>
      <c r="G193">
        <v>2012</v>
      </c>
      <c r="H193">
        <v>12</v>
      </c>
      <c r="I193">
        <v>3651875</v>
      </c>
      <c r="J193">
        <v>11151</v>
      </c>
      <c r="K193" t="s">
        <v>937</v>
      </c>
    </row>
    <row r="194" spans="1:11" x14ac:dyDescent="0.3">
      <c r="A194" t="s">
        <v>246</v>
      </c>
      <c r="B194" s="28">
        <v>9250000</v>
      </c>
      <c r="C194" s="4">
        <v>8254231301</v>
      </c>
      <c r="D194">
        <v>2680</v>
      </c>
      <c r="E194" t="s">
        <v>860</v>
      </c>
      <c r="F194" t="s">
        <v>24</v>
      </c>
      <c r="G194">
        <v>2011</v>
      </c>
      <c r="H194">
        <v>13</v>
      </c>
      <c r="I194">
        <v>3079937</v>
      </c>
      <c r="J194">
        <v>3451</v>
      </c>
      <c r="K194" t="s">
        <v>937</v>
      </c>
    </row>
    <row r="195" spans="1:11" x14ac:dyDescent="0.3">
      <c r="A195" t="s">
        <v>247</v>
      </c>
      <c r="B195" s="28">
        <v>23700000</v>
      </c>
      <c r="C195" s="4">
        <v>8200399242</v>
      </c>
      <c r="D195">
        <v>1361</v>
      </c>
      <c r="E195" t="s">
        <v>881</v>
      </c>
      <c r="F195" t="s">
        <v>60</v>
      </c>
      <c r="G195">
        <v>2014</v>
      </c>
      <c r="H195">
        <v>10</v>
      </c>
      <c r="I195">
        <v>6025275</v>
      </c>
      <c r="J195">
        <v>17414</v>
      </c>
      <c r="K195" t="s">
        <v>937</v>
      </c>
    </row>
    <row r="196" spans="1:11" x14ac:dyDescent="0.3">
      <c r="A196" t="s">
        <v>248</v>
      </c>
      <c r="B196" s="28">
        <v>7640000</v>
      </c>
      <c r="C196" s="4">
        <v>8225184747</v>
      </c>
      <c r="D196">
        <v>2336</v>
      </c>
      <c r="E196" t="s">
        <v>874</v>
      </c>
      <c r="F196" t="s">
        <v>15</v>
      </c>
      <c r="G196">
        <v>2018</v>
      </c>
      <c r="H196">
        <v>6</v>
      </c>
      <c r="I196">
        <v>3521055</v>
      </c>
      <c r="J196">
        <v>3271</v>
      </c>
      <c r="K196" t="s">
        <v>936</v>
      </c>
    </row>
    <row r="197" spans="1:11" x14ac:dyDescent="0.3">
      <c r="A197" t="s">
        <v>249</v>
      </c>
      <c r="B197" s="28">
        <v>9600000</v>
      </c>
      <c r="C197" s="4">
        <v>8233881597</v>
      </c>
      <c r="D197">
        <v>229</v>
      </c>
      <c r="E197" t="s">
        <v>867</v>
      </c>
      <c r="F197" t="s">
        <v>9</v>
      </c>
      <c r="G197">
        <v>2008</v>
      </c>
      <c r="H197">
        <v>16</v>
      </c>
      <c r="I197">
        <v>35955815</v>
      </c>
      <c r="J197">
        <v>41921</v>
      </c>
      <c r="K197" t="s">
        <v>937</v>
      </c>
    </row>
    <row r="198" spans="1:11" x14ac:dyDescent="0.3">
      <c r="A198" t="s">
        <v>250</v>
      </c>
      <c r="B198" s="28">
        <v>7110000</v>
      </c>
      <c r="C198" s="4">
        <v>8235855326</v>
      </c>
      <c r="D198">
        <v>3364</v>
      </c>
      <c r="E198" t="s">
        <v>860</v>
      </c>
      <c r="F198" t="s">
        <v>24</v>
      </c>
      <c r="G198">
        <v>2017</v>
      </c>
      <c r="H198">
        <v>7</v>
      </c>
      <c r="I198">
        <v>2448233</v>
      </c>
      <c r="J198">
        <v>2114</v>
      </c>
      <c r="K198" t="s">
        <v>936</v>
      </c>
    </row>
    <row r="199" spans="1:11" x14ac:dyDescent="0.3">
      <c r="A199" t="s">
        <v>251</v>
      </c>
      <c r="B199" s="28">
        <v>7470000</v>
      </c>
      <c r="C199" s="4">
        <v>8248454630</v>
      </c>
      <c r="D199">
        <v>2777</v>
      </c>
      <c r="E199" t="s">
        <v>884</v>
      </c>
      <c r="F199" t="s">
        <v>9</v>
      </c>
      <c r="G199">
        <v>2007</v>
      </c>
      <c r="H199">
        <v>17</v>
      </c>
      <c r="I199">
        <v>2970275</v>
      </c>
      <c r="J199">
        <v>2690</v>
      </c>
      <c r="K199" t="s">
        <v>937</v>
      </c>
    </row>
    <row r="200" spans="1:11" x14ac:dyDescent="0.3">
      <c r="A200" t="s">
        <v>252</v>
      </c>
      <c r="B200" s="28">
        <v>9080000</v>
      </c>
      <c r="C200" s="4">
        <v>8346913012</v>
      </c>
      <c r="D200">
        <v>2804</v>
      </c>
      <c r="E200" t="s">
        <v>860</v>
      </c>
      <c r="F200" t="s">
        <v>22</v>
      </c>
      <c r="G200">
        <v>2020</v>
      </c>
      <c r="H200">
        <v>4</v>
      </c>
      <c r="I200">
        <v>2976788</v>
      </c>
      <c r="J200">
        <v>3238</v>
      </c>
      <c r="K200" t="s">
        <v>936</v>
      </c>
    </row>
    <row r="201" spans="1:11" x14ac:dyDescent="0.3">
      <c r="A201" t="s">
        <v>253</v>
      </c>
      <c r="B201" s="28">
        <v>10000000</v>
      </c>
      <c r="C201" s="4">
        <v>8266228666</v>
      </c>
      <c r="D201">
        <v>466</v>
      </c>
      <c r="E201" t="s">
        <v>881</v>
      </c>
      <c r="F201" t="s">
        <v>9</v>
      </c>
      <c r="G201">
        <v>2011</v>
      </c>
      <c r="H201">
        <v>13</v>
      </c>
      <c r="I201">
        <v>17738688</v>
      </c>
      <c r="J201">
        <v>21459</v>
      </c>
      <c r="K201" t="s">
        <v>937</v>
      </c>
    </row>
    <row r="202" spans="1:11" x14ac:dyDescent="0.3">
      <c r="A202" t="s">
        <v>254</v>
      </c>
      <c r="B202" s="28">
        <v>6710000</v>
      </c>
      <c r="C202" s="4">
        <v>8261970815</v>
      </c>
      <c r="D202">
        <v>1148</v>
      </c>
      <c r="E202" t="s">
        <v>889</v>
      </c>
      <c r="F202" t="s">
        <v>22</v>
      </c>
      <c r="G202">
        <v>2020</v>
      </c>
      <c r="H202">
        <v>4</v>
      </c>
      <c r="I202">
        <v>7196839</v>
      </c>
      <c r="J202">
        <v>5845</v>
      </c>
      <c r="K202" t="s">
        <v>936</v>
      </c>
    </row>
    <row r="203" spans="1:11" x14ac:dyDescent="0.3">
      <c r="A203" t="s">
        <v>255</v>
      </c>
      <c r="B203" s="28">
        <v>8490000</v>
      </c>
      <c r="C203" s="4">
        <v>8285507679</v>
      </c>
      <c r="D203">
        <v>43500</v>
      </c>
      <c r="E203" t="s">
        <v>869</v>
      </c>
      <c r="F203" t="s">
        <v>15</v>
      </c>
      <c r="G203">
        <v>2011</v>
      </c>
      <c r="H203">
        <v>13</v>
      </c>
      <c r="I203">
        <v>190471</v>
      </c>
      <c r="J203">
        <v>195</v>
      </c>
      <c r="K203" t="s">
        <v>937</v>
      </c>
    </row>
    <row r="204" spans="1:11" x14ac:dyDescent="0.3">
      <c r="A204" t="s">
        <v>256</v>
      </c>
      <c r="B204" s="28">
        <v>18700000</v>
      </c>
      <c r="C204" s="4">
        <v>8293320502</v>
      </c>
      <c r="D204">
        <v>180</v>
      </c>
      <c r="E204" t="s">
        <v>862</v>
      </c>
      <c r="F204" t="s">
        <v>15</v>
      </c>
      <c r="G204">
        <v>2017</v>
      </c>
      <c r="H204">
        <v>7</v>
      </c>
      <c r="I204">
        <v>46074003</v>
      </c>
      <c r="J204">
        <v>103889</v>
      </c>
      <c r="K204" t="s">
        <v>936</v>
      </c>
    </row>
    <row r="205" spans="1:11" x14ac:dyDescent="0.3">
      <c r="A205" t="s">
        <v>257</v>
      </c>
      <c r="B205" s="28">
        <v>8140000</v>
      </c>
      <c r="C205" s="4">
        <v>8282410982</v>
      </c>
      <c r="D205">
        <v>3884</v>
      </c>
      <c r="E205" t="s">
        <v>862</v>
      </c>
      <c r="F205" t="s">
        <v>60</v>
      </c>
      <c r="G205">
        <v>2017</v>
      </c>
      <c r="H205">
        <v>7</v>
      </c>
      <c r="I205">
        <v>2132444</v>
      </c>
      <c r="J205">
        <v>2096</v>
      </c>
      <c r="K205" t="s">
        <v>936</v>
      </c>
    </row>
    <row r="206" spans="1:11" x14ac:dyDescent="0.3">
      <c r="A206" t="s">
        <v>258</v>
      </c>
      <c r="B206" s="28">
        <v>35000000</v>
      </c>
      <c r="C206" s="4">
        <v>8328430489</v>
      </c>
      <c r="D206">
        <v>3122</v>
      </c>
      <c r="E206" t="s">
        <v>874</v>
      </c>
      <c r="F206" t="s">
        <v>34</v>
      </c>
      <c r="G206">
        <v>2014</v>
      </c>
      <c r="H206">
        <v>10</v>
      </c>
      <c r="I206">
        <v>2667659</v>
      </c>
      <c r="J206">
        <v>11211</v>
      </c>
      <c r="K206" t="s">
        <v>937</v>
      </c>
    </row>
    <row r="207" spans="1:11" x14ac:dyDescent="0.3">
      <c r="A207" t="s">
        <v>259</v>
      </c>
      <c r="B207" s="28">
        <v>12400000</v>
      </c>
      <c r="C207" s="4">
        <v>8313964136</v>
      </c>
      <c r="D207">
        <v>270</v>
      </c>
      <c r="E207" t="s">
        <v>860</v>
      </c>
      <c r="F207" t="s">
        <v>9</v>
      </c>
      <c r="G207">
        <v>2015</v>
      </c>
      <c r="H207">
        <v>9</v>
      </c>
      <c r="I207">
        <v>30792460</v>
      </c>
      <c r="J207">
        <v>45926</v>
      </c>
      <c r="K207" t="s">
        <v>937</v>
      </c>
    </row>
    <row r="208" spans="1:11" x14ac:dyDescent="0.3">
      <c r="A208" t="s">
        <v>260</v>
      </c>
      <c r="B208" s="28">
        <v>27600000</v>
      </c>
      <c r="C208" s="4">
        <v>8324534704</v>
      </c>
      <c r="D208">
        <v>4184</v>
      </c>
      <c r="E208" t="s">
        <v>881</v>
      </c>
      <c r="F208" t="s">
        <v>15</v>
      </c>
      <c r="G208">
        <v>2011</v>
      </c>
      <c r="H208">
        <v>13</v>
      </c>
      <c r="I208">
        <v>1989612</v>
      </c>
      <c r="J208">
        <v>6597</v>
      </c>
      <c r="K208" t="s">
        <v>937</v>
      </c>
    </row>
    <row r="209" spans="1:11" x14ac:dyDescent="0.3">
      <c r="A209" t="s">
        <v>261</v>
      </c>
      <c r="B209" s="28">
        <v>16400000</v>
      </c>
      <c r="C209" s="4">
        <v>8337345203</v>
      </c>
      <c r="D209">
        <v>618</v>
      </c>
      <c r="E209" t="s">
        <v>860</v>
      </c>
      <c r="F209" t="s">
        <v>15</v>
      </c>
      <c r="G209">
        <v>2018</v>
      </c>
      <c r="H209">
        <v>6</v>
      </c>
      <c r="I209">
        <v>13490850</v>
      </c>
      <c r="J209">
        <v>26537</v>
      </c>
      <c r="K209" t="s">
        <v>936</v>
      </c>
    </row>
    <row r="210" spans="1:11" x14ac:dyDescent="0.3">
      <c r="A210" t="s">
        <v>262</v>
      </c>
      <c r="B210" s="28">
        <v>11400000</v>
      </c>
      <c r="C210" s="4">
        <v>8369720034</v>
      </c>
      <c r="D210">
        <v>5360</v>
      </c>
      <c r="E210" t="s">
        <v>862</v>
      </c>
      <c r="F210" t="s">
        <v>9</v>
      </c>
      <c r="G210">
        <v>2011</v>
      </c>
      <c r="H210">
        <v>13</v>
      </c>
      <c r="I210">
        <v>1561515</v>
      </c>
      <c r="J210">
        <v>2127</v>
      </c>
      <c r="K210" t="s">
        <v>937</v>
      </c>
    </row>
    <row r="211" spans="1:11" x14ac:dyDescent="0.3">
      <c r="A211" t="s">
        <v>263</v>
      </c>
      <c r="B211" s="28">
        <v>13800000</v>
      </c>
      <c r="C211" s="4">
        <v>8353931113</v>
      </c>
      <c r="D211">
        <v>440</v>
      </c>
      <c r="E211" t="s">
        <v>881</v>
      </c>
      <c r="F211" t="s">
        <v>9</v>
      </c>
      <c r="G211">
        <v>2009</v>
      </c>
      <c r="H211">
        <v>15</v>
      </c>
      <c r="I211">
        <v>18986207</v>
      </c>
      <c r="J211">
        <v>31364</v>
      </c>
      <c r="K211" t="s">
        <v>937</v>
      </c>
    </row>
    <row r="212" spans="1:11" x14ac:dyDescent="0.3">
      <c r="A212" t="s">
        <v>264</v>
      </c>
      <c r="B212" s="28">
        <v>24700000</v>
      </c>
      <c r="C212" s="4">
        <v>8385803426</v>
      </c>
      <c r="D212">
        <v>1413</v>
      </c>
      <c r="E212" t="s">
        <v>867</v>
      </c>
      <c r="F212" t="s">
        <v>60</v>
      </c>
      <c r="G212">
        <v>2014</v>
      </c>
      <c r="H212">
        <v>10</v>
      </c>
      <c r="I212">
        <v>5934751</v>
      </c>
      <c r="J212">
        <v>17481</v>
      </c>
      <c r="K212" t="s">
        <v>937</v>
      </c>
    </row>
    <row r="213" spans="1:11" x14ac:dyDescent="0.3">
      <c r="A213" t="s">
        <v>265</v>
      </c>
      <c r="B213" s="28">
        <v>10100000</v>
      </c>
      <c r="C213" s="4">
        <v>8366845171</v>
      </c>
      <c r="D213">
        <v>4095</v>
      </c>
      <c r="E213" t="s">
        <v>888</v>
      </c>
      <c r="F213" t="s">
        <v>9</v>
      </c>
      <c r="G213">
        <v>2009</v>
      </c>
      <c r="H213">
        <v>15</v>
      </c>
      <c r="I213">
        <v>2043186</v>
      </c>
      <c r="J213">
        <v>2466</v>
      </c>
      <c r="K213" t="s">
        <v>937</v>
      </c>
    </row>
    <row r="214" spans="1:11" x14ac:dyDescent="0.3">
      <c r="A214" t="s">
        <v>266</v>
      </c>
      <c r="B214" s="28">
        <v>6940000</v>
      </c>
      <c r="C214" s="4">
        <v>8373768429</v>
      </c>
      <c r="D214">
        <v>104</v>
      </c>
      <c r="E214" t="s">
        <v>860</v>
      </c>
      <c r="F214" t="s">
        <v>9</v>
      </c>
      <c r="G214">
        <v>2006</v>
      </c>
      <c r="H214">
        <v>18</v>
      </c>
      <c r="I214">
        <v>80517004</v>
      </c>
      <c r="J214">
        <v>66731</v>
      </c>
      <c r="K214" t="s">
        <v>937</v>
      </c>
    </row>
    <row r="215" spans="1:11" x14ac:dyDescent="0.3">
      <c r="A215" t="s">
        <v>267</v>
      </c>
      <c r="B215" s="28">
        <v>9030000</v>
      </c>
      <c r="C215" s="4">
        <v>8380700734</v>
      </c>
      <c r="D215">
        <v>805</v>
      </c>
      <c r="E215" t="s">
        <v>893</v>
      </c>
      <c r="F215" t="s">
        <v>15</v>
      </c>
      <c r="G215">
        <v>2019</v>
      </c>
      <c r="H215">
        <v>5</v>
      </c>
      <c r="I215">
        <v>10410808</v>
      </c>
      <c r="J215">
        <v>11217</v>
      </c>
      <c r="K215" t="s">
        <v>936</v>
      </c>
    </row>
    <row r="216" spans="1:11" x14ac:dyDescent="0.3">
      <c r="A216" t="s">
        <v>269</v>
      </c>
      <c r="B216" s="28">
        <v>10600000</v>
      </c>
      <c r="C216" s="4">
        <v>8386367731</v>
      </c>
      <c r="D216">
        <v>136</v>
      </c>
      <c r="E216" t="s">
        <v>860</v>
      </c>
      <c r="F216" t="s">
        <v>9</v>
      </c>
      <c r="G216">
        <v>2006</v>
      </c>
      <c r="H216">
        <v>18</v>
      </c>
      <c r="I216">
        <v>61664469</v>
      </c>
      <c r="J216">
        <v>77941</v>
      </c>
      <c r="K216" t="s">
        <v>937</v>
      </c>
    </row>
    <row r="217" spans="1:11" x14ac:dyDescent="0.3">
      <c r="A217" t="s">
        <v>270</v>
      </c>
      <c r="B217" s="28">
        <v>18800000</v>
      </c>
      <c r="C217" s="4">
        <v>8399302995</v>
      </c>
      <c r="D217">
        <v>170</v>
      </c>
      <c r="E217" t="s">
        <v>860</v>
      </c>
      <c r="F217" t="s">
        <v>15</v>
      </c>
      <c r="G217">
        <v>2009</v>
      </c>
      <c r="H217">
        <v>15</v>
      </c>
      <c r="I217">
        <v>49407665</v>
      </c>
      <c r="J217">
        <v>110588</v>
      </c>
      <c r="K217" t="s">
        <v>937</v>
      </c>
    </row>
    <row r="218" spans="1:11" x14ac:dyDescent="0.3">
      <c r="A218" t="s">
        <v>271</v>
      </c>
      <c r="B218" s="28">
        <v>8030000</v>
      </c>
      <c r="C218" s="4">
        <v>8420453191</v>
      </c>
      <c r="D218">
        <v>1278</v>
      </c>
      <c r="E218" t="s">
        <v>868</v>
      </c>
      <c r="F218" t="s">
        <v>60</v>
      </c>
      <c r="G218">
        <v>2011</v>
      </c>
      <c r="H218">
        <v>13</v>
      </c>
      <c r="I218">
        <v>6588774</v>
      </c>
      <c r="J218">
        <v>6283</v>
      </c>
      <c r="K218" t="s">
        <v>937</v>
      </c>
    </row>
    <row r="219" spans="1:11" x14ac:dyDescent="0.3">
      <c r="A219" t="s">
        <v>272</v>
      </c>
      <c r="B219" s="28">
        <v>15700000</v>
      </c>
      <c r="C219" s="4">
        <v>8435733229</v>
      </c>
      <c r="D219">
        <v>73019</v>
      </c>
      <c r="E219" t="s">
        <v>874</v>
      </c>
      <c r="F219" t="s">
        <v>15</v>
      </c>
      <c r="G219">
        <v>2012</v>
      </c>
      <c r="H219">
        <v>12</v>
      </c>
      <c r="I219">
        <v>115528</v>
      </c>
      <c r="J219">
        <v>215</v>
      </c>
      <c r="K219" t="s">
        <v>937</v>
      </c>
    </row>
    <row r="220" spans="1:11" x14ac:dyDescent="0.3">
      <c r="A220" t="s">
        <v>273</v>
      </c>
      <c r="B220" s="28">
        <v>29200000</v>
      </c>
      <c r="C220" s="4">
        <v>8450143398</v>
      </c>
      <c r="D220">
        <v>1313</v>
      </c>
      <c r="E220" t="s">
        <v>862</v>
      </c>
      <c r="F220" t="s">
        <v>15</v>
      </c>
      <c r="G220">
        <v>2017</v>
      </c>
      <c r="H220">
        <v>7</v>
      </c>
      <c r="I220">
        <v>6435753</v>
      </c>
      <c r="J220">
        <v>22239</v>
      </c>
      <c r="K220" t="s">
        <v>936</v>
      </c>
    </row>
    <row r="221" spans="1:11" x14ac:dyDescent="0.3">
      <c r="A221" t="s">
        <v>274</v>
      </c>
      <c r="B221" s="28">
        <v>10600000</v>
      </c>
      <c r="C221" s="4">
        <v>8437270130</v>
      </c>
      <c r="D221">
        <v>22897</v>
      </c>
      <c r="E221" t="s">
        <v>865</v>
      </c>
      <c r="F221" t="s">
        <v>15</v>
      </c>
      <c r="G221">
        <v>2011</v>
      </c>
      <c r="H221">
        <v>13</v>
      </c>
      <c r="I221">
        <v>368488</v>
      </c>
      <c r="J221">
        <v>463</v>
      </c>
      <c r="K221" t="s">
        <v>937</v>
      </c>
    </row>
    <row r="222" spans="1:11" x14ac:dyDescent="0.3">
      <c r="A222" t="s">
        <v>275</v>
      </c>
      <c r="B222" s="28">
        <v>8530000</v>
      </c>
      <c r="C222" s="4">
        <v>8451669666</v>
      </c>
      <c r="D222">
        <v>62019</v>
      </c>
      <c r="E222" t="s">
        <v>874</v>
      </c>
      <c r="F222" t="s">
        <v>41</v>
      </c>
      <c r="G222">
        <v>2011</v>
      </c>
      <c r="H222">
        <v>13</v>
      </c>
      <c r="I222">
        <v>136275</v>
      </c>
      <c r="J222">
        <v>138</v>
      </c>
      <c r="K222" t="s">
        <v>937</v>
      </c>
    </row>
    <row r="223" spans="1:11" x14ac:dyDescent="0.3">
      <c r="A223" t="s">
        <v>276</v>
      </c>
      <c r="B223" s="28">
        <v>13400000</v>
      </c>
      <c r="C223" s="4">
        <v>8451478240</v>
      </c>
      <c r="D223">
        <v>2870</v>
      </c>
      <c r="E223" t="s">
        <v>860</v>
      </c>
      <c r="F223" t="s">
        <v>56</v>
      </c>
      <c r="G223">
        <v>2011</v>
      </c>
      <c r="H223">
        <v>13</v>
      </c>
      <c r="I223">
        <v>2944766</v>
      </c>
      <c r="J223">
        <v>4669</v>
      </c>
      <c r="K223" t="s">
        <v>937</v>
      </c>
    </row>
    <row r="224" spans="1:11" x14ac:dyDescent="0.3">
      <c r="A224" t="s">
        <v>277</v>
      </c>
      <c r="B224" s="28">
        <v>7760000</v>
      </c>
      <c r="C224" s="4">
        <v>8447701967</v>
      </c>
      <c r="D224">
        <v>2649</v>
      </c>
      <c r="E224" t="s">
        <v>860</v>
      </c>
      <c r="F224" t="s">
        <v>22</v>
      </c>
      <c r="G224">
        <v>2021</v>
      </c>
      <c r="H224">
        <v>3</v>
      </c>
      <c r="I224">
        <v>3189015</v>
      </c>
      <c r="J224">
        <v>2929</v>
      </c>
      <c r="K224" t="s">
        <v>936</v>
      </c>
    </row>
    <row r="225" spans="1:11" x14ac:dyDescent="0.3">
      <c r="A225" t="s">
        <v>278</v>
      </c>
      <c r="B225" s="28">
        <v>12500000</v>
      </c>
      <c r="C225" s="4">
        <v>8458938462</v>
      </c>
      <c r="D225">
        <v>2025</v>
      </c>
      <c r="E225" t="s">
        <v>875</v>
      </c>
      <c r="F225" t="s">
        <v>22</v>
      </c>
      <c r="G225">
        <v>2021</v>
      </c>
      <c r="H225">
        <v>3</v>
      </c>
      <c r="I225">
        <v>4177254</v>
      </c>
      <c r="J225">
        <v>6173</v>
      </c>
      <c r="K225" t="s">
        <v>936</v>
      </c>
    </row>
    <row r="226" spans="1:11" x14ac:dyDescent="0.3">
      <c r="A226" t="s">
        <v>279</v>
      </c>
      <c r="B226" s="28">
        <v>17100000</v>
      </c>
      <c r="C226" s="4">
        <v>8491018421</v>
      </c>
      <c r="D226">
        <v>365</v>
      </c>
      <c r="E226" t="s">
        <v>861</v>
      </c>
      <c r="F226" t="s">
        <v>15</v>
      </c>
      <c r="G226">
        <v>2012</v>
      </c>
      <c r="H226">
        <v>12</v>
      </c>
      <c r="I226">
        <v>23263064</v>
      </c>
      <c r="J226">
        <v>46849</v>
      </c>
      <c r="K226" t="s">
        <v>937</v>
      </c>
    </row>
    <row r="227" spans="1:11" x14ac:dyDescent="0.3">
      <c r="A227" t="s">
        <v>280</v>
      </c>
      <c r="B227" s="28">
        <v>8120000</v>
      </c>
      <c r="C227" s="4">
        <v>8493482087</v>
      </c>
      <c r="D227">
        <v>959</v>
      </c>
      <c r="E227" t="s">
        <v>886</v>
      </c>
      <c r="F227" t="s">
        <v>12</v>
      </c>
      <c r="G227">
        <v>2019</v>
      </c>
      <c r="H227">
        <v>5</v>
      </c>
      <c r="I227">
        <v>8856603</v>
      </c>
      <c r="J227">
        <v>8467</v>
      </c>
      <c r="K227" t="s">
        <v>936</v>
      </c>
    </row>
    <row r="228" spans="1:11" x14ac:dyDescent="0.3">
      <c r="A228" t="s">
        <v>281</v>
      </c>
      <c r="B228" s="28">
        <v>21600000</v>
      </c>
      <c r="C228" s="4">
        <v>8506523060</v>
      </c>
      <c r="D228">
        <v>86</v>
      </c>
      <c r="E228" t="s">
        <v>866</v>
      </c>
      <c r="F228" t="s">
        <v>22</v>
      </c>
      <c r="G228">
        <v>2017</v>
      </c>
      <c r="H228">
        <v>7</v>
      </c>
      <c r="I228">
        <v>98913059</v>
      </c>
      <c r="J228">
        <v>251163</v>
      </c>
      <c r="K228" t="s">
        <v>936</v>
      </c>
    </row>
    <row r="229" spans="1:11" x14ac:dyDescent="0.3">
      <c r="A229" t="s">
        <v>282</v>
      </c>
      <c r="B229" s="28">
        <v>7700000</v>
      </c>
      <c r="C229" s="4">
        <v>8555989982</v>
      </c>
      <c r="D229">
        <v>23817</v>
      </c>
      <c r="E229" t="s">
        <v>862</v>
      </c>
      <c r="F229" t="s">
        <v>24</v>
      </c>
      <c r="G229">
        <v>2018</v>
      </c>
      <c r="H229">
        <v>6</v>
      </c>
      <c r="I229">
        <v>359239</v>
      </c>
      <c r="J229">
        <v>323</v>
      </c>
      <c r="K229" t="s">
        <v>936</v>
      </c>
    </row>
    <row r="230" spans="1:11" x14ac:dyDescent="0.3">
      <c r="A230" t="s">
        <v>283</v>
      </c>
      <c r="B230" s="28">
        <v>30900000</v>
      </c>
      <c r="C230" s="4">
        <v>8539183652</v>
      </c>
      <c r="D230">
        <v>3279</v>
      </c>
      <c r="E230" t="s">
        <v>862</v>
      </c>
      <c r="F230" t="s">
        <v>15</v>
      </c>
      <c r="G230">
        <v>2011</v>
      </c>
      <c r="H230">
        <v>13</v>
      </c>
      <c r="I230">
        <v>2604204</v>
      </c>
      <c r="J230">
        <v>9424</v>
      </c>
      <c r="K230" t="s">
        <v>937</v>
      </c>
    </row>
    <row r="231" spans="1:11" x14ac:dyDescent="0.3">
      <c r="A231" t="s">
        <v>284</v>
      </c>
      <c r="B231" s="28">
        <v>9200000</v>
      </c>
      <c r="C231" s="4">
        <v>8539291446</v>
      </c>
      <c r="D231">
        <v>2503</v>
      </c>
      <c r="E231" t="s">
        <v>894</v>
      </c>
      <c r="F231" t="s">
        <v>25</v>
      </c>
      <c r="G231">
        <v>2021</v>
      </c>
      <c r="H231">
        <v>3</v>
      </c>
      <c r="I231">
        <v>3411623</v>
      </c>
      <c r="J231">
        <v>3676</v>
      </c>
      <c r="K231" t="s">
        <v>936</v>
      </c>
    </row>
    <row r="232" spans="1:11" x14ac:dyDescent="0.3">
      <c r="A232" t="s">
        <v>286</v>
      </c>
      <c r="B232" s="28">
        <v>20200000</v>
      </c>
      <c r="C232" s="4">
        <v>8610777785</v>
      </c>
      <c r="D232">
        <v>1490</v>
      </c>
      <c r="E232" t="s">
        <v>867</v>
      </c>
      <c r="F232" t="s">
        <v>15</v>
      </c>
      <c r="G232">
        <v>2017</v>
      </c>
      <c r="H232">
        <v>7</v>
      </c>
      <c r="I232">
        <v>5779045</v>
      </c>
      <c r="J232">
        <v>13557</v>
      </c>
      <c r="K232" t="s">
        <v>936</v>
      </c>
    </row>
    <row r="233" spans="1:11" x14ac:dyDescent="0.3">
      <c r="A233" t="s">
        <v>287</v>
      </c>
      <c r="B233" s="28">
        <v>10400000</v>
      </c>
      <c r="C233" s="4">
        <v>8544763857</v>
      </c>
      <c r="D233">
        <v>2475</v>
      </c>
      <c r="E233" t="s">
        <v>860</v>
      </c>
      <c r="F233" t="s">
        <v>15</v>
      </c>
      <c r="G233">
        <v>2015</v>
      </c>
      <c r="H233">
        <v>9</v>
      </c>
      <c r="I233">
        <v>3452430</v>
      </c>
      <c r="J233">
        <v>4202</v>
      </c>
      <c r="K233" t="s">
        <v>937</v>
      </c>
    </row>
    <row r="234" spans="1:11" x14ac:dyDescent="0.3">
      <c r="A234" t="s">
        <v>288</v>
      </c>
      <c r="B234" s="28">
        <v>20400000</v>
      </c>
      <c r="C234" s="4">
        <v>8591067017</v>
      </c>
      <c r="D234">
        <v>232</v>
      </c>
      <c r="E234" t="s">
        <v>862</v>
      </c>
      <c r="F234" t="s">
        <v>15</v>
      </c>
      <c r="G234">
        <v>2019</v>
      </c>
      <c r="H234">
        <v>5</v>
      </c>
      <c r="I234">
        <v>37030461</v>
      </c>
      <c r="J234">
        <v>87931</v>
      </c>
      <c r="K234" t="s">
        <v>936</v>
      </c>
    </row>
    <row r="235" spans="1:11" x14ac:dyDescent="0.3">
      <c r="A235" t="s">
        <v>289</v>
      </c>
      <c r="B235" s="28">
        <v>15800000</v>
      </c>
      <c r="C235" s="4">
        <v>8559975150</v>
      </c>
      <c r="D235">
        <v>1356</v>
      </c>
      <c r="E235" t="s">
        <v>860</v>
      </c>
      <c r="F235" t="s">
        <v>12</v>
      </c>
      <c r="G235">
        <v>2020</v>
      </c>
      <c r="H235">
        <v>4</v>
      </c>
      <c r="I235">
        <v>6312666</v>
      </c>
      <c r="J235">
        <v>11652</v>
      </c>
      <c r="K235" t="s">
        <v>936</v>
      </c>
    </row>
    <row r="236" spans="1:11" x14ac:dyDescent="0.3">
      <c r="A236" t="s">
        <v>290</v>
      </c>
      <c r="B236" s="28">
        <v>3300000</v>
      </c>
      <c r="C236" s="4">
        <v>8560834522</v>
      </c>
      <c r="D236">
        <v>2576</v>
      </c>
      <c r="E236" t="s">
        <v>887</v>
      </c>
      <c r="F236" t="s">
        <v>24</v>
      </c>
      <c r="G236">
        <v>2014</v>
      </c>
      <c r="H236">
        <v>10</v>
      </c>
      <c r="I236">
        <v>3323305</v>
      </c>
      <c r="J236">
        <v>1281</v>
      </c>
      <c r="K236" t="s">
        <v>937</v>
      </c>
    </row>
    <row r="237" spans="1:11" x14ac:dyDescent="0.3">
      <c r="A237" t="s">
        <v>291</v>
      </c>
      <c r="B237" s="28">
        <v>13700000</v>
      </c>
      <c r="C237" s="4">
        <v>8573493522</v>
      </c>
      <c r="D237">
        <v>1422</v>
      </c>
      <c r="E237" t="s">
        <v>868</v>
      </c>
      <c r="F237" t="s">
        <v>15</v>
      </c>
      <c r="G237">
        <v>2016</v>
      </c>
      <c r="H237">
        <v>8</v>
      </c>
      <c r="I237">
        <v>6029180</v>
      </c>
      <c r="J237">
        <v>9634</v>
      </c>
      <c r="K237" t="s">
        <v>936</v>
      </c>
    </row>
    <row r="238" spans="1:11" x14ac:dyDescent="0.3">
      <c r="A238" t="s">
        <v>292</v>
      </c>
      <c r="B238" s="28">
        <v>12300000</v>
      </c>
      <c r="C238" s="4">
        <v>8583290511</v>
      </c>
      <c r="D238">
        <v>2140</v>
      </c>
      <c r="E238" t="s">
        <v>860</v>
      </c>
      <c r="F238" t="s">
        <v>44</v>
      </c>
      <c r="G238">
        <v>2010</v>
      </c>
      <c r="H238">
        <v>14</v>
      </c>
      <c r="I238">
        <v>4010883</v>
      </c>
      <c r="J238">
        <v>5748</v>
      </c>
      <c r="K238" t="s">
        <v>937</v>
      </c>
    </row>
    <row r="239" spans="1:11" x14ac:dyDescent="0.3">
      <c r="A239" t="s">
        <v>293</v>
      </c>
      <c r="B239" s="28">
        <v>9650000</v>
      </c>
      <c r="C239" s="4">
        <v>8588339672</v>
      </c>
      <c r="D239">
        <v>692</v>
      </c>
      <c r="E239" t="s">
        <v>886</v>
      </c>
      <c r="F239" t="s">
        <v>205</v>
      </c>
      <c r="G239">
        <v>2016</v>
      </c>
      <c r="H239">
        <v>8</v>
      </c>
      <c r="I239">
        <v>12410895</v>
      </c>
      <c r="J239">
        <v>13945</v>
      </c>
      <c r="K239" t="s">
        <v>936</v>
      </c>
    </row>
    <row r="240" spans="1:11" x14ac:dyDescent="0.3">
      <c r="A240" t="s">
        <v>294</v>
      </c>
      <c r="B240" s="28">
        <v>12200000</v>
      </c>
      <c r="C240" s="4">
        <v>8596879666</v>
      </c>
      <c r="D240">
        <v>868</v>
      </c>
      <c r="E240" t="s">
        <v>860</v>
      </c>
      <c r="F240" t="s">
        <v>24</v>
      </c>
      <c r="G240">
        <v>2015</v>
      </c>
      <c r="H240">
        <v>9</v>
      </c>
      <c r="I240">
        <v>9904239</v>
      </c>
      <c r="J240">
        <v>14055</v>
      </c>
      <c r="K240" t="s">
        <v>937</v>
      </c>
    </row>
    <row r="241" spans="1:11" x14ac:dyDescent="0.3">
      <c r="A241" t="s">
        <v>295</v>
      </c>
      <c r="B241" s="28">
        <v>8550000</v>
      </c>
      <c r="C241" s="4">
        <v>8609828175</v>
      </c>
      <c r="D241">
        <v>1054</v>
      </c>
      <c r="E241" t="s">
        <v>860</v>
      </c>
      <c r="F241" t="s">
        <v>15</v>
      </c>
      <c r="G241">
        <v>2018</v>
      </c>
      <c r="H241">
        <v>6</v>
      </c>
      <c r="I241">
        <v>8168717</v>
      </c>
      <c r="J241">
        <v>8112</v>
      </c>
      <c r="K241" t="s">
        <v>936</v>
      </c>
    </row>
    <row r="242" spans="1:11" x14ac:dyDescent="0.3">
      <c r="A242" t="s">
        <v>296</v>
      </c>
      <c r="B242" s="28">
        <v>8300000</v>
      </c>
      <c r="C242" s="4">
        <v>8619051145</v>
      </c>
      <c r="D242">
        <v>32960</v>
      </c>
      <c r="E242" t="s">
        <v>875</v>
      </c>
      <c r="F242" t="s">
        <v>15</v>
      </c>
      <c r="G242">
        <v>2006</v>
      </c>
      <c r="H242">
        <v>18</v>
      </c>
      <c r="I242">
        <v>261500</v>
      </c>
      <c r="J242">
        <v>252</v>
      </c>
      <c r="K242" t="s">
        <v>937</v>
      </c>
    </row>
    <row r="243" spans="1:11" x14ac:dyDescent="0.3">
      <c r="A243" t="s">
        <v>297</v>
      </c>
      <c r="B243" s="28">
        <v>17300000</v>
      </c>
      <c r="C243" s="4">
        <v>8643681695</v>
      </c>
      <c r="D243">
        <v>16093</v>
      </c>
      <c r="E243" t="s">
        <v>862</v>
      </c>
      <c r="F243" t="s">
        <v>15</v>
      </c>
      <c r="G243">
        <v>2014</v>
      </c>
      <c r="H243">
        <v>10</v>
      </c>
      <c r="I243">
        <v>537108</v>
      </c>
      <c r="J243">
        <v>1075</v>
      </c>
      <c r="K243" t="s">
        <v>937</v>
      </c>
    </row>
    <row r="244" spans="1:11" x14ac:dyDescent="0.3">
      <c r="A244" t="s">
        <v>298</v>
      </c>
      <c r="B244" s="28">
        <v>26200000</v>
      </c>
      <c r="C244" s="4">
        <v>8628106122</v>
      </c>
      <c r="D244">
        <v>515</v>
      </c>
      <c r="E244" t="s">
        <v>860</v>
      </c>
      <c r="F244" t="s">
        <v>15</v>
      </c>
      <c r="G244">
        <v>2013</v>
      </c>
      <c r="H244">
        <v>11</v>
      </c>
      <c r="I244">
        <v>16753604</v>
      </c>
      <c r="J244">
        <v>50874</v>
      </c>
      <c r="K244" t="s">
        <v>937</v>
      </c>
    </row>
    <row r="245" spans="1:11" x14ac:dyDescent="0.3">
      <c r="A245" t="s">
        <v>299</v>
      </c>
      <c r="B245" s="28">
        <v>12000000</v>
      </c>
      <c r="C245" s="4">
        <v>8663681729</v>
      </c>
      <c r="D245">
        <v>500</v>
      </c>
      <c r="E245" t="s">
        <v>860</v>
      </c>
      <c r="F245" t="s">
        <v>15</v>
      </c>
      <c r="G245">
        <v>2015</v>
      </c>
      <c r="H245">
        <v>9</v>
      </c>
      <c r="I245">
        <v>17327363</v>
      </c>
      <c r="J245">
        <v>24000</v>
      </c>
      <c r="K245" t="s">
        <v>937</v>
      </c>
    </row>
    <row r="246" spans="1:11" x14ac:dyDescent="0.3">
      <c r="A246" t="s">
        <v>300</v>
      </c>
      <c r="B246" s="28">
        <v>13700000</v>
      </c>
      <c r="C246" s="4">
        <v>8659371551</v>
      </c>
      <c r="D246">
        <v>1194</v>
      </c>
      <c r="E246" t="s">
        <v>860</v>
      </c>
      <c r="F246" t="s">
        <v>15</v>
      </c>
      <c r="G246">
        <v>2021</v>
      </c>
      <c r="H246">
        <v>3</v>
      </c>
      <c r="I246">
        <v>7252405</v>
      </c>
      <c r="J246">
        <v>11474</v>
      </c>
      <c r="K246" t="s">
        <v>936</v>
      </c>
    </row>
    <row r="247" spans="1:11" x14ac:dyDescent="0.3">
      <c r="A247" t="s">
        <v>301</v>
      </c>
      <c r="B247" s="28">
        <v>24100000</v>
      </c>
      <c r="C247" s="4">
        <v>8689376711</v>
      </c>
      <c r="D247">
        <v>3235</v>
      </c>
      <c r="E247" t="s">
        <v>881</v>
      </c>
      <c r="F247" t="s">
        <v>15</v>
      </c>
      <c r="G247">
        <v>2015</v>
      </c>
      <c r="H247">
        <v>9</v>
      </c>
      <c r="I247">
        <v>2686052</v>
      </c>
      <c r="J247">
        <v>7450</v>
      </c>
      <c r="K247" t="s">
        <v>937</v>
      </c>
    </row>
    <row r="248" spans="1:11" x14ac:dyDescent="0.3">
      <c r="A248" t="s">
        <v>302</v>
      </c>
      <c r="B248" s="28">
        <v>15000000</v>
      </c>
      <c r="C248" s="4">
        <v>8723129127</v>
      </c>
      <c r="D248">
        <v>2387</v>
      </c>
      <c r="E248" t="s">
        <v>868</v>
      </c>
      <c r="F248" t="s">
        <v>34</v>
      </c>
      <c r="G248">
        <v>2013</v>
      </c>
      <c r="H248">
        <v>11</v>
      </c>
      <c r="I248">
        <v>3654432</v>
      </c>
      <c r="J248">
        <v>6284</v>
      </c>
      <c r="K248" t="s">
        <v>937</v>
      </c>
    </row>
    <row r="249" spans="1:11" x14ac:dyDescent="0.3">
      <c r="A249" t="s">
        <v>303</v>
      </c>
      <c r="B249" s="28">
        <v>19500000</v>
      </c>
      <c r="C249" s="4">
        <v>8688670400</v>
      </c>
      <c r="D249">
        <v>548</v>
      </c>
      <c r="E249" t="s">
        <v>868</v>
      </c>
      <c r="F249" t="s">
        <v>24</v>
      </c>
      <c r="G249">
        <v>2016</v>
      </c>
      <c r="H249">
        <v>8</v>
      </c>
      <c r="I249">
        <v>15855238</v>
      </c>
      <c r="J249">
        <v>35584</v>
      </c>
      <c r="K249" t="s">
        <v>936</v>
      </c>
    </row>
    <row r="250" spans="1:11" x14ac:dyDescent="0.3">
      <c r="A250" t="s">
        <v>304</v>
      </c>
      <c r="B250" s="28">
        <v>15700000</v>
      </c>
      <c r="C250" s="4">
        <v>8722739057</v>
      </c>
      <c r="D250">
        <v>353</v>
      </c>
      <c r="E250" t="s">
        <v>860</v>
      </c>
      <c r="F250" t="s">
        <v>24</v>
      </c>
      <c r="G250">
        <v>2020</v>
      </c>
      <c r="H250">
        <v>4</v>
      </c>
      <c r="I250">
        <v>24710309</v>
      </c>
      <c r="J250">
        <v>44476</v>
      </c>
      <c r="K250" t="s">
        <v>936</v>
      </c>
    </row>
    <row r="251" spans="1:11" x14ac:dyDescent="0.3">
      <c r="A251" t="s">
        <v>305</v>
      </c>
      <c r="B251" s="28">
        <v>10200000</v>
      </c>
      <c r="C251" s="4">
        <v>8693780520</v>
      </c>
      <c r="D251">
        <v>741</v>
      </c>
      <c r="E251" t="s">
        <v>861</v>
      </c>
      <c r="F251" t="s">
        <v>15</v>
      </c>
      <c r="G251">
        <v>2011</v>
      </c>
      <c r="H251">
        <v>13</v>
      </c>
      <c r="I251">
        <v>11732497</v>
      </c>
      <c r="J251">
        <v>13765</v>
      </c>
      <c r="K251" t="s">
        <v>937</v>
      </c>
    </row>
    <row r="252" spans="1:11" x14ac:dyDescent="0.3">
      <c r="A252" t="s">
        <v>306</v>
      </c>
      <c r="B252" s="28">
        <v>7830000</v>
      </c>
      <c r="C252" s="4">
        <v>8705278979</v>
      </c>
      <c r="D252">
        <v>1290</v>
      </c>
      <c r="E252" t="s">
        <v>879</v>
      </c>
      <c r="F252" t="s">
        <v>22</v>
      </c>
      <c r="G252">
        <v>2021</v>
      </c>
      <c r="H252">
        <v>3</v>
      </c>
      <c r="I252">
        <v>6748278</v>
      </c>
      <c r="J252">
        <v>6070</v>
      </c>
      <c r="K252" t="s">
        <v>936</v>
      </c>
    </row>
    <row r="253" spans="1:11" x14ac:dyDescent="0.3">
      <c r="A253" t="s">
        <v>307</v>
      </c>
      <c r="B253" s="28">
        <v>9870000</v>
      </c>
      <c r="C253" s="4">
        <v>8717415200</v>
      </c>
      <c r="D253">
        <v>2427</v>
      </c>
      <c r="E253" t="s">
        <v>860</v>
      </c>
      <c r="F253" t="s">
        <v>15</v>
      </c>
      <c r="G253">
        <v>2007</v>
      </c>
      <c r="H253">
        <v>17</v>
      </c>
      <c r="I253">
        <v>3591848</v>
      </c>
      <c r="J253">
        <v>4067</v>
      </c>
      <c r="K253" t="s">
        <v>937</v>
      </c>
    </row>
    <row r="254" spans="1:11" x14ac:dyDescent="0.3">
      <c r="A254" t="s">
        <v>308</v>
      </c>
      <c r="B254" s="28">
        <v>11600000</v>
      </c>
      <c r="C254" s="4">
        <v>8720166103</v>
      </c>
      <c r="D254">
        <v>6146</v>
      </c>
      <c r="E254" t="s">
        <v>861</v>
      </c>
      <c r="F254" t="s">
        <v>34</v>
      </c>
      <c r="G254">
        <v>2013</v>
      </c>
      <c r="H254">
        <v>11</v>
      </c>
      <c r="I254">
        <v>1418836</v>
      </c>
      <c r="J254">
        <v>1887</v>
      </c>
      <c r="K254" t="s">
        <v>937</v>
      </c>
    </row>
    <row r="255" spans="1:11" x14ac:dyDescent="0.3">
      <c r="A255" t="s">
        <v>309</v>
      </c>
      <c r="B255" s="28">
        <v>26900000</v>
      </c>
      <c r="C255" s="4">
        <v>8753229382</v>
      </c>
      <c r="D255">
        <v>202195</v>
      </c>
      <c r="E255" t="s">
        <v>862</v>
      </c>
      <c r="F255" t="s">
        <v>24</v>
      </c>
      <c r="G255">
        <v>2017</v>
      </c>
      <c r="H255">
        <v>7</v>
      </c>
      <c r="I255">
        <v>43291</v>
      </c>
      <c r="J255">
        <v>133</v>
      </c>
      <c r="K255" t="s">
        <v>936</v>
      </c>
    </row>
    <row r="256" spans="1:11" x14ac:dyDescent="0.3">
      <c r="A256" t="s">
        <v>310</v>
      </c>
      <c r="B256" s="28">
        <v>24300000</v>
      </c>
      <c r="C256" s="4">
        <v>8751732849</v>
      </c>
      <c r="D256">
        <v>275</v>
      </c>
      <c r="E256" t="s">
        <v>877</v>
      </c>
      <c r="F256" t="s">
        <v>9</v>
      </c>
      <c r="G256">
        <v>2008</v>
      </c>
      <c r="H256">
        <v>16</v>
      </c>
      <c r="I256">
        <v>31824483</v>
      </c>
      <c r="J256">
        <v>88364</v>
      </c>
      <c r="K256" t="s">
        <v>937</v>
      </c>
    </row>
    <row r="257" spans="1:11" x14ac:dyDescent="0.3">
      <c r="A257" t="s">
        <v>311</v>
      </c>
      <c r="B257" s="28">
        <v>11700000</v>
      </c>
      <c r="C257" s="4">
        <v>8775495559</v>
      </c>
      <c r="D257">
        <v>2439</v>
      </c>
      <c r="E257" t="s">
        <v>862</v>
      </c>
      <c r="F257" t="s">
        <v>15</v>
      </c>
      <c r="G257">
        <v>2019</v>
      </c>
      <c r="H257">
        <v>5</v>
      </c>
      <c r="I257">
        <v>3597989</v>
      </c>
      <c r="J257">
        <v>4797</v>
      </c>
      <c r="K257" t="s">
        <v>936</v>
      </c>
    </row>
    <row r="258" spans="1:11" x14ac:dyDescent="0.3">
      <c r="A258" t="s">
        <v>312</v>
      </c>
      <c r="B258" s="28">
        <v>14900000</v>
      </c>
      <c r="C258" s="4">
        <v>8777138778</v>
      </c>
      <c r="D258">
        <v>70318</v>
      </c>
      <c r="E258" t="s">
        <v>888</v>
      </c>
      <c r="F258" t="s">
        <v>15</v>
      </c>
      <c r="G258">
        <v>2011</v>
      </c>
      <c r="H258">
        <v>13</v>
      </c>
      <c r="I258">
        <v>124821</v>
      </c>
      <c r="J258">
        <v>212</v>
      </c>
      <c r="K258" t="s">
        <v>937</v>
      </c>
    </row>
    <row r="259" spans="1:11" x14ac:dyDescent="0.3">
      <c r="A259" t="s">
        <v>313</v>
      </c>
      <c r="B259" s="28">
        <v>9810000</v>
      </c>
      <c r="C259" s="4">
        <v>8777748007</v>
      </c>
      <c r="D259">
        <v>276842</v>
      </c>
      <c r="E259" t="s">
        <v>860</v>
      </c>
      <c r="F259" t="s">
        <v>41</v>
      </c>
      <c r="G259">
        <v>2012</v>
      </c>
      <c r="H259">
        <v>12</v>
      </c>
      <c r="I259">
        <v>31707</v>
      </c>
      <c r="J259">
        <v>35</v>
      </c>
      <c r="K259" t="s">
        <v>937</v>
      </c>
    </row>
    <row r="260" spans="1:11" x14ac:dyDescent="0.3">
      <c r="A260" t="s">
        <v>314</v>
      </c>
      <c r="B260" s="28">
        <v>12000000</v>
      </c>
      <c r="C260" s="4">
        <v>8804190028</v>
      </c>
      <c r="D260">
        <v>1782</v>
      </c>
      <c r="E260" t="s">
        <v>874</v>
      </c>
      <c r="F260" t="s">
        <v>24</v>
      </c>
      <c r="G260">
        <v>2014</v>
      </c>
      <c r="H260">
        <v>10</v>
      </c>
      <c r="I260">
        <v>4940623</v>
      </c>
      <c r="J260">
        <v>6734</v>
      </c>
      <c r="K260" t="s">
        <v>937</v>
      </c>
    </row>
    <row r="261" spans="1:11" x14ac:dyDescent="0.3">
      <c r="A261" t="s">
        <v>315</v>
      </c>
      <c r="B261" s="28">
        <v>9860000</v>
      </c>
      <c r="C261" s="4">
        <v>8783713345</v>
      </c>
      <c r="D261">
        <v>216</v>
      </c>
      <c r="E261" t="s">
        <v>867</v>
      </c>
      <c r="F261" t="s">
        <v>9</v>
      </c>
      <c r="G261">
        <v>2005</v>
      </c>
      <c r="H261">
        <v>19</v>
      </c>
      <c r="I261">
        <v>40665340</v>
      </c>
      <c r="J261">
        <v>45648</v>
      </c>
      <c r="K261" t="s">
        <v>937</v>
      </c>
    </row>
    <row r="262" spans="1:11" x14ac:dyDescent="0.3">
      <c r="A262" t="s">
        <v>316</v>
      </c>
      <c r="B262" s="28">
        <v>22200000</v>
      </c>
      <c r="C262" s="4">
        <v>8791859491</v>
      </c>
      <c r="D262">
        <v>575</v>
      </c>
      <c r="E262" t="s">
        <v>860</v>
      </c>
      <c r="F262" t="s">
        <v>24</v>
      </c>
      <c r="G262">
        <v>2018</v>
      </c>
      <c r="H262">
        <v>6</v>
      </c>
      <c r="I262">
        <v>15290190</v>
      </c>
      <c r="J262">
        <v>38609</v>
      </c>
      <c r="K262" t="s">
        <v>936</v>
      </c>
    </row>
    <row r="263" spans="1:11" x14ac:dyDescent="0.3">
      <c r="A263" t="s">
        <v>317</v>
      </c>
      <c r="B263" s="28">
        <v>19700000</v>
      </c>
      <c r="C263" s="4">
        <v>9003373983</v>
      </c>
      <c r="D263">
        <v>2428</v>
      </c>
      <c r="E263" t="s">
        <v>860</v>
      </c>
      <c r="F263" t="s">
        <v>34</v>
      </c>
      <c r="G263">
        <v>2019</v>
      </c>
      <c r="H263">
        <v>5</v>
      </c>
      <c r="I263">
        <v>3708144</v>
      </c>
      <c r="J263">
        <v>8114</v>
      </c>
      <c r="K263" t="s">
        <v>936</v>
      </c>
    </row>
    <row r="264" spans="1:11" x14ac:dyDescent="0.3">
      <c r="A264" t="s">
        <v>318</v>
      </c>
      <c r="B264" s="28">
        <v>14400000</v>
      </c>
      <c r="C264" s="4">
        <v>8806004258</v>
      </c>
      <c r="D264">
        <v>4974</v>
      </c>
      <c r="E264" t="s">
        <v>860</v>
      </c>
      <c r="F264" t="s">
        <v>34</v>
      </c>
      <c r="G264">
        <v>2007</v>
      </c>
      <c r="H264">
        <v>17</v>
      </c>
      <c r="I264">
        <v>1770407</v>
      </c>
      <c r="J264">
        <v>2895</v>
      </c>
      <c r="K264" t="s">
        <v>937</v>
      </c>
    </row>
    <row r="265" spans="1:11" x14ac:dyDescent="0.3">
      <c r="A265" t="s">
        <v>319</v>
      </c>
      <c r="B265" s="28">
        <v>7350000</v>
      </c>
      <c r="C265" s="4">
        <v>8930159125</v>
      </c>
      <c r="D265">
        <v>123</v>
      </c>
      <c r="E265" t="s">
        <v>867</v>
      </c>
      <c r="F265" t="s">
        <v>9</v>
      </c>
      <c r="G265">
        <v>2006</v>
      </c>
      <c r="H265">
        <v>18</v>
      </c>
      <c r="I265">
        <v>72602920</v>
      </c>
      <c r="J265">
        <v>59756</v>
      </c>
      <c r="K265" t="s">
        <v>937</v>
      </c>
    </row>
    <row r="266" spans="1:11" x14ac:dyDescent="0.3">
      <c r="A266" t="s">
        <v>320</v>
      </c>
      <c r="B266" s="28">
        <v>9920000</v>
      </c>
      <c r="C266" s="4">
        <v>8843598642</v>
      </c>
      <c r="D266">
        <v>1005</v>
      </c>
      <c r="E266" t="s">
        <v>895</v>
      </c>
      <c r="F266" t="s">
        <v>15</v>
      </c>
      <c r="G266">
        <v>2009</v>
      </c>
      <c r="H266">
        <v>15</v>
      </c>
      <c r="I266">
        <v>8799601</v>
      </c>
      <c r="J266">
        <v>9871</v>
      </c>
      <c r="K266" t="s">
        <v>937</v>
      </c>
    </row>
    <row r="267" spans="1:11" x14ac:dyDescent="0.3">
      <c r="A267" t="s">
        <v>322</v>
      </c>
      <c r="B267" s="28">
        <v>11600000</v>
      </c>
      <c r="C267" s="4">
        <v>8862748789</v>
      </c>
      <c r="D267">
        <v>555</v>
      </c>
      <c r="E267" t="s">
        <v>862</v>
      </c>
      <c r="F267" t="s">
        <v>15</v>
      </c>
      <c r="G267">
        <v>2021</v>
      </c>
      <c r="H267">
        <v>3</v>
      </c>
      <c r="I267">
        <v>15968917</v>
      </c>
      <c r="J267">
        <v>20901</v>
      </c>
      <c r="K267" t="s">
        <v>936</v>
      </c>
    </row>
    <row r="268" spans="1:11" x14ac:dyDescent="0.3">
      <c r="A268" t="s">
        <v>323</v>
      </c>
      <c r="B268" s="28">
        <v>8280000</v>
      </c>
      <c r="C268" s="4">
        <v>8952141156</v>
      </c>
      <c r="D268">
        <v>454</v>
      </c>
      <c r="E268" t="s">
        <v>860</v>
      </c>
      <c r="F268" t="s">
        <v>9</v>
      </c>
      <c r="G268">
        <v>2012</v>
      </c>
      <c r="H268">
        <v>12</v>
      </c>
      <c r="I268">
        <v>19718373</v>
      </c>
      <c r="J268">
        <v>18238</v>
      </c>
      <c r="K268" t="s">
        <v>937</v>
      </c>
    </row>
    <row r="269" spans="1:11" x14ac:dyDescent="0.3">
      <c r="A269" t="s">
        <v>324</v>
      </c>
      <c r="B269" s="28">
        <v>21600000</v>
      </c>
      <c r="C269" s="4">
        <v>8902158100</v>
      </c>
      <c r="D269">
        <v>736</v>
      </c>
      <c r="E269" t="s">
        <v>862</v>
      </c>
      <c r="F269" t="s">
        <v>24</v>
      </c>
      <c r="G269">
        <v>2021</v>
      </c>
      <c r="H269">
        <v>3</v>
      </c>
      <c r="I269">
        <v>12095324</v>
      </c>
      <c r="J269">
        <v>29348</v>
      </c>
      <c r="K269" t="s">
        <v>936</v>
      </c>
    </row>
    <row r="270" spans="1:11" x14ac:dyDescent="0.3">
      <c r="A270" t="s">
        <v>325</v>
      </c>
      <c r="B270" s="28">
        <v>4910000</v>
      </c>
      <c r="C270" s="4">
        <v>8872983161</v>
      </c>
      <c r="D270">
        <v>3620</v>
      </c>
      <c r="E270" t="s">
        <v>860</v>
      </c>
      <c r="F270" t="s">
        <v>15</v>
      </c>
      <c r="G270">
        <v>2013</v>
      </c>
      <c r="H270">
        <v>11</v>
      </c>
      <c r="I270">
        <v>2451100</v>
      </c>
      <c r="J270">
        <v>1356</v>
      </c>
      <c r="K270" t="s">
        <v>937</v>
      </c>
    </row>
    <row r="271" spans="1:11" x14ac:dyDescent="0.3">
      <c r="A271" t="s">
        <v>326</v>
      </c>
      <c r="B271" s="28">
        <v>18200000</v>
      </c>
      <c r="C271" s="4">
        <v>8996291073</v>
      </c>
      <c r="D271">
        <v>689</v>
      </c>
      <c r="E271" t="s">
        <v>867</v>
      </c>
      <c r="F271" t="s">
        <v>15</v>
      </c>
      <c r="G271">
        <v>2021</v>
      </c>
      <c r="H271">
        <v>3</v>
      </c>
      <c r="I271">
        <v>13057026</v>
      </c>
      <c r="J271">
        <v>26415</v>
      </c>
      <c r="K271" t="s">
        <v>936</v>
      </c>
    </row>
    <row r="272" spans="1:11" x14ac:dyDescent="0.3">
      <c r="A272" t="s">
        <v>327</v>
      </c>
      <c r="B272" s="28">
        <v>12500000</v>
      </c>
      <c r="C272" s="4">
        <v>8877047428</v>
      </c>
      <c r="D272">
        <v>1309</v>
      </c>
      <c r="E272" t="s">
        <v>868</v>
      </c>
      <c r="F272" t="s">
        <v>44</v>
      </c>
      <c r="G272">
        <v>2014</v>
      </c>
      <c r="H272">
        <v>10</v>
      </c>
      <c r="I272">
        <v>6781549</v>
      </c>
      <c r="J272">
        <v>9549</v>
      </c>
      <c r="K272" t="s">
        <v>937</v>
      </c>
    </row>
    <row r="273" spans="1:11" x14ac:dyDescent="0.3">
      <c r="A273" t="s">
        <v>328</v>
      </c>
      <c r="B273" s="28">
        <v>23000000</v>
      </c>
      <c r="C273" s="4">
        <v>8902881169</v>
      </c>
      <c r="D273">
        <v>4075</v>
      </c>
      <c r="E273" t="s">
        <v>862</v>
      </c>
      <c r="F273" t="s">
        <v>24</v>
      </c>
      <c r="G273">
        <v>2016</v>
      </c>
      <c r="H273">
        <v>8</v>
      </c>
      <c r="I273">
        <v>2184756</v>
      </c>
      <c r="J273">
        <v>5644</v>
      </c>
      <c r="K273" t="s">
        <v>936</v>
      </c>
    </row>
    <row r="274" spans="1:11" x14ac:dyDescent="0.3">
      <c r="A274" t="s">
        <v>329</v>
      </c>
      <c r="B274" s="28">
        <v>17500000</v>
      </c>
      <c r="C274" s="4">
        <v>8891150799</v>
      </c>
      <c r="D274">
        <v>408</v>
      </c>
      <c r="E274" t="s">
        <v>862</v>
      </c>
      <c r="F274" t="s">
        <v>12</v>
      </c>
      <c r="G274">
        <v>2016</v>
      </c>
      <c r="H274">
        <v>8</v>
      </c>
      <c r="I274">
        <v>21792036</v>
      </c>
      <c r="J274">
        <v>42892</v>
      </c>
      <c r="K274" t="s">
        <v>936</v>
      </c>
    </row>
    <row r="275" spans="1:11" x14ac:dyDescent="0.3">
      <c r="A275" t="s">
        <v>330</v>
      </c>
      <c r="B275" s="28">
        <v>6360000</v>
      </c>
      <c r="C275" s="4">
        <v>8975207510</v>
      </c>
      <c r="D275">
        <v>231228</v>
      </c>
      <c r="E275" t="s">
        <v>896</v>
      </c>
      <c r="F275" t="s">
        <v>41</v>
      </c>
      <c r="G275">
        <v>2006</v>
      </c>
      <c r="H275">
        <v>18</v>
      </c>
      <c r="I275">
        <v>38815</v>
      </c>
      <c r="J275">
        <v>28</v>
      </c>
      <c r="K275" t="s">
        <v>937</v>
      </c>
    </row>
    <row r="276" spans="1:11" x14ac:dyDescent="0.3">
      <c r="A276" t="s">
        <v>332</v>
      </c>
      <c r="B276" s="28">
        <v>14100000</v>
      </c>
      <c r="C276" s="4">
        <v>8943222311</v>
      </c>
      <c r="D276">
        <v>2483</v>
      </c>
      <c r="E276" t="s">
        <v>862</v>
      </c>
      <c r="F276" t="s">
        <v>12</v>
      </c>
      <c r="G276">
        <v>2020</v>
      </c>
      <c r="H276">
        <v>4</v>
      </c>
      <c r="I276">
        <v>3601781</v>
      </c>
      <c r="J276">
        <v>5679</v>
      </c>
      <c r="K276" t="s">
        <v>936</v>
      </c>
    </row>
    <row r="277" spans="1:11" x14ac:dyDescent="0.3">
      <c r="A277" t="s">
        <v>333</v>
      </c>
      <c r="B277" s="28">
        <v>20100000</v>
      </c>
      <c r="C277" s="4">
        <v>8948042757</v>
      </c>
      <c r="D277">
        <v>5076</v>
      </c>
      <c r="E277" t="s">
        <v>881</v>
      </c>
      <c r="F277" t="s">
        <v>34</v>
      </c>
      <c r="G277">
        <v>2011</v>
      </c>
      <c r="H277">
        <v>13</v>
      </c>
      <c r="I277">
        <v>1762814</v>
      </c>
      <c r="J277">
        <v>3960</v>
      </c>
      <c r="K277" t="s">
        <v>937</v>
      </c>
    </row>
    <row r="278" spans="1:11" x14ac:dyDescent="0.3">
      <c r="A278" t="s">
        <v>334</v>
      </c>
      <c r="B278" s="28">
        <v>14900000</v>
      </c>
      <c r="C278" s="4">
        <v>8947516587</v>
      </c>
      <c r="D278">
        <v>19677</v>
      </c>
      <c r="E278" t="s">
        <v>860</v>
      </c>
      <c r="F278" t="s">
        <v>15</v>
      </c>
      <c r="G278">
        <v>2007</v>
      </c>
      <c r="H278">
        <v>17</v>
      </c>
      <c r="I278">
        <v>454720</v>
      </c>
      <c r="J278">
        <v>757</v>
      </c>
      <c r="K278" t="s">
        <v>937</v>
      </c>
    </row>
    <row r="279" spans="1:11" x14ac:dyDescent="0.3">
      <c r="A279" t="s">
        <v>335</v>
      </c>
      <c r="B279" s="28">
        <v>9620000</v>
      </c>
      <c r="C279" s="4">
        <v>8965582341</v>
      </c>
      <c r="D279">
        <v>21850</v>
      </c>
      <c r="E279" t="s">
        <v>860</v>
      </c>
      <c r="F279" t="s">
        <v>9</v>
      </c>
      <c r="G279">
        <v>2014</v>
      </c>
      <c r="H279">
        <v>10</v>
      </c>
      <c r="I279">
        <v>410324</v>
      </c>
      <c r="J279">
        <v>440</v>
      </c>
      <c r="K279" t="s">
        <v>937</v>
      </c>
    </row>
    <row r="280" spans="1:11" x14ac:dyDescent="0.3">
      <c r="A280" t="s">
        <v>336</v>
      </c>
      <c r="B280" s="28">
        <v>19900000</v>
      </c>
      <c r="C280" s="4">
        <v>8958938532</v>
      </c>
      <c r="D280">
        <v>1307</v>
      </c>
      <c r="E280" t="s">
        <v>881</v>
      </c>
      <c r="F280" t="s">
        <v>44</v>
      </c>
      <c r="G280">
        <v>2016</v>
      </c>
      <c r="H280">
        <v>8</v>
      </c>
      <c r="I280">
        <v>6854582</v>
      </c>
      <c r="J280">
        <v>15226</v>
      </c>
      <c r="K280" t="s">
        <v>936</v>
      </c>
    </row>
    <row r="281" spans="1:11" x14ac:dyDescent="0.3">
      <c r="A281" t="s">
        <v>337</v>
      </c>
      <c r="B281" s="28">
        <v>16200000</v>
      </c>
      <c r="C281" s="4">
        <v>8960571996</v>
      </c>
      <c r="D281">
        <v>6500</v>
      </c>
      <c r="E281" t="s">
        <v>862</v>
      </c>
      <c r="F281" t="s">
        <v>60</v>
      </c>
      <c r="G281">
        <v>2012</v>
      </c>
      <c r="H281">
        <v>12</v>
      </c>
      <c r="I281">
        <v>1378550</v>
      </c>
      <c r="J281">
        <v>2492</v>
      </c>
      <c r="K281" t="s">
        <v>937</v>
      </c>
    </row>
    <row r="282" spans="1:11" x14ac:dyDescent="0.3">
      <c r="A282" t="s">
        <v>338</v>
      </c>
      <c r="B282" s="28">
        <v>17400000</v>
      </c>
      <c r="C282" s="4">
        <v>8969065206</v>
      </c>
      <c r="D282">
        <v>888</v>
      </c>
      <c r="E282" t="s">
        <v>860</v>
      </c>
      <c r="F282" t="s">
        <v>15</v>
      </c>
      <c r="G282">
        <v>2015</v>
      </c>
      <c r="H282">
        <v>9</v>
      </c>
      <c r="I282">
        <v>10100299</v>
      </c>
      <c r="J282">
        <v>19595</v>
      </c>
      <c r="K282" t="s">
        <v>937</v>
      </c>
    </row>
    <row r="283" spans="1:11" x14ac:dyDescent="0.3">
      <c r="A283" t="s">
        <v>339</v>
      </c>
      <c r="B283" s="28">
        <v>16600000</v>
      </c>
      <c r="C283" s="4">
        <v>9003887429</v>
      </c>
      <c r="D283">
        <v>1194</v>
      </c>
      <c r="E283" t="s">
        <v>865</v>
      </c>
      <c r="F283" t="s">
        <v>44</v>
      </c>
      <c r="G283">
        <v>2017</v>
      </c>
      <c r="H283">
        <v>7</v>
      </c>
      <c r="I283">
        <v>7540944</v>
      </c>
      <c r="J283">
        <v>13903</v>
      </c>
      <c r="K283" t="s">
        <v>936</v>
      </c>
    </row>
    <row r="284" spans="1:11" x14ac:dyDescent="0.3">
      <c r="A284" t="s">
        <v>340</v>
      </c>
      <c r="B284" s="28">
        <v>10200000</v>
      </c>
      <c r="C284" s="4">
        <v>8999084826</v>
      </c>
      <c r="D284">
        <v>2384</v>
      </c>
      <c r="E284" t="s">
        <v>874</v>
      </c>
      <c r="F284" t="s">
        <v>15</v>
      </c>
      <c r="G284">
        <v>2014</v>
      </c>
      <c r="H284">
        <v>10</v>
      </c>
      <c r="I284">
        <v>3774784</v>
      </c>
      <c r="J284">
        <v>4279</v>
      </c>
      <c r="K284" t="s">
        <v>937</v>
      </c>
    </row>
    <row r="285" spans="1:11" x14ac:dyDescent="0.3">
      <c r="A285" t="s">
        <v>341</v>
      </c>
      <c r="B285" s="28">
        <v>5940000</v>
      </c>
      <c r="C285" s="4">
        <v>8986401678</v>
      </c>
      <c r="D285">
        <v>3117</v>
      </c>
      <c r="E285" t="s">
        <v>860</v>
      </c>
      <c r="F285" t="s">
        <v>15</v>
      </c>
      <c r="G285">
        <v>2015</v>
      </c>
      <c r="H285">
        <v>9</v>
      </c>
      <c r="I285">
        <v>2883029</v>
      </c>
      <c r="J285">
        <v>1906</v>
      </c>
      <c r="K285" t="s">
        <v>937</v>
      </c>
    </row>
    <row r="286" spans="1:11" x14ac:dyDescent="0.3">
      <c r="A286" t="s">
        <v>342</v>
      </c>
      <c r="B286" s="28">
        <v>11500000</v>
      </c>
      <c r="C286" s="4">
        <v>9026317825</v>
      </c>
      <c r="D286">
        <v>4139</v>
      </c>
      <c r="E286" t="s">
        <v>860</v>
      </c>
      <c r="F286" t="s">
        <v>15</v>
      </c>
      <c r="G286">
        <v>2015</v>
      </c>
      <c r="H286">
        <v>9</v>
      </c>
      <c r="I286">
        <v>2180797</v>
      </c>
      <c r="J286">
        <v>2778</v>
      </c>
      <c r="K286" t="s">
        <v>937</v>
      </c>
    </row>
    <row r="287" spans="1:11" x14ac:dyDescent="0.3">
      <c r="A287" t="s">
        <v>343</v>
      </c>
      <c r="B287" s="28">
        <v>21000000</v>
      </c>
      <c r="C287" s="4">
        <v>9078338906</v>
      </c>
      <c r="D287">
        <v>2316</v>
      </c>
      <c r="E287" t="s">
        <v>862</v>
      </c>
      <c r="F287" t="s">
        <v>60</v>
      </c>
      <c r="G287">
        <v>2017</v>
      </c>
      <c r="H287">
        <v>7</v>
      </c>
      <c r="I287">
        <v>3919835</v>
      </c>
      <c r="J287">
        <v>9067</v>
      </c>
      <c r="K287" t="s">
        <v>936</v>
      </c>
    </row>
    <row r="288" spans="1:11" x14ac:dyDescent="0.3">
      <c r="A288" t="s">
        <v>344</v>
      </c>
      <c r="B288" s="28">
        <v>16100000</v>
      </c>
      <c r="C288" s="4">
        <v>9058650908</v>
      </c>
      <c r="D288">
        <v>6214</v>
      </c>
      <c r="E288" t="s">
        <v>862</v>
      </c>
      <c r="F288" t="s">
        <v>15</v>
      </c>
      <c r="G288">
        <v>2020</v>
      </c>
      <c r="H288">
        <v>4</v>
      </c>
      <c r="I288">
        <v>1457781</v>
      </c>
      <c r="J288">
        <v>2591</v>
      </c>
      <c r="K288" t="s">
        <v>936</v>
      </c>
    </row>
    <row r="289" spans="1:11" x14ac:dyDescent="0.3">
      <c r="A289" t="s">
        <v>345</v>
      </c>
      <c r="B289" s="28">
        <v>23400000</v>
      </c>
      <c r="C289" s="4">
        <v>9049131672</v>
      </c>
      <c r="D289">
        <v>2446</v>
      </c>
      <c r="E289" t="s">
        <v>860</v>
      </c>
      <c r="F289" t="s">
        <v>34</v>
      </c>
      <c r="G289">
        <v>2013</v>
      </c>
      <c r="H289">
        <v>11</v>
      </c>
      <c r="I289">
        <v>3699563</v>
      </c>
      <c r="J289">
        <v>9567</v>
      </c>
      <c r="K289" t="s">
        <v>937</v>
      </c>
    </row>
    <row r="290" spans="1:11" x14ac:dyDescent="0.3">
      <c r="A290" t="s">
        <v>346</v>
      </c>
      <c r="B290" s="28">
        <v>17300000</v>
      </c>
      <c r="C290" s="4">
        <v>9086990009</v>
      </c>
      <c r="D290">
        <v>942</v>
      </c>
      <c r="E290" t="s">
        <v>869</v>
      </c>
      <c r="F290" t="s">
        <v>15</v>
      </c>
      <c r="G290">
        <v>2012</v>
      </c>
      <c r="H290">
        <v>12</v>
      </c>
      <c r="I290">
        <v>9646486</v>
      </c>
      <c r="J290">
        <v>18365</v>
      </c>
      <c r="K290" t="s">
        <v>937</v>
      </c>
    </row>
    <row r="291" spans="1:11" x14ac:dyDescent="0.3">
      <c r="A291" t="s">
        <v>347</v>
      </c>
      <c r="B291" s="28">
        <v>7850000</v>
      </c>
      <c r="C291" s="4">
        <v>9082608551</v>
      </c>
      <c r="D291">
        <v>1012</v>
      </c>
      <c r="E291" t="s">
        <v>860</v>
      </c>
      <c r="F291" t="s">
        <v>15</v>
      </c>
      <c r="G291">
        <v>2022</v>
      </c>
      <c r="H291">
        <v>2</v>
      </c>
      <c r="I291">
        <v>8974910</v>
      </c>
      <c r="J291">
        <v>7757</v>
      </c>
      <c r="K291" t="s">
        <v>936</v>
      </c>
    </row>
    <row r="292" spans="1:11" x14ac:dyDescent="0.3">
      <c r="A292" t="s">
        <v>348</v>
      </c>
      <c r="B292" s="28">
        <v>10300000</v>
      </c>
      <c r="C292" s="4">
        <v>9096803610</v>
      </c>
      <c r="D292">
        <v>168</v>
      </c>
      <c r="E292" t="s">
        <v>897</v>
      </c>
      <c r="F292" t="s">
        <v>9</v>
      </c>
      <c r="G292">
        <v>2005</v>
      </c>
      <c r="H292">
        <v>19</v>
      </c>
      <c r="I292">
        <v>54147641</v>
      </c>
      <c r="J292">
        <v>61310</v>
      </c>
      <c r="K292" t="s">
        <v>937</v>
      </c>
    </row>
    <row r="293" spans="1:11" x14ac:dyDescent="0.3">
      <c r="A293" t="s">
        <v>350</v>
      </c>
      <c r="B293" s="28">
        <v>9560000</v>
      </c>
      <c r="C293" s="4">
        <v>9096860005</v>
      </c>
      <c r="D293">
        <v>1040</v>
      </c>
      <c r="E293" t="s">
        <v>881</v>
      </c>
      <c r="F293" t="s">
        <v>60</v>
      </c>
      <c r="G293">
        <v>2013</v>
      </c>
      <c r="H293">
        <v>11</v>
      </c>
      <c r="I293">
        <v>8746981</v>
      </c>
      <c r="J293">
        <v>9192</v>
      </c>
      <c r="K293" t="s">
        <v>937</v>
      </c>
    </row>
    <row r="294" spans="1:11" x14ac:dyDescent="0.3">
      <c r="A294" t="s">
        <v>351</v>
      </c>
      <c r="B294" s="28">
        <v>9790000</v>
      </c>
      <c r="C294" s="4">
        <v>9124691370</v>
      </c>
      <c r="D294">
        <v>994</v>
      </c>
      <c r="E294" t="s">
        <v>862</v>
      </c>
      <c r="F294" t="s">
        <v>15</v>
      </c>
      <c r="G294">
        <v>2011</v>
      </c>
      <c r="H294">
        <v>13</v>
      </c>
      <c r="I294">
        <v>9179770</v>
      </c>
      <c r="J294">
        <v>9849</v>
      </c>
      <c r="K294" t="s">
        <v>937</v>
      </c>
    </row>
    <row r="295" spans="1:11" x14ac:dyDescent="0.3">
      <c r="A295" t="s">
        <v>352</v>
      </c>
      <c r="B295" s="28">
        <v>18600000</v>
      </c>
      <c r="C295" s="4">
        <v>9163302054</v>
      </c>
      <c r="D295">
        <v>3518</v>
      </c>
      <c r="E295" t="s">
        <v>860</v>
      </c>
      <c r="F295" t="s">
        <v>15</v>
      </c>
      <c r="G295">
        <v>2008</v>
      </c>
      <c r="H295">
        <v>16</v>
      </c>
      <c r="I295">
        <v>2604691</v>
      </c>
      <c r="J295">
        <v>5287</v>
      </c>
      <c r="K295" t="s">
        <v>937</v>
      </c>
    </row>
    <row r="296" spans="1:11" x14ac:dyDescent="0.3">
      <c r="A296" t="s">
        <v>353</v>
      </c>
      <c r="B296" s="28">
        <v>21500000</v>
      </c>
      <c r="C296" s="4">
        <v>9164527800</v>
      </c>
      <c r="D296">
        <v>1332</v>
      </c>
      <c r="E296" t="s">
        <v>897</v>
      </c>
      <c r="F296" t="s">
        <v>34</v>
      </c>
      <c r="G296">
        <v>2015</v>
      </c>
      <c r="H296">
        <v>9</v>
      </c>
      <c r="I296">
        <v>6880276</v>
      </c>
      <c r="J296">
        <v>16141</v>
      </c>
      <c r="K296" t="s">
        <v>937</v>
      </c>
    </row>
    <row r="297" spans="1:11" x14ac:dyDescent="0.3">
      <c r="A297" t="s">
        <v>354</v>
      </c>
      <c r="B297" s="28">
        <v>17700000</v>
      </c>
      <c r="C297" s="4">
        <v>9177733539</v>
      </c>
      <c r="D297">
        <v>2263</v>
      </c>
      <c r="E297" t="s">
        <v>862</v>
      </c>
      <c r="F297" t="s">
        <v>9</v>
      </c>
      <c r="G297">
        <v>2011</v>
      </c>
      <c r="H297">
        <v>13</v>
      </c>
      <c r="I297">
        <v>4055561</v>
      </c>
      <c r="J297">
        <v>7821</v>
      </c>
      <c r="K297" t="s">
        <v>937</v>
      </c>
    </row>
    <row r="298" spans="1:11" x14ac:dyDescent="0.3">
      <c r="A298" t="s">
        <v>355</v>
      </c>
      <c r="B298" s="28">
        <v>20000000</v>
      </c>
      <c r="C298" s="4">
        <v>9187603588</v>
      </c>
      <c r="D298">
        <v>6817</v>
      </c>
      <c r="E298" t="s">
        <v>865</v>
      </c>
      <c r="F298" t="s">
        <v>34</v>
      </c>
      <c r="G298">
        <v>2013</v>
      </c>
      <c r="H298">
        <v>11</v>
      </c>
      <c r="I298">
        <v>1347749</v>
      </c>
      <c r="J298">
        <v>2934</v>
      </c>
      <c r="K298" t="s">
        <v>937</v>
      </c>
    </row>
    <row r="299" spans="1:11" x14ac:dyDescent="0.3">
      <c r="A299" t="s">
        <v>356</v>
      </c>
      <c r="B299" s="28">
        <v>8750000</v>
      </c>
      <c r="C299" s="4">
        <v>9178915787</v>
      </c>
      <c r="D299">
        <v>2488</v>
      </c>
      <c r="E299" t="s">
        <v>863</v>
      </c>
      <c r="F299" t="s">
        <v>15</v>
      </c>
      <c r="G299">
        <v>2020</v>
      </c>
      <c r="H299">
        <v>4</v>
      </c>
      <c r="I299">
        <v>3689275</v>
      </c>
      <c r="J299">
        <v>3517</v>
      </c>
      <c r="K299" t="s">
        <v>936</v>
      </c>
    </row>
    <row r="300" spans="1:11" x14ac:dyDescent="0.3">
      <c r="A300" t="s">
        <v>357</v>
      </c>
      <c r="B300" s="28">
        <v>6150000</v>
      </c>
      <c r="C300" s="4">
        <v>9189285737</v>
      </c>
      <c r="D300">
        <v>1359</v>
      </c>
      <c r="E300" t="s">
        <v>891</v>
      </c>
      <c r="F300" t="s">
        <v>22</v>
      </c>
      <c r="G300">
        <v>2021</v>
      </c>
      <c r="H300">
        <v>3</v>
      </c>
      <c r="I300">
        <v>6761800</v>
      </c>
      <c r="J300">
        <v>4525</v>
      </c>
      <c r="K300" t="s">
        <v>936</v>
      </c>
    </row>
    <row r="301" spans="1:11" x14ac:dyDescent="0.3">
      <c r="A301" t="s">
        <v>358</v>
      </c>
      <c r="B301" s="28">
        <v>41600000</v>
      </c>
      <c r="C301" s="4">
        <v>9192535990</v>
      </c>
      <c r="D301">
        <v>1327</v>
      </c>
      <c r="E301" t="s">
        <v>867</v>
      </c>
      <c r="F301" t="s">
        <v>22</v>
      </c>
      <c r="G301">
        <v>2012</v>
      </c>
      <c r="H301">
        <v>12</v>
      </c>
      <c r="I301">
        <v>6927307</v>
      </c>
      <c r="J301">
        <v>31349</v>
      </c>
      <c r="K301" t="s">
        <v>937</v>
      </c>
    </row>
    <row r="302" spans="1:11" x14ac:dyDescent="0.3">
      <c r="A302" t="s">
        <v>359</v>
      </c>
      <c r="B302" s="28">
        <v>16900000</v>
      </c>
      <c r="C302" s="4">
        <v>9198338897</v>
      </c>
      <c r="D302">
        <v>1925</v>
      </c>
      <c r="E302" t="s">
        <v>860</v>
      </c>
      <c r="F302" t="s">
        <v>34</v>
      </c>
      <c r="G302">
        <v>2006</v>
      </c>
      <c r="H302">
        <v>18</v>
      </c>
      <c r="I302">
        <v>4778358</v>
      </c>
      <c r="J302">
        <v>8779</v>
      </c>
      <c r="K302" t="s">
        <v>937</v>
      </c>
    </row>
    <row r="303" spans="1:11" x14ac:dyDescent="0.3">
      <c r="A303" t="s">
        <v>360</v>
      </c>
      <c r="B303" s="28">
        <v>13200000</v>
      </c>
      <c r="C303" s="4">
        <v>9222301784</v>
      </c>
      <c r="D303">
        <v>972</v>
      </c>
      <c r="E303" t="s">
        <v>862</v>
      </c>
      <c r="F303" t="s">
        <v>15</v>
      </c>
      <c r="G303">
        <v>2020</v>
      </c>
      <c r="H303">
        <v>4</v>
      </c>
      <c r="I303">
        <v>9487965</v>
      </c>
      <c r="J303">
        <v>13580</v>
      </c>
      <c r="K303" t="s">
        <v>936</v>
      </c>
    </row>
    <row r="304" spans="1:11" x14ac:dyDescent="0.3">
      <c r="A304" t="s">
        <v>361</v>
      </c>
      <c r="B304" s="28">
        <v>25600000</v>
      </c>
      <c r="C304" s="4">
        <v>9237852411</v>
      </c>
      <c r="D304">
        <v>4075</v>
      </c>
      <c r="E304" t="s">
        <v>860</v>
      </c>
      <c r="F304" t="s">
        <v>34</v>
      </c>
      <c r="G304">
        <v>2012</v>
      </c>
      <c r="H304">
        <v>12</v>
      </c>
      <c r="I304">
        <v>2266958</v>
      </c>
      <c r="J304">
        <v>6282</v>
      </c>
      <c r="K304" t="s">
        <v>937</v>
      </c>
    </row>
    <row r="305" spans="1:11" x14ac:dyDescent="0.3">
      <c r="A305" t="s">
        <v>362</v>
      </c>
      <c r="B305" s="28">
        <v>9340000</v>
      </c>
      <c r="C305" s="4">
        <v>9257732078</v>
      </c>
      <c r="D305">
        <v>2151</v>
      </c>
      <c r="E305" t="s">
        <v>860</v>
      </c>
      <c r="F305" t="s">
        <v>15</v>
      </c>
      <c r="G305">
        <v>2017</v>
      </c>
      <c r="H305">
        <v>7</v>
      </c>
      <c r="I305">
        <v>4303920</v>
      </c>
      <c r="J305">
        <v>4342</v>
      </c>
      <c r="K305" t="s">
        <v>936</v>
      </c>
    </row>
    <row r="306" spans="1:11" x14ac:dyDescent="0.3">
      <c r="A306" t="s">
        <v>363</v>
      </c>
      <c r="B306" s="28">
        <v>18600000</v>
      </c>
      <c r="C306" s="4">
        <v>9279958530</v>
      </c>
      <c r="D306">
        <v>261392</v>
      </c>
      <c r="E306" t="s">
        <v>862</v>
      </c>
      <c r="F306" t="s">
        <v>41</v>
      </c>
      <c r="G306">
        <v>2014</v>
      </c>
      <c r="H306">
        <v>10</v>
      </c>
      <c r="I306">
        <v>35502</v>
      </c>
      <c r="J306">
        <v>71</v>
      </c>
      <c r="K306" t="s">
        <v>937</v>
      </c>
    </row>
    <row r="307" spans="1:11" x14ac:dyDescent="0.3">
      <c r="A307" t="s">
        <v>364</v>
      </c>
      <c r="B307" s="28">
        <v>16000000</v>
      </c>
      <c r="C307" s="4">
        <v>9276154296</v>
      </c>
      <c r="D307">
        <v>1186</v>
      </c>
      <c r="E307" t="s">
        <v>862</v>
      </c>
      <c r="F307" t="s">
        <v>15</v>
      </c>
      <c r="G307">
        <v>2016</v>
      </c>
      <c r="H307">
        <v>8</v>
      </c>
      <c r="I307">
        <v>7821378</v>
      </c>
      <c r="J307">
        <v>13491</v>
      </c>
      <c r="K307" t="s">
        <v>936</v>
      </c>
    </row>
    <row r="308" spans="1:11" x14ac:dyDescent="0.3">
      <c r="A308" t="s">
        <v>365</v>
      </c>
      <c r="B308" s="28">
        <v>5370000</v>
      </c>
      <c r="C308" s="4">
        <v>9267913872</v>
      </c>
      <c r="D308">
        <v>652</v>
      </c>
      <c r="E308" t="s">
        <v>898</v>
      </c>
      <c r="F308" t="s">
        <v>22</v>
      </c>
      <c r="G308">
        <v>2021</v>
      </c>
      <c r="H308">
        <v>3</v>
      </c>
      <c r="I308">
        <v>14214592</v>
      </c>
      <c r="J308">
        <v>8236</v>
      </c>
      <c r="K308" t="s">
        <v>936</v>
      </c>
    </row>
    <row r="309" spans="1:11" x14ac:dyDescent="0.3">
      <c r="A309" t="s">
        <v>367</v>
      </c>
      <c r="B309" s="28">
        <v>2790000</v>
      </c>
      <c r="C309" s="4">
        <v>9290362093</v>
      </c>
      <c r="D309">
        <v>122</v>
      </c>
      <c r="E309" t="s">
        <v>873</v>
      </c>
      <c r="F309" t="s">
        <v>9</v>
      </c>
      <c r="G309">
        <v>2014</v>
      </c>
      <c r="H309">
        <v>10</v>
      </c>
      <c r="I309">
        <v>76150509</v>
      </c>
      <c r="J309">
        <v>22869</v>
      </c>
      <c r="K309" t="s">
        <v>937</v>
      </c>
    </row>
    <row r="310" spans="1:11" x14ac:dyDescent="0.3">
      <c r="A310" t="s">
        <v>368</v>
      </c>
      <c r="B310" s="28">
        <v>17800000</v>
      </c>
      <c r="C310" s="4">
        <v>9317746036</v>
      </c>
      <c r="D310">
        <v>1713</v>
      </c>
      <c r="E310" t="s">
        <v>862</v>
      </c>
      <c r="F310" t="s">
        <v>15</v>
      </c>
      <c r="G310">
        <v>2019</v>
      </c>
      <c r="H310">
        <v>5</v>
      </c>
      <c r="I310">
        <v>5439431</v>
      </c>
      <c r="J310">
        <v>10391</v>
      </c>
      <c r="K310" t="s">
        <v>936</v>
      </c>
    </row>
    <row r="311" spans="1:11" x14ac:dyDescent="0.3">
      <c r="A311" t="s">
        <v>369</v>
      </c>
      <c r="B311" s="28">
        <v>15500000</v>
      </c>
      <c r="C311" s="4">
        <v>9308250085</v>
      </c>
      <c r="D311">
        <v>550</v>
      </c>
      <c r="E311" t="s">
        <v>860</v>
      </c>
      <c r="F311" t="s">
        <v>15</v>
      </c>
      <c r="G311">
        <v>2018</v>
      </c>
      <c r="H311">
        <v>6</v>
      </c>
      <c r="I311">
        <v>16924091</v>
      </c>
      <c r="J311">
        <v>28182</v>
      </c>
      <c r="K311" t="s">
        <v>936</v>
      </c>
    </row>
    <row r="312" spans="1:11" x14ac:dyDescent="0.3">
      <c r="A312" t="s">
        <v>370</v>
      </c>
      <c r="B312" s="28">
        <v>18600000</v>
      </c>
      <c r="C312" s="4">
        <v>9312256232</v>
      </c>
      <c r="D312">
        <v>2434</v>
      </c>
      <c r="E312" t="s">
        <v>867</v>
      </c>
      <c r="F312" t="s">
        <v>15</v>
      </c>
      <c r="G312">
        <v>2016</v>
      </c>
      <c r="H312">
        <v>8</v>
      </c>
      <c r="I312">
        <v>3825906</v>
      </c>
      <c r="J312">
        <v>7642</v>
      </c>
      <c r="K312" t="s">
        <v>936</v>
      </c>
    </row>
    <row r="313" spans="1:11" x14ac:dyDescent="0.3">
      <c r="A313" t="s">
        <v>371</v>
      </c>
      <c r="B313" s="28">
        <v>7370000</v>
      </c>
      <c r="C313" s="4">
        <v>9314404337</v>
      </c>
      <c r="D313">
        <v>927</v>
      </c>
      <c r="E313" t="s">
        <v>860</v>
      </c>
      <c r="F313" t="s">
        <v>15</v>
      </c>
      <c r="G313">
        <v>2018</v>
      </c>
      <c r="H313">
        <v>6</v>
      </c>
      <c r="I313">
        <v>10047901</v>
      </c>
      <c r="J313">
        <v>7950</v>
      </c>
      <c r="K313" t="s">
        <v>936</v>
      </c>
    </row>
    <row r="314" spans="1:11" x14ac:dyDescent="0.3">
      <c r="A314" t="s">
        <v>372</v>
      </c>
      <c r="B314" s="28">
        <v>12300000</v>
      </c>
      <c r="C314" s="4">
        <v>9320399066</v>
      </c>
      <c r="D314">
        <v>2058</v>
      </c>
      <c r="E314" t="s">
        <v>881</v>
      </c>
      <c r="F314" t="s">
        <v>15</v>
      </c>
      <c r="G314">
        <v>2008</v>
      </c>
      <c r="H314">
        <v>16</v>
      </c>
      <c r="I314">
        <v>4528863</v>
      </c>
      <c r="J314">
        <v>5977</v>
      </c>
      <c r="K314" t="s">
        <v>937</v>
      </c>
    </row>
    <row r="315" spans="1:11" x14ac:dyDescent="0.3">
      <c r="A315" t="s">
        <v>373</v>
      </c>
      <c r="B315" s="28">
        <v>28700000</v>
      </c>
      <c r="C315" s="4">
        <v>9372591881</v>
      </c>
      <c r="D315">
        <v>4257</v>
      </c>
      <c r="E315" t="s">
        <v>862</v>
      </c>
      <c r="F315" t="s">
        <v>60</v>
      </c>
      <c r="G315">
        <v>2015</v>
      </c>
      <c r="H315">
        <v>9</v>
      </c>
      <c r="I315">
        <v>2201689</v>
      </c>
      <c r="J315">
        <v>6742</v>
      </c>
      <c r="K315" t="s">
        <v>937</v>
      </c>
    </row>
    <row r="316" spans="1:11" x14ac:dyDescent="0.3">
      <c r="A316" t="s">
        <v>374</v>
      </c>
      <c r="B316" s="28">
        <v>29900000</v>
      </c>
      <c r="C316" s="4">
        <v>9391190947</v>
      </c>
      <c r="D316">
        <v>4536</v>
      </c>
      <c r="E316" t="s">
        <v>862</v>
      </c>
      <c r="F316" t="s">
        <v>60</v>
      </c>
      <c r="G316">
        <v>2016</v>
      </c>
      <c r="H316">
        <v>8</v>
      </c>
      <c r="I316">
        <v>2070368</v>
      </c>
      <c r="J316">
        <v>6592</v>
      </c>
      <c r="K316" t="s">
        <v>936</v>
      </c>
    </row>
    <row r="317" spans="1:11" x14ac:dyDescent="0.3">
      <c r="A317" t="s">
        <v>375</v>
      </c>
      <c r="B317" s="28">
        <v>19400000</v>
      </c>
      <c r="C317" s="4">
        <v>9377505072</v>
      </c>
      <c r="D317">
        <v>981</v>
      </c>
      <c r="E317" t="s">
        <v>860</v>
      </c>
      <c r="F317" t="s">
        <v>15</v>
      </c>
      <c r="G317">
        <v>2015</v>
      </c>
      <c r="H317">
        <v>9</v>
      </c>
      <c r="I317">
        <v>9559129</v>
      </c>
      <c r="J317">
        <v>19776</v>
      </c>
      <c r="K317" t="s">
        <v>937</v>
      </c>
    </row>
    <row r="318" spans="1:11" x14ac:dyDescent="0.3">
      <c r="A318" t="s">
        <v>376</v>
      </c>
      <c r="B318" s="28">
        <v>6680000</v>
      </c>
      <c r="C318" s="4">
        <v>9390610514</v>
      </c>
      <c r="D318">
        <v>2005</v>
      </c>
      <c r="E318" t="s">
        <v>860</v>
      </c>
      <c r="F318" t="s">
        <v>34</v>
      </c>
      <c r="G318">
        <v>2020</v>
      </c>
      <c r="H318">
        <v>4</v>
      </c>
      <c r="I318">
        <v>4683596</v>
      </c>
      <c r="J318">
        <v>3332</v>
      </c>
      <c r="K318" t="s">
        <v>936</v>
      </c>
    </row>
    <row r="319" spans="1:11" x14ac:dyDescent="0.3">
      <c r="A319" t="s">
        <v>377</v>
      </c>
      <c r="B319" s="28">
        <v>7530000</v>
      </c>
      <c r="C319" s="4">
        <v>9396735333</v>
      </c>
      <c r="D319">
        <v>527</v>
      </c>
      <c r="E319" t="s">
        <v>860</v>
      </c>
      <c r="F319" t="s">
        <v>15</v>
      </c>
      <c r="G319">
        <v>2020</v>
      </c>
      <c r="H319">
        <v>4</v>
      </c>
      <c r="I319">
        <v>17830617</v>
      </c>
      <c r="J319">
        <v>14288</v>
      </c>
      <c r="K319" t="s">
        <v>936</v>
      </c>
    </row>
    <row r="320" spans="1:11" x14ac:dyDescent="0.3">
      <c r="A320" t="s">
        <v>378</v>
      </c>
      <c r="B320" s="28">
        <v>11100000</v>
      </c>
      <c r="C320" s="4">
        <v>9396885617</v>
      </c>
      <c r="D320">
        <v>15</v>
      </c>
      <c r="E320" t="s">
        <v>867</v>
      </c>
      <c r="F320" t="s">
        <v>24</v>
      </c>
      <c r="G320">
        <v>2017</v>
      </c>
      <c r="H320">
        <v>7</v>
      </c>
      <c r="I320">
        <v>626459041</v>
      </c>
      <c r="J320">
        <v>740000</v>
      </c>
      <c r="K320" t="s">
        <v>936</v>
      </c>
    </row>
    <row r="321" spans="1:11" x14ac:dyDescent="0.3">
      <c r="A321" t="s">
        <v>379</v>
      </c>
      <c r="B321" s="28">
        <v>3970000</v>
      </c>
      <c r="C321" s="4">
        <v>9418500772</v>
      </c>
      <c r="D321">
        <v>207469</v>
      </c>
      <c r="E321" t="s">
        <v>869</v>
      </c>
      <c r="F321" t="s">
        <v>41</v>
      </c>
      <c r="G321">
        <v>2014</v>
      </c>
      <c r="H321">
        <v>10</v>
      </c>
      <c r="I321">
        <v>45397</v>
      </c>
      <c r="J321">
        <v>19</v>
      </c>
      <c r="K321" t="s">
        <v>937</v>
      </c>
    </row>
    <row r="322" spans="1:11" x14ac:dyDescent="0.3">
      <c r="A322" t="s">
        <v>380</v>
      </c>
      <c r="B322" s="28">
        <v>10600000</v>
      </c>
      <c r="C322" s="4">
        <v>9431518864</v>
      </c>
      <c r="D322">
        <v>141</v>
      </c>
      <c r="E322" t="s">
        <v>899</v>
      </c>
      <c r="F322" t="s">
        <v>9</v>
      </c>
      <c r="G322">
        <v>2011</v>
      </c>
      <c r="H322">
        <v>13</v>
      </c>
      <c r="I322">
        <v>66890205</v>
      </c>
      <c r="J322">
        <v>75177</v>
      </c>
      <c r="K322" t="s">
        <v>937</v>
      </c>
    </row>
    <row r="323" spans="1:11" x14ac:dyDescent="0.3">
      <c r="A323" t="s">
        <v>382</v>
      </c>
      <c r="B323" s="28">
        <v>21700000</v>
      </c>
      <c r="C323" s="4">
        <v>9427737326</v>
      </c>
      <c r="D323">
        <v>801</v>
      </c>
      <c r="E323" t="s">
        <v>899</v>
      </c>
      <c r="F323" t="s">
        <v>22</v>
      </c>
      <c r="G323">
        <v>2020</v>
      </c>
      <c r="H323">
        <v>4</v>
      </c>
      <c r="I323">
        <v>11769959</v>
      </c>
      <c r="J323">
        <v>27091</v>
      </c>
      <c r="K323" t="s">
        <v>936</v>
      </c>
    </row>
    <row r="324" spans="1:11" x14ac:dyDescent="0.3">
      <c r="A324" t="s">
        <v>383</v>
      </c>
      <c r="B324" s="28">
        <v>19900000</v>
      </c>
      <c r="C324" s="4">
        <v>9455391148</v>
      </c>
      <c r="D324">
        <v>1663</v>
      </c>
      <c r="E324" t="s">
        <v>890</v>
      </c>
      <c r="F324" t="s">
        <v>15</v>
      </c>
      <c r="G324">
        <v>2020</v>
      </c>
      <c r="H324">
        <v>4</v>
      </c>
      <c r="I324">
        <v>5685743</v>
      </c>
      <c r="J324">
        <v>11966</v>
      </c>
      <c r="K324" t="s">
        <v>936</v>
      </c>
    </row>
    <row r="325" spans="1:11" x14ac:dyDescent="0.3">
      <c r="A325" t="s">
        <v>384</v>
      </c>
      <c r="B325" s="28">
        <v>10200000</v>
      </c>
      <c r="C325" s="4">
        <v>9485683589</v>
      </c>
      <c r="D325">
        <v>2790</v>
      </c>
      <c r="E325" t="s">
        <v>860</v>
      </c>
      <c r="F325" t="s">
        <v>24</v>
      </c>
      <c r="G325">
        <v>2020</v>
      </c>
      <c r="H325">
        <v>4</v>
      </c>
      <c r="I325">
        <v>3399887</v>
      </c>
      <c r="J325">
        <v>3656</v>
      </c>
      <c r="K325" t="s">
        <v>936</v>
      </c>
    </row>
    <row r="326" spans="1:11" x14ac:dyDescent="0.3">
      <c r="A326" t="s">
        <v>385</v>
      </c>
      <c r="B326" s="28">
        <v>9150000</v>
      </c>
      <c r="C326" s="4">
        <v>9492112563</v>
      </c>
      <c r="D326">
        <v>764</v>
      </c>
      <c r="E326" t="s">
        <v>860</v>
      </c>
      <c r="F326" t="s">
        <v>24</v>
      </c>
      <c r="G326">
        <v>2011</v>
      </c>
      <c r="H326">
        <v>13</v>
      </c>
      <c r="I326">
        <v>12424231</v>
      </c>
      <c r="J326">
        <v>11976</v>
      </c>
      <c r="K326" t="s">
        <v>937</v>
      </c>
    </row>
    <row r="327" spans="1:11" x14ac:dyDescent="0.3">
      <c r="A327" t="s">
        <v>386</v>
      </c>
      <c r="B327" s="28">
        <v>20200000</v>
      </c>
      <c r="C327" s="4">
        <v>9506463488</v>
      </c>
      <c r="D327">
        <v>53208</v>
      </c>
      <c r="E327" t="s">
        <v>874</v>
      </c>
      <c r="F327" t="s">
        <v>15</v>
      </c>
      <c r="G327">
        <v>2011</v>
      </c>
      <c r="H327">
        <v>13</v>
      </c>
      <c r="I327">
        <v>178666</v>
      </c>
      <c r="J327">
        <v>380</v>
      </c>
      <c r="K327" t="s">
        <v>937</v>
      </c>
    </row>
    <row r="328" spans="1:11" x14ac:dyDescent="0.3">
      <c r="A328" t="s">
        <v>387</v>
      </c>
      <c r="B328" s="28">
        <v>16200000</v>
      </c>
      <c r="C328" s="4">
        <v>9505371047</v>
      </c>
      <c r="D328">
        <v>663</v>
      </c>
      <c r="E328" t="s">
        <v>867</v>
      </c>
      <c r="F328" t="s">
        <v>24</v>
      </c>
      <c r="G328">
        <v>2017</v>
      </c>
      <c r="H328">
        <v>7</v>
      </c>
      <c r="I328">
        <v>14336910</v>
      </c>
      <c r="J328">
        <v>24434</v>
      </c>
      <c r="K328" t="s">
        <v>936</v>
      </c>
    </row>
    <row r="329" spans="1:11" x14ac:dyDescent="0.3">
      <c r="A329" t="s">
        <v>388</v>
      </c>
      <c r="B329" s="28">
        <v>8960000</v>
      </c>
      <c r="C329" s="4">
        <v>9521006883</v>
      </c>
      <c r="D329">
        <v>2416</v>
      </c>
      <c r="E329" t="s">
        <v>863</v>
      </c>
      <c r="F329" t="s">
        <v>22</v>
      </c>
      <c r="G329">
        <v>2020</v>
      </c>
      <c r="H329">
        <v>4</v>
      </c>
      <c r="I329">
        <v>3940814</v>
      </c>
      <c r="J329">
        <v>3709</v>
      </c>
      <c r="K329" t="s">
        <v>936</v>
      </c>
    </row>
    <row r="330" spans="1:11" x14ac:dyDescent="0.3">
      <c r="A330" t="s">
        <v>389</v>
      </c>
      <c r="B330" s="28">
        <v>14700000</v>
      </c>
      <c r="C330" s="4">
        <v>9523884158</v>
      </c>
      <c r="D330">
        <v>40</v>
      </c>
      <c r="E330" t="s">
        <v>900</v>
      </c>
      <c r="F330" t="s">
        <v>9</v>
      </c>
      <c r="G330">
        <v>2016</v>
      </c>
      <c r="H330">
        <v>8</v>
      </c>
      <c r="I330">
        <v>238097104</v>
      </c>
      <c r="J330">
        <v>367500</v>
      </c>
      <c r="K330" t="s">
        <v>936</v>
      </c>
    </row>
    <row r="331" spans="1:11" x14ac:dyDescent="0.3">
      <c r="A331" t="s">
        <v>391</v>
      </c>
      <c r="B331" s="28">
        <v>3860000</v>
      </c>
      <c r="C331" s="4">
        <v>9545787846</v>
      </c>
      <c r="D331">
        <v>118</v>
      </c>
      <c r="E331" t="s">
        <v>860</v>
      </c>
      <c r="F331" t="s">
        <v>9</v>
      </c>
      <c r="G331">
        <v>2014</v>
      </c>
      <c r="H331">
        <v>10</v>
      </c>
      <c r="I331">
        <v>80896507</v>
      </c>
      <c r="J331">
        <v>32712</v>
      </c>
      <c r="K331" t="s">
        <v>937</v>
      </c>
    </row>
    <row r="332" spans="1:11" x14ac:dyDescent="0.3">
      <c r="A332" t="s">
        <v>392</v>
      </c>
      <c r="B332" s="28">
        <v>11700000</v>
      </c>
      <c r="C332" s="4">
        <v>9529300526</v>
      </c>
      <c r="D332">
        <v>50</v>
      </c>
      <c r="E332" t="s">
        <v>860</v>
      </c>
      <c r="F332" t="s">
        <v>9</v>
      </c>
      <c r="G332">
        <v>2018</v>
      </c>
      <c r="H332">
        <v>6</v>
      </c>
      <c r="I332">
        <v>190586011</v>
      </c>
      <c r="J332">
        <v>234000</v>
      </c>
      <c r="K332" t="s">
        <v>936</v>
      </c>
    </row>
    <row r="333" spans="1:11" x14ac:dyDescent="0.3">
      <c r="A333" t="s">
        <v>393</v>
      </c>
      <c r="B333" s="28">
        <v>14800000</v>
      </c>
      <c r="C333" s="4">
        <v>9581304606</v>
      </c>
      <c r="D333">
        <v>451</v>
      </c>
      <c r="E333" t="s">
        <v>860</v>
      </c>
      <c r="F333" t="s">
        <v>9</v>
      </c>
      <c r="G333">
        <v>2009</v>
      </c>
      <c r="H333">
        <v>15</v>
      </c>
      <c r="I333">
        <v>21244578</v>
      </c>
      <c r="J333">
        <v>32816</v>
      </c>
      <c r="K333" t="s">
        <v>937</v>
      </c>
    </row>
    <row r="334" spans="1:11" x14ac:dyDescent="0.3">
      <c r="A334" t="s">
        <v>394</v>
      </c>
      <c r="B334" s="28">
        <v>14900000</v>
      </c>
      <c r="C334" s="4">
        <v>9590405859</v>
      </c>
      <c r="D334">
        <v>332</v>
      </c>
      <c r="E334" t="s">
        <v>881</v>
      </c>
      <c r="F334" t="s">
        <v>9</v>
      </c>
      <c r="G334">
        <v>2008</v>
      </c>
      <c r="H334">
        <v>16</v>
      </c>
      <c r="I334">
        <v>28886765</v>
      </c>
      <c r="J334">
        <v>44880</v>
      </c>
      <c r="K334" t="s">
        <v>937</v>
      </c>
    </row>
    <row r="335" spans="1:11" x14ac:dyDescent="0.3">
      <c r="A335" t="s">
        <v>395</v>
      </c>
      <c r="B335" s="28">
        <v>15800000</v>
      </c>
      <c r="C335" s="4">
        <v>9630006806</v>
      </c>
      <c r="D335">
        <v>2228</v>
      </c>
      <c r="E335" t="s">
        <v>860</v>
      </c>
      <c r="F335" t="s">
        <v>12</v>
      </c>
      <c r="G335">
        <v>2012</v>
      </c>
      <c r="H335">
        <v>12</v>
      </c>
      <c r="I335">
        <v>4322265</v>
      </c>
      <c r="J335">
        <v>7092</v>
      </c>
      <c r="K335" t="s">
        <v>937</v>
      </c>
    </row>
    <row r="336" spans="1:11" x14ac:dyDescent="0.3">
      <c r="A336" t="s">
        <v>396</v>
      </c>
      <c r="B336" s="28">
        <v>7630000</v>
      </c>
      <c r="C336" s="4">
        <v>9600602204</v>
      </c>
      <c r="D336">
        <v>5764</v>
      </c>
      <c r="E336" t="s">
        <v>860</v>
      </c>
      <c r="F336" t="s">
        <v>15</v>
      </c>
      <c r="G336">
        <v>2022</v>
      </c>
      <c r="H336">
        <v>2</v>
      </c>
      <c r="I336">
        <v>1665615</v>
      </c>
      <c r="J336">
        <v>1324</v>
      </c>
      <c r="K336" t="s">
        <v>936</v>
      </c>
    </row>
    <row r="337" spans="1:11" x14ac:dyDescent="0.3">
      <c r="A337" t="s">
        <v>397</v>
      </c>
      <c r="B337" s="28">
        <v>13400000</v>
      </c>
      <c r="C337" s="4">
        <v>9664526578</v>
      </c>
      <c r="D337">
        <v>20818</v>
      </c>
      <c r="E337" t="s">
        <v>862</v>
      </c>
      <c r="F337" t="s">
        <v>24</v>
      </c>
      <c r="G337">
        <v>2007</v>
      </c>
      <c r="H337">
        <v>17</v>
      </c>
      <c r="I337">
        <v>464239</v>
      </c>
      <c r="J337">
        <v>644</v>
      </c>
      <c r="K337" t="s">
        <v>937</v>
      </c>
    </row>
    <row r="338" spans="1:11" x14ac:dyDescent="0.3">
      <c r="A338" t="s">
        <v>398</v>
      </c>
      <c r="B338" s="28">
        <v>12400000</v>
      </c>
      <c r="C338" s="4">
        <v>9648041909</v>
      </c>
      <c r="D338">
        <v>37332</v>
      </c>
      <c r="E338" t="s">
        <v>860</v>
      </c>
      <c r="F338" t="s">
        <v>56</v>
      </c>
      <c r="G338">
        <v>2014</v>
      </c>
      <c r="H338">
        <v>10</v>
      </c>
      <c r="I338">
        <v>258439</v>
      </c>
      <c r="J338">
        <v>332</v>
      </c>
      <c r="K338" t="s">
        <v>937</v>
      </c>
    </row>
    <row r="339" spans="1:11" x14ac:dyDescent="0.3">
      <c r="A339" t="s">
        <v>399</v>
      </c>
      <c r="B339" s="28">
        <v>13100000</v>
      </c>
      <c r="C339" s="4">
        <v>9678673125</v>
      </c>
      <c r="D339">
        <v>3060</v>
      </c>
      <c r="E339" t="s">
        <v>860</v>
      </c>
      <c r="F339" t="s">
        <v>24</v>
      </c>
      <c r="G339">
        <v>2015</v>
      </c>
      <c r="H339">
        <v>9</v>
      </c>
      <c r="I339">
        <v>3162965</v>
      </c>
      <c r="J339">
        <v>4281</v>
      </c>
      <c r="K339" t="s">
        <v>937</v>
      </c>
    </row>
    <row r="340" spans="1:11" x14ac:dyDescent="0.3">
      <c r="A340" t="s">
        <v>400</v>
      </c>
      <c r="B340" s="28">
        <v>18500000</v>
      </c>
      <c r="C340" s="4">
        <v>9680706436</v>
      </c>
      <c r="D340">
        <v>1822</v>
      </c>
      <c r="E340" t="s">
        <v>901</v>
      </c>
      <c r="F340" t="s">
        <v>60</v>
      </c>
      <c r="G340">
        <v>2009</v>
      </c>
      <c r="H340">
        <v>15</v>
      </c>
      <c r="I340">
        <v>5313231</v>
      </c>
      <c r="J340">
        <v>10154</v>
      </c>
      <c r="K340" t="s">
        <v>937</v>
      </c>
    </row>
    <row r="341" spans="1:11" x14ac:dyDescent="0.3">
      <c r="A341" t="s">
        <v>402</v>
      </c>
      <c r="B341" s="28">
        <v>10700000</v>
      </c>
      <c r="C341" s="4">
        <v>9671316691</v>
      </c>
      <c r="D341">
        <v>778</v>
      </c>
      <c r="E341" t="s">
        <v>860</v>
      </c>
      <c r="F341" t="s">
        <v>22</v>
      </c>
      <c r="G341">
        <v>2018</v>
      </c>
      <c r="H341">
        <v>6</v>
      </c>
      <c r="I341">
        <v>12430998</v>
      </c>
      <c r="J341">
        <v>13753</v>
      </c>
      <c r="K341" t="s">
        <v>936</v>
      </c>
    </row>
    <row r="342" spans="1:11" x14ac:dyDescent="0.3">
      <c r="A342" t="s">
        <v>403</v>
      </c>
      <c r="B342" s="28">
        <v>9980000</v>
      </c>
      <c r="C342" s="4">
        <v>9675972206</v>
      </c>
      <c r="D342">
        <v>4944</v>
      </c>
      <c r="E342" t="s">
        <v>861</v>
      </c>
      <c r="F342" t="s">
        <v>15</v>
      </c>
      <c r="G342">
        <v>2007</v>
      </c>
      <c r="H342">
        <v>17</v>
      </c>
      <c r="I342">
        <v>1957114</v>
      </c>
      <c r="J342">
        <v>2019</v>
      </c>
      <c r="K342" t="s">
        <v>937</v>
      </c>
    </row>
    <row r="343" spans="1:11" x14ac:dyDescent="0.3">
      <c r="A343" t="s">
        <v>404</v>
      </c>
      <c r="B343" s="28">
        <v>24200000</v>
      </c>
      <c r="C343" s="4">
        <v>9707545042</v>
      </c>
      <c r="D343">
        <v>563</v>
      </c>
      <c r="E343" t="s">
        <v>860</v>
      </c>
      <c r="F343" t="s">
        <v>15</v>
      </c>
      <c r="G343">
        <v>2018</v>
      </c>
      <c r="H343">
        <v>6</v>
      </c>
      <c r="I343">
        <v>17242531</v>
      </c>
      <c r="J343">
        <v>42984</v>
      </c>
      <c r="K343" t="s">
        <v>936</v>
      </c>
    </row>
    <row r="344" spans="1:11" x14ac:dyDescent="0.3">
      <c r="A344" t="s">
        <v>405</v>
      </c>
      <c r="B344" s="28">
        <v>22600000</v>
      </c>
      <c r="C344" s="4">
        <v>9717059274</v>
      </c>
      <c r="D344">
        <v>1689</v>
      </c>
      <c r="E344" t="s">
        <v>862</v>
      </c>
      <c r="F344" t="s">
        <v>15</v>
      </c>
      <c r="G344">
        <v>2017</v>
      </c>
      <c r="H344">
        <v>7</v>
      </c>
      <c r="I344">
        <v>5753143</v>
      </c>
      <c r="J344">
        <v>13381</v>
      </c>
      <c r="K344" t="s">
        <v>936</v>
      </c>
    </row>
    <row r="345" spans="1:11" x14ac:dyDescent="0.3">
      <c r="A345" t="s">
        <v>406</v>
      </c>
      <c r="B345" s="28">
        <v>13800000</v>
      </c>
      <c r="C345" s="4">
        <v>9720946038</v>
      </c>
      <c r="D345">
        <v>2963</v>
      </c>
      <c r="E345" t="s">
        <v>887</v>
      </c>
      <c r="F345" t="s">
        <v>24</v>
      </c>
      <c r="G345">
        <v>2011</v>
      </c>
      <c r="H345">
        <v>13</v>
      </c>
      <c r="I345">
        <v>3280778</v>
      </c>
      <c r="J345">
        <v>4657</v>
      </c>
      <c r="K345" t="s">
        <v>937</v>
      </c>
    </row>
    <row r="346" spans="1:11" x14ac:dyDescent="0.3">
      <c r="A346" t="s">
        <v>407</v>
      </c>
      <c r="B346" s="28">
        <v>8850000</v>
      </c>
      <c r="C346" s="4">
        <v>9756218275</v>
      </c>
      <c r="D346">
        <v>258594</v>
      </c>
      <c r="E346" t="s">
        <v>868</v>
      </c>
      <c r="F346" t="s">
        <v>41</v>
      </c>
      <c r="G346">
        <v>2012</v>
      </c>
      <c r="H346">
        <v>12</v>
      </c>
      <c r="I346">
        <v>37728</v>
      </c>
      <c r="J346">
        <v>34</v>
      </c>
      <c r="K346" t="s">
        <v>937</v>
      </c>
    </row>
    <row r="347" spans="1:11" x14ac:dyDescent="0.3">
      <c r="A347" t="s">
        <v>408</v>
      </c>
      <c r="B347" s="28">
        <v>15400000</v>
      </c>
      <c r="C347" s="4">
        <v>9808279426</v>
      </c>
      <c r="D347">
        <v>2015</v>
      </c>
      <c r="E347" t="s">
        <v>874</v>
      </c>
      <c r="F347" t="s">
        <v>15</v>
      </c>
      <c r="G347">
        <v>2021</v>
      </c>
      <c r="H347">
        <v>3</v>
      </c>
      <c r="I347">
        <v>4867632</v>
      </c>
      <c r="J347">
        <v>7643</v>
      </c>
      <c r="K347" t="s">
        <v>936</v>
      </c>
    </row>
    <row r="348" spans="1:11" x14ac:dyDescent="0.3">
      <c r="A348" t="s">
        <v>409</v>
      </c>
      <c r="B348" s="28">
        <v>25400000</v>
      </c>
      <c r="C348" s="4">
        <v>9796777053</v>
      </c>
      <c r="D348">
        <v>225</v>
      </c>
      <c r="E348" t="s">
        <v>871</v>
      </c>
      <c r="F348" t="s">
        <v>24</v>
      </c>
      <c r="G348">
        <v>2015</v>
      </c>
      <c r="H348">
        <v>9</v>
      </c>
      <c r="I348">
        <v>43541231</v>
      </c>
      <c r="J348">
        <v>112889</v>
      </c>
      <c r="K348" t="s">
        <v>937</v>
      </c>
    </row>
    <row r="349" spans="1:11" x14ac:dyDescent="0.3">
      <c r="A349" t="s">
        <v>410</v>
      </c>
      <c r="B349" s="28">
        <v>22600000</v>
      </c>
      <c r="C349" s="4">
        <v>9819453951</v>
      </c>
      <c r="D349">
        <v>586</v>
      </c>
      <c r="E349" t="s">
        <v>862</v>
      </c>
      <c r="F349" t="s">
        <v>24</v>
      </c>
      <c r="G349">
        <v>2018</v>
      </c>
      <c r="H349">
        <v>6</v>
      </c>
      <c r="I349">
        <v>16756747</v>
      </c>
      <c r="J349">
        <v>38567</v>
      </c>
      <c r="K349" t="s">
        <v>936</v>
      </c>
    </row>
    <row r="350" spans="1:11" x14ac:dyDescent="0.3">
      <c r="A350" t="s">
        <v>411</v>
      </c>
      <c r="B350" s="28">
        <v>14600000</v>
      </c>
      <c r="C350" s="4">
        <v>9806161584</v>
      </c>
      <c r="D350">
        <v>2329</v>
      </c>
      <c r="E350" t="s">
        <v>902</v>
      </c>
      <c r="F350" t="s">
        <v>15</v>
      </c>
      <c r="G350">
        <v>2012</v>
      </c>
      <c r="H350">
        <v>12</v>
      </c>
      <c r="I350">
        <v>4210460</v>
      </c>
      <c r="J350">
        <v>6269</v>
      </c>
      <c r="K350" t="s">
        <v>937</v>
      </c>
    </row>
    <row r="351" spans="1:11" x14ac:dyDescent="0.3">
      <c r="A351" t="s">
        <v>413</v>
      </c>
      <c r="B351" s="28">
        <v>18400000</v>
      </c>
      <c r="C351" s="4">
        <v>9829853051</v>
      </c>
      <c r="D351">
        <v>3406</v>
      </c>
      <c r="E351" t="s">
        <v>888</v>
      </c>
      <c r="F351" t="s">
        <v>34</v>
      </c>
      <c r="G351">
        <v>2014</v>
      </c>
      <c r="H351">
        <v>10</v>
      </c>
      <c r="I351">
        <v>2886040</v>
      </c>
      <c r="J351">
        <v>5402</v>
      </c>
      <c r="K351" t="s">
        <v>937</v>
      </c>
    </row>
    <row r="352" spans="1:11" x14ac:dyDescent="0.3">
      <c r="A352" t="s">
        <v>414</v>
      </c>
      <c r="B352" s="28">
        <v>8580000</v>
      </c>
      <c r="C352" s="4">
        <v>9871118264</v>
      </c>
      <c r="D352">
        <v>453930</v>
      </c>
      <c r="E352" t="s">
        <v>862</v>
      </c>
      <c r="F352" t="s">
        <v>41</v>
      </c>
      <c r="G352">
        <v>2014</v>
      </c>
      <c r="H352">
        <v>10</v>
      </c>
      <c r="I352">
        <v>21746</v>
      </c>
      <c r="J352">
        <v>19</v>
      </c>
      <c r="K352" t="s">
        <v>937</v>
      </c>
    </row>
    <row r="353" spans="1:11" x14ac:dyDescent="0.3">
      <c r="A353" t="s">
        <v>415</v>
      </c>
      <c r="B353" s="28">
        <v>18200000</v>
      </c>
      <c r="C353" s="4">
        <v>9861162402</v>
      </c>
      <c r="D353">
        <v>838</v>
      </c>
      <c r="E353" t="s">
        <v>860</v>
      </c>
      <c r="F353" t="s">
        <v>12</v>
      </c>
      <c r="G353">
        <v>2015</v>
      </c>
      <c r="H353">
        <v>9</v>
      </c>
      <c r="I353">
        <v>11767497</v>
      </c>
      <c r="J353">
        <v>21718</v>
      </c>
      <c r="K353" t="s">
        <v>937</v>
      </c>
    </row>
    <row r="354" spans="1:11" x14ac:dyDescent="0.3">
      <c r="A354" t="s">
        <v>416</v>
      </c>
      <c r="B354" s="28">
        <v>17300000</v>
      </c>
      <c r="C354" s="4">
        <v>9886177189</v>
      </c>
      <c r="D354">
        <v>486</v>
      </c>
      <c r="E354" t="s">
        <v>862</v>
      </c>
      <c r="F354" t="s">
        <v>22</v>
      </c>
      <c r="G354">
        <v>2017</v>
      </c>
      <c r="H354">
        <v>7</v>
      </c>
      <c r="I354">
        <v>20341928</v>
      </c>
      <c r="J354">
        <v>35597</v>
      </c>
      <c r="K354" t="s">
        <v>936</v>
      </c>
    </row>
    <row r="355" spans="1:11" x14ac:dyDescent="0.3">
      <c r="A355" t="s">
        <v>417</v>
      </c>
      <c r="B355" s="28">
        <v>20400000</v>
      </c>
      <c r="C355" s="4">
        <v>9870894520</v>
      </c>
      <c r="D355">
        <v>1699</v>
      </c>
      <c r="E355" t="s">
        <v>862</v>
      </c>
      <c r="F355" t="s">
        <v>60</v>
      </c>
      <c r="G355">
        <v>2011</v>
      </c>
      <c r="H355">
        <v>13</v>
      </c>
      <c r="I355">
        <v>5809826</v>
      </c>
      <c r="J355">
        <v>12007</v>
      </c>
      <c r="K355" t="s">
        <v>937</v>
      </c>
    </row>
    <row r="356" spans="1:11" x14ac:dyDescent="0.3">
      <c r="A356" t="s">
        <v>418</v>
      </c>
      <c r="B356" s="28">
        <v>14500000</v>
      </c>
      <c r="C356" s="4">
        <v>9879624496</v>
      </c>
      <c r="D356">
        <v>7424</v>
      </c>
      <c r="E356" t="s">
        <v>860</v>
      </c>
      <c r="F356" t="s">
        <v>24</v>
      </c>
      <c r="G356">
        <v>2011</v>
      </c>
      <c r="H356">
        <v>13</v>
      </c>
      <c r="I356">
        <v>1330768</v>
      </c>
      <c r="J356">
        <v>1953</v>
      </c>
      <c r="K356" t="s">
        <v>937</v>
      </c>
    </row>
    <row r="357" spans="1:11" x14ac:dyDescent="0.3">
      <c r="A357" t="s">
        <v>419</v>
      </c>
      <c r="B357" s="28">
        <v>16800000</v>
      </c>
      <c r="C357" s="4">
        <v>9884711159</v>
      </c>
      <c r="D357">
        <v>857</v>
      </c>
      <c r="E357" t="s">
        <v>860</v>
      </c>
      <c r="F357" t="s">
        <v>34</v>
      </c>
      <c r="G357">
        <v>2016</v>
      </c>
      <c r="H357">
        <v>8</v>
      </c>
      <c r="I357">
        <v>11534085</v>
      </c>
      <c r="J357">
        <v>19603</v>
      </c>
      <c r="K357" t="s">
        <v>936</v>
      </c>
    </row>
    <row r="358" spans="1:11" x14ac:dyDescent="0.3">
      <c r="A358" t="s">
        <v>420</v>
      </c>
      <c r="B358" s="28">
        <v>10800000</v>
      </c>
      <c r="C358" s="4">
        <v>9900983648</v>
      </c>
      <c r="D358">
        <v>10968</v>
      </c>
      <c r="E358" t="s">
        <v>869</v>
      </c>
      <c r="F358" t="s">
        <v>9</v>
      </c>
      <c r="G358">
        <v>2011</v>
      </c>
      <c r="H358">
        <v>13</v>
      </c>
      <c r="I358">
        <v>902716</v>
      </c>
      <c r="J358">
        <v>985</v>
      </c>
      <c r="K358" t="s">
        <v>937</v>
      </c>
    </row>
    <row r="359" spans="1:11" x14ac:dyDescent="0.3">
      <c r="A359" t="s">
        <v>421</v>
      </c>
      <c r="B359" s="28">
        <v>16100000</v>
      </c>
      <c r="C359" s="4">
        <v>9906731398</v>
      </c>
      <c r="D359">
        <v>1986</v>
      </c>
      <c r="E359" t="s">
        <v>875</v>
      </c>
      <c r="F359" t="s">
        <v>34</v>
      </c>
      <c r="G359">
        <v>2012</v>
      </c>
      <c r="H359">
        <v>12</v>
      </c>
      <c r="I359">
        <v>4988284</v>
      </c>
      <c r="J359">
        <v>8107</v>
      </c>
      <c r="K359" t="s">
        <v>937</v>
      </c>
    </row>
    <row r="360" spans="1:11" x14ac:dyDescent="0.3">
      <c r="A360" t="s">
        <v>422</v>
      </c>
      <c r="B360" s="28">
        <v>19400000</v>
      </c>
      <c r="C360" s="4">
        <v>9964826507</v>
      </c>
      <c r="D360">
        <v>883</v>
      </c>
      <c r="E360" t="s">
        <v>860</v>
      </c>
      <c r="F360" t="s">
        <v>60</v>
      </c>
      <c r="G360">
        <v>2019</v>
      </c>
      <c r="H360">
        <v>5</v>
      </c>
      <c r="I360">
        <v>11285194</v>
      </c>
      <c r="J360">
        <v>21971</v>
      </c>
      <c r="K360" t="s">
        <v>936</v>
      </c>
    </row>
    <row r="361" spans="1:11" x14ac:dyDescent="0.3">
      <c r="A361" t="s">
        <v>423</v>
      </c>
      <c r="B361" s="28">
        <v>19400000</v>
      </c>
      <c r="C361" s="4">
        <v>10003858650</v>
      </c>
      <c r="D361">
        <v>510</v>
      </c>
      <c r="E361" t="s">
        <v>896</v>
      </c>
      <c r="F361" t="s">
        <v>15</v>
      </c>
      <c r="G361">
        <v>2014</v>
      </c>
      <c r="H361">
        <v>10</v>
      </c>
      <c r="I361">
        <v>19615409</v>
      </c>
      <c r="J361">
        <v>38039</v>
      </c>
      <c r="K361" t="s">
        <v>937</v>
      </c>
    </row>
    <row r="362" spans="1:11" x14ac:dyDescent="0.3">
      <c r="A362" t="s">
        <v>424</v>
      </c>
      <c r="B362" s="28">
        <v>17000000</v>
      </c>
      <c r="C362" s="4">
        <v>9985074382</v>
      </c>
      <c r="D362">
        <v>64830</v>
      </c>
      <c r="E362" t="s">
        <v>888</v>
      </c>
      <c r="F362" t="s">
        <v>15</v>
      </c>
      <c r="G362">
        <v>2010</v>
      </c>
      <c r="H362">
        <v>14</v>
      </c>
      <c r="I362">
        <v>154019</v>
      </c>
      <c r="J362">
        <v>262</v>
      </c>
      <c r="K362" t="s">
        <v>937</v>
      </c>
    </row>
    <row r="363" spans="1:11" x14ac:dyDescent="0.3">
      <c r="A363" t="s">
        <v>425</v>
      </c>
      <c r="B363" s="28">
        <v>17500000</v>
      </c>
      <c r="C363" s="4">
        <v>10008385531</v>
      </c>
      <c r="D363">
        <v>155255</v>
      </c>
      <c r="E363" t="s">
        <v>874</v>
      </c>
      <c r="F363" t="s">
        <v>15</v>
      </c>
      <c r="G363">
        <v>2014</v>
      </c>
      <c r="H363">
        <v>10</v>
      </c>
      <c r="I363">
        <v>64464</v>
      </c>
      <c r="J363">
        <v>113</v>
      </c>
      <c r="K363" t="s">
        <v>937</v>
      </c>
    </row>
    <row r="364" spans="1:11" x14ac:dyDescent="0.3">
      <c r="A364" t="s">
        <v>426</v>
      </c>
      <c r="B364" s="28">
        <v>13700000</v>
      </c>
      <c r="C364" s="4">
        <v>10005182228</v>
      </c>
      <c r="D364">
        <v>1078</v>
      </c>
      <c r="E364" t="s">
        <v>860</v>
      </c>
      <c r="F364" t="s">
        <v>15</v>
      </c>
      <c r="G364">
        <v>2015</v>
      </c>
      <c r="H364">
        <v>9</v>
      </c>
      <c r="I364">
        <v>9281245</v>
      </c>
      <c r="J364">
        <v>12709</v>
      </c>
      <c r="K364" t="s">
        <v>937</v>
      </c>
    </row>
    <row r="365" spans="1:11" x14ac:dyDescent="0.3">
      <c r="A365" t="s">
        <v>427</v>
      </c>
      <c r="B365" s="28">
        <v>15900000</v>
      </c>
      <c r="C365" s="4">
        <v>10014867029</v>
      </c>
      <c r="D365">
        <v>2045</v>
      </c>
      <c r="E365" t="s">
        <v>903</v>
      </c>
      <c r="F365" t="s">
        <v>9</v>
      </c>
      <c r="G365">
        <v>2016</v>
      </c>
      <c r="H365">
        <v>8</v>
      </c>
      <c r="I365">
        <v>4897245</v>
      </c>
      <c r="J365">
        <v>7775</v>
      </c>
      <c r="K365" t="s">
        <v>936</v>
      </c>
    </row>
    <row r="366" spans="1:11" x14ac:dyDescent="0.3">
      <c r="A366" t="s">
        <v>429</v>
      </c>
      <c r="B366" s="28">
        <v>19400000</v>
      </c>
      <c r="C366" s="4">
        <v>10068961260</v>
      </c>
      <c r="D366">
        <v>8921</v>
      </c>
      <c r="E366" t="s">
        <v>862</v>
      </c>
      <c r="F366" t="s">
        <v>15</v>
      </c>
      <c r="G366">
        <v>2016</v>
      </c>
      <c r="H366">
        <v>8</v>
      </c>
      <c r="I366">
        <v>1128681</v>
      </c>
      <c r="J366">
        <v>2175</v>
      </c>
      <c r="K366" t="s">
        <v>936</v>
      </c>
    </row>
    <row r="367" spans="1:11" x14ac:dyDescent="0.3">
      <c r="A367" t="s">
        <v>430</v>
      </c>
      <c r="B367" s="28">
        <v>28400000</v>
      </c>
      <c r="C367" s="4">
        <v>10072189055</v>
      </c>
      <c r="D367">
        <v>5793</v>
      </c>
      <c r="E367" t="s">
        <v>861</v>
      </c>
      <c r="F367" t="s">
        <v>15</v>
      </c>
      <c r="G367">
        <v>2006</v>
      </c>
      <c r="H367">
        <v>18</v>
      </c>
      <c r="I367">
        <v>1738683</v>
      </c>
      <c r="J367">
        <v>4902</v>
      </c>
      <c r="K367" t="s">
        <v>937</v>
      </c>
    </row>
    <row r="368" spans="1:11" x14ac:dyDescent="0.3">
      <c r="A368" t="s">
        <v>431</v>
      </c>
      <c r="B368" s="28">
        <v>17600000</v>
      </c>
      <c r="C368" s="4">
        <v>10094824985</v>
      </c>
      <c r="D368">
        <v>22882</v>
      </c>
      <c r="E368" t="s">
        <v>862</v>
      </c>
      <c r="F368" t="s">
        <v>15</v>
      </c>
      <c r="G368">
        <v>2011</v>
      </c>
      <c r="H368">
        <v>13</v>
      </c>
      <c r="I368">
        <v>441169</v>
      </c>
      <c r="J368">
        <v>769</v>
      </c>
      <c r="K368" t="s">
        <v>937</v>
      </c>
    </row>
    <row r="369" spans="1:11" x14ac:dyDescent="0.3">
      <c r="A369" t="s">
        <v>432</v>
      </c>
      <c r="B369" s="28">
        <v>6760000</v>
      </c>
      <c r="C369" s="4">
        <v>10085125073</v>
      </c>
      <c r="D369">
        <v>2801</v>
      </c>
      <c r="E369" t="s">
        <v>889</v>
      </c>
      <c r="F369" t="s">
        <v>15</v>
      </c>
      <c r="G369">
        <v>2014</v>
      </c>
      <c r="H369">
        <v>10</v>
      </c>
      <c r="I369">
        <v>3600544</v>
      </c>
      <c r="J369">
        <v>2413</v>
      </c>
      <c r="K369" t="s">
        <v>937</v>
      </c>
    </row>
    <row r="370" spans="1:11" x14ac:dyDescent="0.3">
      <c r="A370" t="s">
        <v>433</v>
      </c>
      <c r="B370" s="28">
        <v>19100000</v>
      </c>
      <c r="C370" s="4">
        <v>10085908203</v>
      </c>
      <c r="D370">
        <v>238</v>
      </c>
      <c r="E370" t="s">
        <v>860</v>
      </c>
      <c r="F370" t="s">
        <v>9</v>
      </c>
      <c r="G370">
        <v>2009</v>
      </c>
      <c r="H370">
        <v>15</v>
      </c>
      <c r="I370">
        <v>42377766</v>
      </c>
      <c r="J370">
        <v>80252</v>
      </c>
      <c r="K370" t="s">
        <v>937</v>
      </c>
    </row>
    <row r="371" spans="1:11" x14ac:dyDescent="0.3">
      <c r="A371" t="s">
        <v>434</v>
      </c>
      <c r="B371" s="28">
        <v>12500000</v>
      </c>
      <c r="C371" s="4">
        <v>10086256340</v>
      </c>
      <c r="D371">
        <v>1305</v>
      </c>
      <c r="E371" t="s">
        <v>868</v>
      </c>
      <c r="F371" t="s">
        <v>24</v>
      </c>
      <c r="G371">
        <v>2015</v>
      </c>
      <c r="H371">
        <v>9</v>
      </c>
      <c r="I371">
        <v>7728932</v>
      </c>
      <c r="J371">
        <v>9579</v>
      </c>
      <c r="K371" t="s">
        <v>937</v>
      </c>
    </row>
    <row r="372" spans="1:11" x14ac:dyDescent="0.3">
      <c r="A372" t="s">
        <v>435</v>
      </c>
      <c r="B372" s="28">
        <v>11400000</v>
      </c>
      <c r="C372" s="4">
        <v>10159050275</v>
      </c>
      <c r="D372">
        <v>297480</v>
      </c>
      <c r="E372" t="s">
        <v>862</v>
      </c>
      <c r="F372" t="s">
        <v>15</v>
      </c>
      <c r="G372">
        <v>2011</v>
      </c>
      <c r="H372">
        <v>13</v>
      </c>
      <c r="I372">
        <v>34150</v>
      </c>
      <c r="J372">
        <v>38</v>
      </c>
      <c r="K372" t="s">
        <v>937</v>
      </c>
    </row>
    <row r="373" spans="1:11" x14ac:dyDescent="0.3">
      <c r="A373" t="s">
        <v>436</v>
      </c>
      <c r="B373" s="28">
        <v>22600000</v>
      </c>
      <c r="C373" s="4">
        <v>10136524174</v>
      </c>
      <c r="D373">
        <v>278</v>
      </c>
      <c r="E373" t="s">
        <v>860</v>
      </c>
      <c r="F373" t="s">
        <v>15</v>
      </c>
      <c r="G373">
        <v>2019</v>
      </c>
      <c r="H373">
        <v>5</v>
      </c>
      <c r="I373">
        <v>36462317</v>
      </c>
      <c r="J373">
        <v>81295</v>
      </c>
      <c r="K373" t="s">
        <v>936</v>
      </c>
    </row>
    <row r="374" spans="1:11" x14ac:dyDescent="0.3">
      <c r="A374" t="s">
        <v>437</v>
      </c>
      <c r="B374" s="28">
        <v>14000000</v>
      </c>
      <c r="C374" s="4">
        <v>10158071745</v>
      </c>
      <c r="D374">
        <v>17789</v>
      </c>
      <c r="E374" t="s">
        <v>861</v>
      </c>
      <c r="F374" t="s">
        <v>205</v>
      </c>
      <c r="G374">
        <v>2005</v>
      </c>
      <c r="H374">
        <v>19</v>
      </c>
      <c r="I374">
        <v>571031</v>
      </c>
      <c r="J374">
        <v>787</v>
      </c>
      <c r="K374" t="s">
        <v>937</v>
      </c>
    </row>
    <row r="375" spans="1:11" x14ac:dyDescent="0.3">
      <c r="A375" t="s">
        <v>438</v>
      </c>
      <c r="B375" s="28">
        <v>9420000</v>
      </c>
      <c r="C375" s="4">
        <v>10308609949</v>
      </c>
      <c r="D375">
        <v>847</v>
      </c>
      <c r="E375" t="s">
        <v>868</v>
      </c>
      <c r="F375" t="s">
        <v>34</v>
      </c>
      <c r="G375">
        <v>2021</v>
      </c>
      <c r="H375">
        <v>3</v>
      </c>
      <c r="I375">
        <v>12170732</v>
      </c>
      <c r="J375">
        <v>11122</v>
      </c>
      <c r="K375" t="s">
        <v>936</v>
      </c>
    </row>
    <row r="376" spans="1:11" x14ac:dyDescent="0.3">
      <c r="A376" t="s">
        <v>439</v>
      </c>
      <c r="B376" s="28">
        <v>6100000</v>
      </c>
      <c r="C376" s="4">
        <v>10381920771</v>
      </c>
      <c r="D376">
        <v>1011</v>
      </c>
      <c r="E376" t="s">
        <v>886</v>
      </c>
      <c r="F376" t="s">
        <v>15</v>
      </c>
      <c r="G376">
        <v>2009</v>
      </c>
      <c r="H376">
        <v>15</v>
      </c>
      <c r="I376">
        <v>10268962</v>
      </c>
      <c r="J376">
        <v>6034</v>
      </c>
      <c r="K376" t="s">
        <v>937</v>
      </c>
    </row>
    <row r="377" spans="1:11" x14ac:dyDescent="0.3">
      <c r="A377" t="s">
        <v>440</v>
      </c>
      <c r="B377" s="28">
        <v>7500000</v>
      </c>
      <c r="C377" s="4">
        <v>10256849282</v>
      </c>
      <c r="D377">
        <v>623</v>
      </c>
      <c r="E377" t="s">
        <v>867</v>
      </c>
      <c r="F377" t="s">
        <v>9</v>
      </c>
      <c r="G377">
        <v>2014</v>
      </c>
      <c r="H377">
        <v>10</v>
      </c>
      <c r="I377">
        <v>16463643</v>
      </c>
      <c r="J377">
        <v>12039</v>
      </c>
      <c r="K377" t="s">
        <v>937</v>
      </c>
    </row>
    <row r="378" spans="1:11" x14ac:dyDescent="0.3">
      <c r="A378" t="s">
        <v>441</v>
      </c>
      <c r="B378" s="28">
        <v>9060000</v>
      </c>
      <c r="C378" s="4">
        <v>10295102186</v>
      </c>
      <c r="D378">
        <v>1177</v>
      </c>
      <c r="E378" t="s">
        <v>875</v>
      </c>
      <c r="F378" t="s">
        <v>12</v>
      </c>
      <c r="G378">
        <v>2013</v>
      </c>
      <c r="H378">
        <v>11</v>
      </c>
      <c r="I378">
        <v>8746901</v>
      </c>
      <c r="J378">
        <v>7698</v>
      </c>
      <c r="K378" t="s">
        <v>937</v>
      </c>
    </row>
    <row r="379" spans="1:11" x14ac:dyDescent="0.3">
      <c r="A379" t="s">
        <v>442</v>
      </c>
      <c r="B379" s="28">
        <v>1100000</v>
      </c>
      <c r="C379" s="4">
        <v>10279659204</v>
      </c>
      <c r="D379">
        <v>124</v>
      </c>
      <c r="E379" t="s">
        <v>860</v>
      </c>
      <c r="F379" t="s">
        <v>9</v>
      </c>
      <c r="G379">
        <v>2016</v>
      </c>
      <c r="H379">
        <v>8</v>
      </c>
      <c r="I379">
        <v>82900477</v>
      </c>
      <c r="J379">
        <v>8871</v>
      </c>
      <c r="K379" t="s">
        <v>936</v>
      </c>
    </row>
    <row r="380" spans="1:11" x14ac:dyDescent="0.3">
      <c r="A380" t="s">
        <v>443</v>
      </c>
      <c r="B380" s="28">
        <v>15200000</v>
      </c>
      <c r="C380" s="4">
        <v>10293160116</v>
      </c>
      <c r="D380">
        <v>323</v>
      </c>
      <c r="E380" t="s">
        <v>871</v>
      </c>
      <c r="F380" t="s">
        <v>9</v>
      </c>
      <c r="G380">
        <v>2012</v>
      </c>
      <c r="H380">
        <v>12</v>
      </c>
      <c r="I380">
        <v>31867369</v>
      </c>
      <c r="J380">
        <v>47059</v>
      </c>
      <c r="K380" t="s">
        <v>937</v>
      </c>
    </row>
    <row r="381" spans="1:11" x14ac:dyDescent="0.3">
      <c r="A381" t="s">
        <v>444</v>
      </c>
      <c r="B381" s="28">
        <v>3180000</v>
      </c>
      <c r="C381" s="4">
        <v>10305856996</v>
      </c>
      <c r="D381">
        <v>6806</v>
      </c>
      <c r="E381" t="s">
        <v>874</v>
      </c>
      <c r="F381" t="s">
        <v>24</v>
      </c>
      <c r="G381">
        <v>2015</v>
      </c>
      <c r="H381">
        <v>9</v>
      </c>
      <c r="I381">
        <v>1514231</v>
      </c>
      <c r="J381">
        <v>467</v>
      </c>
      <c r="K381" t="s">
        <v>937</v>
      </c>
    </row>
    <row r="382" spans="1:11" x14ac:dyDescent="0.3">
      <c r="A382" t="s">
        <v>445</v>
      </c>
      <c r="B382" s="28">
        <v>14200000</v>
      </c>
      <c r="C382" s="4">
        <v>10329380983</v>
      </c>
      <c r="D382">
        <v>312949</v>
      </c>
      <c r="E382" t="s">
        <v>904</v>
      </c>
      <c r="F382" t="s">
        <v>41</v>
      </c>
      <c r="G382">
        <v>2007</v>
      </c>
      <c r="H382">
        <v>17</v>
      </c>
      <c r="I382">
        <v>33007</v>
      </c>
      <c r="J382">
        <v>45</v>
      </c>
      <c r="K382" t="s">
        <v>937</v>
      </c>
    </row>
    <row r="383" spans="1:11" x14ac:dyDescent="0.3">
      <c r="A383" t="s">
        <v>447</v>
      </c>
      <c r="B383" s="28">
        <v>18600000</v>
      </c>
      <c r="C383" s="4">
        <v>10371550984</v>
      </c>
      <c r="D383">
        <v>1597</v>
      </c>
      <c r="E383" t="s">
        <v>877</v>
      </c>
      <c r="F383" t="s">
        <v>34</v>
      </c>
      <c r="G383">
        <v>2011</v>
      </c>
      <c r="H383">
        <v>13</v>
      </c>
      <c r="I383">
        <v>6494396</v>
      </c>
      <c r="J383">
        <v>11647</v>
      </c>
      <c r="K383" t="s">
        <v>937</v>
      </c>
    </row>
    <row r="384" spans="1:11" x14ac:dyDescent="0.3">
      <c r="A384" t="s">
        <v>448</v>
      </c>
      <c r="B384" s="28">
        <v>13200000</v>
      </c>
      <c r="C384" s="4">
        <v>10383727180</v>
      </c>
      <c r="D384">
        <v>739</v>
      </c>
      <c r="E384" t="s">
        <v>860</v>
      </c>
      <c r="F384" t="s">
        <v>15</v>
      </c>
      <c r="G384">
        <v>2007</v>
      </c>
      <c r="H384">
        <v>17</v>
      </c>
      <c r="I384">
        <v>14051052</v>
      </c>
      <c r="J384">
        <v>17862</v>
      </c>
      <c r="K384" t="s">
        <v>937</v>
      </c>
    </row>
    <row r="385" spans="1:11" x14ac:dyDescent="0.3">
      <c r="A385" t="s">
        <v>449</v>
      </c>
      <c r="B385" s="28">
        <v>17100000</v>
      </c>
      <c r="C385" s="4">
        <v>10440057279</v>
      </c>
      <c r="D385">
        <v>3705</v>
      </c>
      <c r="E385" t="s">
        <v>862</v>
      </c>
      <c r="F385" t="s">
        <v>15</v>
      </c>
      <c r="G385">
        <v>2017</v>
      </c>
      <c r="H385">
        <v>7</v>
      </c>
      <c r="I385">
        <v>2817829</v>
      </c>
      <c r="J385">
        <v>4615</v>
      </c>
      <c r="K385" t="s">
        <v>936</v>
      </c>
    </row>
    <row r="386" spans="1:11" x14ac:dyDescent="0.3">
      <c r="A386" t="s">
        <v>450</v>
      </c>
      <c r="B386" s="28">
        <v>20200000</v>
      </c>
      <c r="C386" s="4">
        <v>10484278762</v>
      </c>
      <c r="D386">
        <v>129079</v>
      </c>
      <c r="E386" t="s">
        <v>862</v>
      </c>
      <c r="F386" t="s">
        <v>41</v>
      </c>
      <c r="G386">
        <v>2019</v>
      </c>
      <c r="H386">
        <v>5</v>
      </c>
      <c r="I386">
        <v>81224</v>
      </c>
      <c r="J386">
        <v>156</v>
      </c>
      <c r="K386" t="s">
        <v>936</v>
      </c>
    </row>
    <row r="387" spans="1:11" x14ac:dyDescent="0.3">
      <c r="A387" t="s">
        <v>451</v>
      </c>
      <c r="B387" s="28">
        <v>10700000</v>
      </c>
      <c r="C387" s="4">
        <v>10417187626</v>
      </c>
      <c r="D387">
        <v>2944</v>
      </c>
      <c r="E387" t="s">
        <v>887</v>
      </c>
      <c r="F387" t="s">
        <v>15</v>
      </c>
      <c r="G387">
        <v>2012</v>
      </c>
      <c r="H387">
        <v>12</v>
      </c>
      <c r="I387">
        <v>3538447</v>
      </c>
      <c r="J387">
        <v>3635</v>
      </c>
      <c r="K387" t="s">
        <v>937</v>
      </c>
    </row>
    <row r="388" spans="1:11" x14ac:dyDescent="0.3">
      <c r="A388" t="s">
        <v>452</v>
      </c>
      <c r="B388" s="28">
        <v>18600000</v>
      </c>
      <c r="C388" s="4">
        <v>10420763871</v>
      </c>
      <c r="D388">
        <v>651</v>
      </c>
      <c r="E388" t="s">
        <v>886</v>
      </c>
      <c r="F388" t="s">
        <v>15</v>
      </c>
      <c r="G388">
        <v>2019</v>
      </c>
      <c r="H388">
        <v>5</v>
      </c>
      <c r="I388">
        <v>16007318</v>
      </c>
      <c r="J388">
        <v>28571</v>
      </c>
      <c r="K388" t="s">
        <v>936</v>
      </c>
    </row>
    <row r="389" spans="1:11" x14ac:dyDescent="0.3">
      <c r="A389" t="s">
        <v>453</v>
      </c>
      <c r="B389" s="28">
        <v>33800000</v>
      </c>
      <c r="C389" s="4">
        <v>10429582695</v>
      </c>
      <c r="D389">
        <v>130</v>
      </c>
      <c r="E389" t="s">
        <v>862</v>
      </c>
      <c r="F389" t="s">
        <v>9</v>
      </c>
      <c r="G389">
        <v>2014</v>
      </c>
      <c r="H389">
        <v>10</v>
      </c>
      <c r="I389">
        <v>80227559</v>
      </c>
      <c r="J389">
        <v>260000</v>
      </c>
      <c r="K389" t="s">
        <v>937</v>
      </c>
    </row>
    <row r="390" spans="1:11" x14ac:dyDescent="0.3">
      <c r="A390" t="s">
        <v>454</v>
      </c>
      <c r="B390" s="28">
        <v>9560000</v>
      </c>
      <c r="C390" s="4">
        <v>10486030906</v>
      </c>
      <c r="D390">
        <v>25822</v>
      </c>
      <c r="E390" t="s">
        <v>862</v>
      </c>
      <c r="F390" t="s">
        <v>15</v>
      </c>
      <c r="G390">
        <v>2018</v>
      </c>
      <c r="H390">
        <v>6</v>
      </c>
      <c r="I390">
        <v>406089</v>
      </c>
      <c r="J390">
        <v>370</v>
      </c>
      <c r="K390" t="s">
        <v>936</v>
      </c>
    </row>
    <row r="391" spans="1:11" x14ac:dyDescent="0.3">
      <c r="A391" t="s">
        <v>455</v>
      </c>
      <c r="B391" s="28">
        <v>46800000</v>
      </c>
      <c r="C391" s="4">
        <v>10495259585</v>
      </c>
      <c r="D391">
        <v>544</v>
      </c>
      <c r="E391" t="s">
        <v>885</v>
      </c>
      <c r="F391" t="s">
        <v>34</v>
      </c>
      <c r="G391">
        <v>2011</v>
      </c>
      <c r="H391">
        <v>13</v>
      </c>
      <c r="I391">
        <v>19292757</v>
      </c>
      <c r="J391">
        <v>86029</v>
      </c>
      <c r="K391" t="s">
        <v>937</v>
      </c>
    </row>
    <row r="392" spans="1:11" x14ac:dyDescent="0.3">
      <c r="A392" t="s">
        <v>456</v>
      </c>
      <c r="B392" s="28">
        <v>12800000</v>
      </c>
      <c r="C392" s="4">
        <v>10539200955</v>
      </c>
      <c r="D392">
        <v>1106</v>
      </c>
      <c r="E392" t="s">
        <v>863</v>
      </c>
      <c r="F392" t="s">
        <v>15</v>
      </c>
      <c r="G392">
        <v>2012</v>
      </c>
      <c r="H392">
        <v>12</v>
      </c>
      <c r="I392">
        <v>9529115</v>
      </c>
      <c r="J392">
        <v>11573</v>
      </c>
      <c r="K392" t="s">
        <v>937</v>
      </c>
    </row>
    <row r="393" spans="1:11" x14ac:dyDescent="0.3">
      <c r="A393" t="s">
        <v>457</v>
      </c>
      <c r="B393" s="28">
        <v>3820000</v>
      </c>
      <c r="C393" s="4">
        <v>10554074985</v>
      </c>
      <c r="D393">
        <v>2798</v>
      </c>
      <c r="E393" t="s">
        <v>887</v>
      </c>
      <c r="F393" t="s">
        <v>24</v>
      </c>
      <c r="G393">
        <v>2010</v>
      </c>
      <c r="H393">
        <v>14</v>
      </c>
      <c r="I393">
        <v>3772007</v>
      </c>
      <c r="J393">
        <v>1365</v>
      </c>
      <c r="K393" t="s">
        <v>937</v>
      </c>
    </row>
    <row r="394" spans="1:11" x14ac:dyDescent="0.3">
      <c r="A394" t="s">
        <v>458</v>
      </c>
      <c r="B394" s="28">
        <v>17600000</v>
      </c>
      <c r="C394" s="4">
        <v>10581226766</v>
      </c>
      <c r="D394">
        <v>9298</v>
      </c>
      <c r="E394" t="s">
        <v>867</v>
      </c>
      <c r="F394" t="s">
        <v>15</v>
      </c>
      <c r="G394">
        <v>2015</v>
      </c>
      <c r="H394">
        <v>9</v>
      </c>
      <c r="I394">
        <v>1138011</v>
      </c>
      <c r="J394">
        <v>1893</v>
      </c>
      <c r="K394" t="s">
        <v>937</v>
      </c>
    </row>
    <row r="395" spans="1:11" x14ac:dyDescent="0.3">
      <c r="A395" t="s">
        <v>459</v>
      </c>
      <c r="B395" s="28">
        <v>27100000</v>
      </c>
      <c r="C395" s="4">
        <v>10566558633</v>
      </c>
      <c r="D395">
        <v>1782</v>
      </c>
      <c r="E395" t="s">
        <v>905</v>
      </c>
      <c r="F395" t="s">
        <v>22</v>
      </c>
      <c r="G395">
        <v>2011</v>
      </c>
      <c r="H395">
        <v>13</v>
      </c>
      <c r="I395">
        <v>5929606</v>
      </c>
      <c r="J395">
        <v>15208</v>
      </c>
      <c r="K395" t="s">
        <v>937</v>
      </c>
    </row>
    <row r="396" spans="1:11" x14ac:dyDescent="0.3">
      <c r="A396" t="s">
        <v>461</v>
      </c>
      <c r="B396" s="28">
        <v>11800000</v>
      </c>
      <c r="C396" s="4">
        <v>10633508520</v>
      </c>
      <c r="D396">
        <v>7484</v>
      </c>
      <c r="E396" t="s">
        <v>887</v>
      </c>
      <c r="F396" t="s">
        <v>22</v>
      </c>
      <c r="G396">
        <v>2020</v>
      </c>
      <c r="H396">
        <v>4</v>
      </c>
      <c r="I396">
        <v>1420832</v>
      </c>
      <c r="J396">
        <v>1577</v>
      </c>
      <c r="K396" t="s">
        <v>936</v>
      </c>
    </row>
    <row r="397" spans="1:11" x14ac:dyDescent="0.3">
      <c r="A397" t="s">
        <v>462</v>
      </c>
      <c r="B397" s="28">
        <v>23900000</v>
      </c>
      <c r="C397" s="4">
        <v>10574528442</v>
      </c>
      <c r="D397">
        <v>2667</v>
      </c>
      <c r="E397" t="s">
        <v>860</v>
      </c>
      <c r="F397" t="s">
        <v>25</v>
      </c>
      <c r="G397">
        <v>2015</v>
      </c>
      <c r="H397">
        <v>9</v>
      </c>
      <c r="I397">
        <v>3964953</v>
      </c>
      <c r="J397">
        <v>8961</v>
      </c>
      <c r="K397" t="s">
        <v>937</v>
      </c>
    </row>
    <row r="398" spans="1:11" x14ac:dyDescent="0.3">
      <c r="A398" t="s">
        <v>463</v>
      </c>
      <c r="B398" s="28">
        <v>16500000</v>
      </c>
      <c r="C398" s="4">
        <v>10579401741</v>
      </c>
      <c r="D398">
        <v>291</v>
      </c>
      <c r="E398" t="s">
        <v>860</v>
      </c>
      <c r="F398" t="s">
        <v>9</v>
      </c>
      <c r="G398">
        <v>2005</v>
      </c>
      <c r="H398">
        <v>19</v>
      </c>
      <c r="I398">
        <v>36355332</v>
      </c>
      <c r="J398">
        <v>56701</v>
      </c>
      <c r="K398" t="s">
        <v>937</v>
      </c>
    </row>
    <row r="399" spans="1:11" x14ac:dyDescent="0.3">
      <c r="A399" t="s">
        <v>464</v>
      </c>
      <c r="B399" s="28">
        <v>32600000</v>
      </c>
      <c r="C399" s="4">
        <v>10624925411</v>
      </c>
      <c r="D399">
        <v>769</v>
      </c>
      <c r="E399" t="s">
        <v>862</v>
      </c>
      <c r="F399" t="s">
        <v>15</v>
      </c>
      <c r="G399">
        <v>2017</v>
      </c>
      <c r="H399">
        <v>7</v>
      </c>
      <c r="I399">
        <v>13816548</v>
      </c>
      <c r="J399">
        <v>42393</v>
      </c>
      <c r="K399" t="s">
        <v>936</v>
      </c>
    </row>
    <row r="400" spans="1:11" x14ac:dyDescent="0.3">
      <c r="A400" t="s">
        <v>465</v>
      </c>
      <c r="B400" s="28">
        <v>9340000</v>
      </c>
      <c r="C400" s="4">
        <v>10693393676</v>
      </c>
      <c r="D400">
        <v>355029</v>
      </c>
      <c r="E400" t="s">
        <v>862</v>
      </c>
      <c r="F400" t="s">
        <v>41</v>
      </c>
      <c r="G400">
        <v>2012</v>
      </c>
      <c r="H400">
        <v>12</v>
      </c>
      <c r="I400">
        <v>30120</v>
      </c>
      <c r="J400">
        <v>26</v>
      </c>
      <c r="K400" t="s">
        <v>937</v>
      </c>
    </row>
    <row r="401" spans="1:11" x14ac:dyDescent="0.3">
      <c r="A401" t="s">
        <v>466</v>
      </c>
      <c r="B401" s="28">
        <v>20800000</v>
      </c>
      <c r="C401" s="4">
        <v>10674586845</v>
      </c>
      <c r="D401">
        <v>173</v>
      </c>
      <c r="E401" t="s">
        <v>899</v>
      </c>
      <c r="F401" t="s">
        <v>9</v>
      </c>
      <c r="G401">
        <v>2009</v>
      </c>
      <c r="H401">
        <v>15</v>
      </c>
      <c r="I401">
        <v>61702814</v>
      </c>
      <c r="J401">
        <v>120231</v>
      </c>
      <c r="K401" t="s">
        <v>937</v>
      </c>
    </row>
    <row r="402" spans="1:11" x14ac:dyDescent="0.3">
      <c r="A402" t="s">
        <v>467</v>
      </c>
      <c r="B402" s="28">
        <v>26500000</v>
      </c>
      <c r="C402" s="4">
        <v>10688249553</v>
      </c>
      <c r="D402">
        <v>1751</v>
      </c>
      <c r="E402" t="s">
        <v>860</v>
      </c>
      <c r="F402" t="s">
        <v>22</v>
      </c>
      <c r="G402">
        <v>2005</v>
      </c>
      <c r="H402">
        <v>19</v>
      </c>
      <c r="I402">
        <v>6104083</v>
      </c>
      <c r="J402">
        <v>15134</v>
      </c>
      <c r="K402" t="s">
        <v>937</v>
      </c>
    </row>
    <row r="403" spans="1:11" x14ac:dyDescent="0.3">
      <c r="A403" t="s">
        <v>468</v>
      </c>
      <c r="B403" s="28">
        <v>20700000</v>
      </c>
      <c r="C403" s="4">
        <v>10807498452</v>
      </c>
      <c r="D403">
        <v>884</v>
      </c>
      <c r="E403" t="s">
        <v>875</v>
      </c>
      <c r="F403" t="s">
        <v>15</v>
      </c>
      <c r="G403">
        <v>2019</v>
      </c>
      <c r="H403">
        <v>5</v>
      </c>
      <c r="I403">
        <v>12225677</v>
      </c>
      <c r="J403">
        <v>23416</v>
      </c>
      <c r="K403" t="s">
        <v>936</v>
      </c>
    </row>
    <row r="404" spans="1:11" x14ac:dyDescent="0.3">
      <c r="A404" t="s">
        <v>469</v>
      </c>
      <c r="B404" s="28">
        <v>12300000</v>
      </c>
      <c r="C404" s="4">
        <v>10702067286</v>
      </c>
      <c r="D404">
        <v>2506</v>
      </c>
      <c r="E404" t="s">
        <v>860</v>
      </c>
      <c r="F404" t="s">
        <v>34</v>
      </c>
      <c r="G404">
        <v>2017</v>
      </c>
      <c r="H404">
        <v>7</v>
      </c>
      <c r="I404">
        <v>4270578</v>
      </c>
      <c r="J404">
        <v>4908</v>
      </c>
      <c r="K404" t="s">
        <v>936</v>
      </c>
    </row>
    <row r="405" spans="1:11" x14ac:dyDescent="0.3">
      <c r="A405" t="s">
        <v>470</v>
      </c>
      <c r="B405" s="28">
        <v>12200000</v>
      </c>
      <c r="C405" s="4">
        <v>10751808407</v>
      </c>
      <c r="D405">
        <v>357496</v>
      </c>
      <c r="E405" t="s">
        <v>862</v>
      </c>
      <c r="F405" t="s">
        <v>41</v>
      </c>
      <c r="G405">
        <v>2014</v>
      </c>
      <c r="H405">
        <v>10</v>
      </c>
      <c r="I405">
        <v>30075</v>
      </c>
      <c r="J405">
        <v>34</v>
      </c>
      <c r="K405" t="s">
        <v>937</v>
      </c>
    </row>
    <row r="406" spans="1:11" x14ac:dyDescent="0.3">
      <c r="A406" t="s">
        <v>471</v>
      </c>
      <c r="B406" s="28">
        <v>20500000</v>
      </c>
      <c r="C406" s="4">
        <v>10718420550</v>
      </c>
      <c r="D406">
        <v>4172</v>
      </c>
      <c r="E406" t="s">
        <v>881</v>
      </c>
      <c r="F406" t="s">
        <v>15</v>
      </c>
      <c r="G406">
        <v>2014</v>
      </c>
      <c r="H406">
        <v>10</v>
      </c>
      <c r="I406">
        <v>2569132</v>
      </c>
      <c r="J406">
        <v>4914</v>
      </c>
      <c r="K406" t="s">
        <v>937</v>
      </c>
    </row>
    <row r="407" spans="1:11" x14ac:dyDescent="0.3">
      <c r="A407" t="s">
        <v>472</v>
      </c>
      <c r="B407" s="28">
        <v>9930000</v>
      </c>
      <c r="C407" s="4">
        <v>10759431954</v>
      </c>
      <c r="D407">
        <v>287763</v>
      </c>
      <c r="E407" t="s">
        <v>862</v>
      </c>
      <c r="F407" t="s">
        <v>41</v>
      </c>
      <c r="G407">
        <v>2013</v>
      </c>
      <c r="H407">
        <v>11</v>
      </c>
      <c r="I407">
        <v>37390</v>
      </c>
      <c r="J407">
        <v>35</v>
      </c>
      <c r="K407" t="s">
        <v>937</v>
      </c>
    </row>
    <row r="408" spans="1:11" x14ac:dyDescent="0.3">
      <c r="A408" t="s">
        <v>473</v>
      </c>
      <c r="B408" s="28">
        <v>39800000</v>
      </c>
      <c r="C408" s="4">
        <v>10746216533</v>
      </c>
      <c r="D408">
        <v>135</v>
      </c>
      <c r="E408" t="s">
        <v>860</v>
      </c>
      <c r="F408" t="s">
        <v>9</v>
      </c>
      <c r="G408">
        <v>2015</v>
      </c>
      <c r="H408">
        <v>9</v>
      </c>
      <c r="I408">
        <v>79601604</v>
      </c>
      <c r="J408">
        <v>294815</v>
      </c>
      <c r="K408" t="s">
        <v>937</v>
      </c>
    </row>
    <row r="409" spans="1:11" x14ac:dyDescent="0.3">
      <c r="A409" t="s">
        <v>474</v>
      </c>
      <c r="B409" s="28">
        <v>9380000</v>
      </c>
      <c r="C409" s="4">
        <v>10762267780</v>
      </c>
      <c r="D409">
        <v>197</v>
      </c>
      <c r="E409" t="s">
        <v>860</v>
      </c>
      <c r="F409" t="s">
        <v>9</v>
      </c>
      <c r="G409">
        <v>2009</v>
      </c>
      <c r="H409">
        <v>15</v>
      </c>
      <c r="I409">
        <v>54630801</v>
      </c>
      <c r="J409">
        <v>47614</v>
      </c>
      <c r="K409" t="s">
        <v>937</v>
      </c>
    </row>
    <row r="410" spans="1:11" x14ac:dyDescent="0.3">
      <c r="A410" t="s">
        <v>475</v>
      </c>
      <c r="B410" s="28">
        <v>26700000</v>
      </c>
      <c r="C410" s="4">
        <v>10794858636</v>
      </c>
      <c r="D410">
        <v>582</v>
      </c>
      <c r="E410" t="s">
        <v>862</v>
      </c>
      <c r="F410" t="s">
        <v>9</v>
      </c>
      <c r="G410">
        <v>2016</v>
      </c>
      <c r="H410">
        <v>8</v>
      </c>
      <c r="I410">
        <v>18547867</v>
      </c>
      <c r="J410">
        <v>45876</v>
      </c>
      <c r="K410" t="s">
        <v>936</v>
      </c>
    </row>
    <row r="411" spans="1:11" x14ac:dyDescent="0.3">
      <c r="A411" t="s">
        <v>476</v>
      </c>
      <c r="B411" s="28">
        <v>16800000</v>
      </c>
      <c r="C411" s="4">
        <v>10774065140</v>
      </c>
      <c r="D411">
        <v>3392</v>
      </c>
      <c r="E411" t="s">
        <v>886</v>
      </c>
      <c r="F411" t="s">
        <v>9</v>
      </c>
      <c r="G411">
        <v>2014</v>
      </c>
      <c r="H411">
        <v>10</v>
      </c>
      <c r="I411">
        <v>3176316</v>
      </c>
      <c r="J411">
        <v>4953</v>
      </c>
      <c r="K411" t="s">
        <v>937</v>
      </c>
    </row>
    <row r="412" spans="1:11" x14ac:dyDescent="0.3">
      <c r="A412" t="s">
        <v>477</v>
      </c>
      <c r="B412" s="28">
        <v>10400000</v>
      </c>
      <c r="C412" s="4">
        <v>11045399515</v>
      </c>
      <c r="D412">
        <v>2230</v>
      </c>
      <c r="E412" t="s">
        <v>868</v>
      </c>
      <c r="F412" t="s">
        <v>22</v>
      </c>
      <c r="G412">
        <v>2019</v>
      </c>
      <c r="H412">
        <v>5</v>
      </c>
      <c r="I412">
        <v>4953094</v>
      </c>
      <c r="J412">
        <v>4664</v>
      </c>
      <c r="K412" t="s">
        <v>936</v>
      </c>
    </row>
    <row r="413" spans="1:11" x14ac:dyDescent="0.3">
      <c r="A413" t="s">
        <v>478</v>
      </c>
      <c r="B413" s="28">
        <v>9200000</v>
      </c>
      <c r="C413" s="4">
        <v>10784889159</v>
      </c>
      <c r="D413">
        <v>2939</v>
      </c>
      <c r="E413" t="s">
        <v>888</v>
      </c>
      <c r="F413" t="s">
        <v>24</v>
      </c>
      <c r="G413">
        <v>2015</v>
      </c>
      <c r="H413">
        <v>9</v>
      </c>
      <c r="I413">
        <v>3669578</v>
      </c>
      <c r="J413">
        <v>3130</v>
      </c>
      <c r="K413" t="s">
        <v>937</v>
      </c>
    </row>
    <row r="414" spans="1:11" x14ac:dyDescent="0.3">
      <c r="A414" t="s">
        <v>479</v>
      </c>
      <c r="B414" s="28">
        <v>15500000</v>
      </c>
      <c r="C414" s="4">
        <v>10789641631</v>
      </c>
      <c r="D414">
        <v>422</v>
      </c>
      <c r="E414" t="s">
        <v>860</v>
      </c>
      <c r="F414" t="s">
        <v>9</v>
      </c>
      <c r="G414">
        <v>2007</v>
      </c>
      <c r="H414">
        <v>17</v>
      </c>
      <c r="I414">
        <v>25567871</v>
      </c>
      <c r="J414">
        <v>36730</v>
      </c>
      <c r="K414" t="s">
        <v>937</v>
      </c>
    </row>
    <row r="415" spans="1:11" x14ac:dyDescent="0.3">
      <c r="A415" t="s">
        <v>480</v>
      </c>
      <c r="B415" s="28">
        <v>39600000</v>
      </c>
      <c r="C415" s="4">
        <v>10843202139</v>
      </c>
      <c r="D415">
        <v>1193</v>
      </c>
      <c r="E415" t="s">
        <v>866</v>
      </c>
      <c r="F415" t="s">
        <v>25</v>
      </c>
      <c r="G415">
        <v>2009</v>
      </c>
      <c r="H415">
        <v>15</v>
      </c>
      <c r="I415">
        <v>9089021</v>
      </c>
      <c r="J415">
        <v>33194</v>
      </c>
      <c r="K415" t="s">
        <v>937</v>
      </c>
    </row>
    <row r="416" spans="1:11" x14ac:dyDescent="0.3">
      <c r="A416" t="s">
        <v>481</v>
      </c>
      <c r="B416" s="28">
        <v>12500000</v>
      </c>
      <c r="C416" s="4">
        <v>10812143329</v>
      </c>
      <c r="D416">
        <v>758</v>
      </c>
      <c r="E416" t="s">
        <v>890</v>
      </c>
      <c r="F416" t="s">
        <v>15</v>
      </c>
      <c r="G416">
        <v>2021</v>
      </c>
      <c r="H416">
        <v>3</v>
      </c>
      <c r="I416">
        <v>14264041</v>
      </c>
      <c r="J416">
        <v>16491</v>
      </c>
      <c r="K416" t="s">
        <v>936</v>
      </c>
    </row>
    <row r="417" spans="1:11" x14ac:dyDescent="0.3">
      <c r="A417" t="s">
        <v>482</v>
      </c>
      <c r="B417" s="28">
        <v>23400000</v>
      </c>
      <c r="C417" s="4">
        <v>10863906984</v>
      </c>
      <c r="D417">
        <v>545</v>
      </c>
      <c r="E417" t="s">
        <v>860</v>
      </c>
      <c r="F417" t="s">
        <v>15</v>
      </c>
      <c r="G417">
        <v>2018</v>
      </c>
      <c r="H417">
        <v>6</v>
      </c>
      <c r="I417">
        <v>19933774</v>
      </c>
      <c r="J417">
        <v>42936</v>
      </c>
      <c r="K417" t="s">
        <v>936</v>
      </c>
    </row>
    <row r="418" spans="1:11" x14ac:dyDescent="0.3">
      <c r="A418" t="s">
        <v>483</v>
      </c>
      <c r="B418" s="28">
        <v>32700000</v>
      </c>
      <c r="C418" s="4">
        <v>10950806988</v>
      </c>
      <c r="D418">
        <v>3297</v>
      </c>
      <c r="E418" t="s">
        <v>861</v>
      </c>
      <c r="F418" t="s">
        <v>44</v>
      </c>
      <c r="G418">
        <v>2006</v>
      </c>
      <c r="H418">
        <v>18</v>
      </c>
      <c r="I418">
        <v>3321446</v>
      </c>
      <c r="J418">
        <v>9918</v>
      </c>
      <c r="K418" t="s">
        <v>937</v>
      </c>
    </row>
    <row r="419" spans="1:11" x14ac:dyDescent="0.3">
      <c r="A419" t="s">
        <v>484</v>
      </c>
      <c r="B419" s="28">
        <v>37700000</v>
      </c>
      <c r="C419" s="4">
        <v>10945177321</v>
      </c>
      <c r="D419">
        <v>996</v>
      </c>
      <c r="E419" t="s">
        <v>862</v>
      </c>
      <c r="F419" t="s">
        <v>34</v>
      </c>
      <c r="G419">
        <v>2017</v>
      </c>
      <c r="H419">
        <v>7</v>
      </c>
      <c r="I419">
        <v>10989134</v>
      </c>
      <c r="J419">
        <v>37851</v>
      </c>
      <c r="K419" t="s">
        <v>936</v>
      </c>
    </row>
    <row r="420" spans="1:11" x14ac:dyDescent="0.3">
      <c r="A420" t="s">
        <v>485</v>
      </c>
      <c r="B420" s="28">
        <v>16500000</v>
      </c>
      <c r="C420" s="4">
        <v>10989514083</v>
      </c>
      <c r="D420">
        <v>1222</v>
      </c>
      <c r="E420" t="s">
        <v>862</v>
      </c>
      <c r="F420" t="s">
        <v>22</v>
      </c>
      <c r="G420">
        <v>2021</v>
      </c>
      <c r="H420">
        <v>3</v>
      </c>
      <c r="I420">
        <v>8993056</v>
      </c>
      <c r="J420">
        <v>13502</v>
      </c>
      <c r="K420" t="s">
        <v>936</v>
      </c>
    </row>
    <row r="421" spans="1:11" x14ac:dyDescent="0.3">
      <c r="A421" t="s">
        <v>486</v>
      </c>
      <c r="B421" s="28">
        <v>17400000</v>
      </c>
      <c r="C421" s="4">
        <v>10949772910</v>
      </c>
      <c r="D421">
        <v>1077</v>
      </c>
      <c r="E421" t="s">
        <v>861</v>
      </c>
      <c r="F421" t="s">
        <v>9</v>
      </c>
      <c r="G421">
        <v>2008</v>
      </c>
      <c r="H421">
        <v>16</v>
      </c>
      <c r="I421">
        <v>10166920</v>
      </c>
      <c r="J421">
        <v>16156</v>
      </c>
      <c r="K421" t="s">
        <v>937</v>
      </c>
    </row>
    <row r="422" spans="1:11" x14ac:dyDescent="0.3">
      <c r="A422" t="s">
        <v>487</v>
      </c>
      <c r="B422" s="28">
        <v>11300000</v>
      </c>
      <c r="C422" s="4">
        <v>10989628793</v>
      </c>
      <c r="D422">
        <v>793</v>
      </c>
      <c r="E422" t="s">
        <v>891</v>
      </c>
      <c r="F422" t="s">
        <v>22</v>
      </c>
      <c r="G422">
        <v>2018</v>
      </c>
      <c r="H422">
        <v>6</v>
      </c>
      <c r="I422">
        <v>13858296</v>
      </c>
      <c r="J422">
        <v>14250</v>
      </c>
      <c r="K422" t="s">
        <v>936</v>
      </c>
    </row>
    <row r="423" spans="1:11" x14ac:dyDescent="0.3">
      <c r="A423" t="s">
        <v>488</v>
      </c>
      <c r="B423" s="28">
        <v>15700000</v>
      </c>
      <c r="C423" s="4">
        <v>10975153922</v>
      </c>
      <c r="D423">
        <v>219410</v>
      </c>
      <c r="E423" t="s">
        <v>904</v>
      </c>
      <c r="F423" t="s">
        <v>41</v>
      </c>
      <c r="G423">
        <v>2009</v>
      </c>
      <c r="H423">
        <v>15</v>
      </c>
      <c r="I423">
        <v>50021</v>
      </c>
      <c r="J423">
        <v>72</v>
      </c>
      <c r="K423" t="s">
        <v>937</v>
      </c>
    </row>
    <row r="424" spans="1:11" x14ac:dyDescent="0.3">
      <c r="A424" t="s">
        <v>489</v>
      </c>
      <c r="B424" s="28">
        <v>18500000</v>
      </c>
      <c r="C424" s="4">
        <v>10975386715</v>
      </c>
      <c r="D424">
        <v>131</v>
      </c>
      <c r="E424" t="s">
        <v>869</v>
      </c>
      <c r="F424" t="s">
        <v>9</v>
      </c>
      <c r="G424">
        <v>2010</v>
      </c>
      <c r="H424">
        <v>14</v>
      </c>
      <c r="I424">
        <v>83781578</v>
      </c>
      <c r="J424">
        <v>141221</v>
      </c>
      <c r="K424" t="s">
        <v>937</v>
      </c>
    </row>
    <row r="425" spans="1:11" x14ac:dyDescent="0.3">
      <c r="A425" t="s">
        <v>490</v>
      </c>
      <c r="B425" s="28">
        <v>17000000</v>
      </c>
      <c r="C425" s="4">
        <v>10993222661</v>
      </c>
      <c r="D425">
        <v>985</v>
      </c>
      <c r="E425" t="s">
        <v>862</v>
      </c>
      <c r="F425" t="s">
        <v>24</v>
      </c>
      <c r="G425">
        <v>2014</v>
      </c>
      <c r="H425">
        <v>10</v>
      </c>
      <c r="I425">
        <v>11160632</v>
      </c>
      <c r="J425">
        <v>17259</v>
      </c>
      <c r="K425" t="s">
        <v>937</v>
      </c>
    </row>
    <row r="426" spans="1:11" x14ac:dyDescent="0.3">
      <c r="A426" t="s">
        <v>491</v>
      </c>
      <c r="B426" s="28">
        <v>15200000</v>
      </c>
      <c r="C426" s="4">
        <v>11048887273</v>
      </c>
      <c r="D426">
        <v>8495</v>
      </c>
      <c r="E426" t="s">
        <v>860</v>
      </c>
      <c r="F426" t="s">
        <v>205</v>
      </c>
      <c r="G426">
        <v>2014</v>
      </c>
      <c r="H426">
        <v>10</v>
      </c>
      <c r="I426">
        <v>1300634</v>
      </c>
      <c r="J426">
        <v>1789</v>
      </c>
      <c r="K426" t="s">
        <v>937</v>
      </c>
    </row>
    <row r="427" spans="1:11" x14ac:dyDescent="0.3">
      <c r="A427" t="s">
        <v>492</v>
      </c>
      <c r="B427" s="28">
        <v>13500000</v>
      </c>
      <c r="C427" s="4">
        <v>11077440996</v>
      </c>
      <c r="D427">
        <v>1650</v>
      </c>
      <c r="E427" t="s">
        <v>888</v>
      </c>
      <c r="F427" t="s">
        <v>15</v>
      </c>
      <c r="G427">
        <v>2018</v>
      </c>
      <c r="H427">
        <v>6</v>
      </c>
      <c r="I427">
        <v>6713601</v>
      </c>
      <c r="J427">
        <v>8182</v>
      </c>
      <c r="K427" t="s">
        <v>936</v>
      </c>
    </row>
    <row r="428" spans="1:11" x14ac:dyDescent="0.3">
      <c r="A428" t="s">
        <v>493</v>
      </c>
      <c r="B428" s="28">
        <v>21600000</v>
      </c>
      <c r="C428" s="4">
        <v>11054228662</v>
      </c>
      <c r="D428">
        <v>430</v>
      </c>
      <c r="E428" t="s">
        <v>860</v>
      </c>
      <c r="F428" t="s">
        <v>15</v>
      </c>
      <c r="G428">
        <v>2013</v>
      </c>
      <c r="H428">
        <v>11</v>
      </c>
      <c r="I428">
        <v>25707509</v>
      </c>
      <c r="J428">
        <v>50233</v>
      </c>
      <c r="K428" t="s">
        <v>937</v>
      </c>
    </row>
    <row r="429" spans="1:11" x14ac:dyDescent="0.3">
      <c r="A429" t="s">
        <v>494</v>
      </c>
      <c r="B429" s="28">
        <v>10300000</v>
      </c>
      <c r="C429" s="4">
        <v>11054773581</v>
      </c>
      <c r="D429">
        <v>147</v>
      </c>
      <c r="E429" t="s">
        <v>863</v>
      </c>
      <c r="F429" t="s">
        <v>9</v>
      </c>
      <c r="G429">
        <v>2014</v>
      </c>
      <c r="H429">
        <v>10</v>
      </c>
      <c r="I429">
        <v>75202541</v>
      </c>
      <c r="J429">
        <v>70068</v>
      </c>
      <c r="K429" t="s">
        <v>937</v>
      </c>
    </row>
    <row r="430" spans="1:11" x14ac:dyDescent="0.3">
      <c r="A430" t="s">
        <v>495</v>
      </c>
      <c r="B430" s="28">
        <v>12100000</v>
      </c>
      <c r="C430" s="4">
        <v>11081299332</v>
      </c>
      <c r="D430">
        <v>9928</v>
      </c>
      <c r="E430" t="s">
        <v>886</v>
      </c>
      <c r="F430" t="s">
        <v>60</v>
      </c>
      <c r="G430">
        <v>2014</v>
      </c>
      <c r="H430">
        <v>10</v>
      </c>
      <c r="I430">
        <v>1116166</v>
      </c>
      <c r="J430">
        <v>1219</v>
      </c>
      <c r="K430" t="s">
        <v>937</v>
      </c>
    </row>
    <row r="431" spans="1:11" x14ac:dyDescent="0.3">
      <c r="A431" t="s">
        <v>496</v>
      </c>
      <c r="B431" s="28">
        <v>24200000</v>
      </c>
      <c r="C431" s="4">
        <v>11144691392</v>
      </c>
      <c r="D431">
        <v>1568</v>
      </c>
      <c r="E431" t="s">
        <v>862</v>
      </c>
      <c r="F431" t="s">
        <v>24</v>
      </c>
      <c r="G431">
        <v>2019</v>
      </c>
      <c r="H431">
        <v>5</v>
      </c>
      <c r="I431">
        <v>7107584</v>
      </c>
      <c r="J431">
        <v>15434</v>
      </c>
      <c r="K431" t="s">
        <v>936</v>
      </c>
    </row>
    <row r="432" spans="1:11" x14ac:dyDescent="0.3">
      <c r="A432" t="s">
        <v>497</v>
      </c>
      <c r="B432" s="28">
        <v>11000000</v>
      </c>
      <c r="C432" s="4">
        <v>11130348044</v>
      </c>
      <c r="D432">
        <v>3579</v>
      </c>
      <c r="E432" t="s">
        <v>860</v>
      </c>
      <c r="F432" t="s">
        <v>15</v>
      </c>
      <c r="G432">
        <v>2021</v>
      </c>
      <c r="H432">
        <v>3</v>
      </c>
      <c r="I432">
        <v>3109904</v>
      </c>
      <c r="J432">
        <v>3073</v>
      </c>
      <c r="K432" t="s">
        <v>936</v>
      </c>
    </row>
    <row r="433" spans="1:11" x14ac:dyDescent="0.3">
      <c r="A433" t="s">
        <v>498</v>
      </c>
      <c r="B433" s="28">
        <v>13300000</v>
      </c>
      <c r="C433" s="4">
        <v>11101264573</v>
      </c>
      <c r="D433">
        <v>949</v>
      </c>
      <c r="E433" t="s">
        <v>869</v>
      </c>
      <c r="F433" t="s">
        <v>15</v>
      </c>
      <c r="G433">
        <v>2017</v>
      </c>
      <c r="H433">
        <v>7</v>
      </c>
      <c r="I433">
        <v>11697855</v>
      </c>
      <c r="J433">
        <v>14015</v>
      </c>
      <c r="K433" t="s">
        <v>936</v>
      </c>
    </row>
    <row r="434" spans="1:11" x14ac:dyDescent="0.3">
      <c r="A434" t="s">
        <v>499</v>
      </c>
      <c r="B434" s="28">
        <v>15500000</v>
      </c>
      <c r="C434" s="4">
        <v>11130832851</v>
      </c>
      <c r="D434">
        <v>927</v>
      </c>
      <c r="E434" t="s">
        <v>860</v>
      </c>
      <c r="F434" t="s">
        <v>12</v>
      </c>
      <c r="G434">
        <v>2014</v>
      </c>
      <c r="H434">
        <v>10</v>
      </c>
      <c r="I434">
        <v>12007371</v>
      </c>
      <c r="J434">
        <v>16721</v>
      </c>
      <c r="K434" t="s">
        <v>937</v>
      </c>
    </row>
    <row r="435" spans="1:11" x14ac:dyDescent="0.3">
      <c r="A435" t="s">
        <v>500</v>
      </c>
      <c r="B435" s="28">
        <v>9650000</v>
      </c>
      <c r="C435" s="4">
        <v>11165844001</v>
      </c>
      <c r="D435">
        <v>216926</v>
      </c>
      <c r="E435" t="s">
        <v>862</v>
      </c>
      <c r="F435" t="s">
        <v>41</v>
      </c>
      <c r="G435">
        <v>2014</v>
      </c>
      <c r="H435">
        <v>10</v>
      </c>
      <c r="I435">
        <v>51473</v>
      </c>
      <c r="J435">
        <v>44</v>
      </c>
      <c r="K435" t="s">
        <v>937</v>
      </c>
    </row>
    <row r="436" spans="1:11" x14ac:dyDescent="0.3">
      <c r="A436" t="s">
        <v>501</v>
      </c>
      <c r="B436" s="28">
        <v>23700000</v>
      </c>
      <c r="C436" s="4">
        <v>11190657960</v>
      </c>
      <c r="D436">
        <v>573</v>
      </c>
      <c r="E436" t="s">
        <v>860</v>
      </c>
      <c r="F436" t="s">
        <v>15</v>
      </c>
      <c r="G436">
        <v>2018</v>
      </c>
      <c r="H436">
        <v>6</v>
      </c>
      <c r="I436">
        <v>19529944</v>
      </c>
      <c r="J436">
        <v>41361</v>
      </c>
      <c r="K436" t="s">
        <v>936</v>
      </c>
    </row>
    <row r="437" spans="1:11" x14ac:dyDescent="0.3">
      <c r="A437" t="s">
        <v>502</v>
      </c>
      <c r="B437" s="28">
        <v>13200000</v>
      </c>
      <c r="C437" s="4">
        <v>11224280216</v>
      </c>
      <c r="D437">
        <v>3060</v>
      </c>
      <c r="E437" t="s">
        <v>868</v>
      </c>
      <c r="F437" t="s">
        <v>15</v>
      </c>
      <c r="G437">
        <v>2012</v>
      </c>
      <c r="H437">
        <v>12</v>
      </c>
      <c r="I437">
        <v>3668065</v>
      </c>
      <c r="J437">
        <v>4314</v>
      </c>
      <c r="K437" t="s">
        <v>937</v>
      </c>
    </row>
    <row r="438" spans="1:11" x14ac:dyDescent="0.3">
      <c r="A438" t="s">
        <v>503</v>
      </c>
      <c r="B438" s="28">
        <v>13800000</v>
      </c>
      <c r="C438" s="4">
        <v>11317649099</v>
      </c>
      <c r="D438">
        <v>2579</v>
      </c>
      <c r="E438" t="s">
        <v>860</v>
      </c>
      <c r="F438" t="s">
        <v>24</v>
      </c>
      <c r="G438">
        <v>2014</v>
      </c>
      <c r="H438">
        <v>10</v>
      </c>
      <c r="I438">
        <v>4388387</v>
      </c>
      <c r="J438">
        <v>5351</v>
      </c>
      <c r="K438" t="s">
        <v>937</v>
      </c>
    </row>
    <row r="439" spans="1:11" x14ac:dyDescent="0.3">
      <c r="A439" t="s">
        <v>504</v>
      </c>
      <c r="B439" s="28">
        <v>17800000</v>
      </c>
      <c r="C439" s="4">
        <v>11345489889</v>
      </c>
      <c r="D439">
        <v>1105</v>
      </c>
      <c r="E439" t="s">
        <v>862</v>
      </c>
      <c r="F439" t="s">
        <v>15</v>
      </c>
      <c r="G439">
        <v>2021</v>
      </c>
      <c r="H439">
        <v>3</v>
      </c>
      <c r="I439">
        <v>10267412</v>
      </c>
      <c r="J439">
        <v>16109</v>
      </c>
      <c r="K439" t="s">
        <v>936</v>
      </c>
    </row>
    <row r="440" spans="1:11" x14ac:dyDescent="0.3">
      <c r="A440" t="s">
        <v>505</v>
      </c>
      <c r="B440" s="28">
        <v>11600000</v>
      </c>
      <c r="C440" s="4">
        <v>11237242204</v>
      </c>
      <c r="D440">
        <v>955</v>
      </c>
      <c r="E440" t="s">
        <v>875</v>
      </c>
      <c r="F440" t="s">
        <v>15</v>
      </c>
      <c r="G440">
        <v>2016</v>
      </c>
      <c r="H440">
        <v>8</v>
      </c>
      <c r="I440">
        <v>11766746</v>
      </c>
      <c r="J440">
        <v>12147</v>
      </c>
      <c r="K440" t="s">
        <v>936</v>
      </c>
    </row>
    <row r="441" spans="1:11" x14ac:dyDescent="0.3">
      <c r="A441" t="s">
        <v>506</v>
      </c>
      <c r="B441" s="28">
        <v>14200000</v>
      </c>
      <c r="C441" s="4">
        <v>11263843614</v>
      </c>
      <c r="D441">
        <v>2016</v>
      </c>
      <c r="E441" t="s">
        <v>862</v>
      </c>
      <c r="F441" t="s">
        <v>15</v>
      </c>
      <c r="G441">
        <v>2017</v>
      </c>
      <c r="H441">
        <v>7</v>
      </c>
      <c r="I441">
        <v>5587224</v>
      </c>
      <c r="J441">
        <v>7044</v>
      </c>
      <c r="K441" t="s">
        <v>936</v>
      </c>
    </row>
    <row r="442" spans="1:11" x14ac:dyDescent="0.3">
      <c r="A442" t="s">
        <v>507</v>
      </c>
      <c r="B442" s="28">
        <v>28100000</v>
      </c>
      <c r="C442" s="4">
        <v>11310681374</v>
      </c>
      <c r="D442">
        <v>8817</v>
      </c>
      <c r="E442" t="s">
        <v>862</v>
      </c>
      <c r="F442" t="s">
        <v>60</v>
      </c>
      <c r="G442">
        <v>2020</v>
      </c>
      <c r="H442">
        <v>4</v>
      </c>
      <c r="I442">
        <v>1282827</v>
      </c>
      <c r="J442">
        <v>3187</v>
      </c>
      <c r="K442" t="s">
        <v>936</v>
      </c>
    </row>
    <row r="443" spans="1:11" x14ac:dyDescent="0.3">
      <c r="A443" t="s">
        <v>508</v>
      </c>
      <c r="B443" s="28">
        <v>20300000</v>
      </c>
      <c r="C443" s="4">
        <v>11266026832</v>
      </c>
      <c r="D443">
        <v>681</v>
      </c>
      <c r="E443" t="s">
        <v>897</v>
      </c>
      <c r="F443" t="s">
        <v>56</v>
      </c>
      <c r="G443">
        <v>2009</v>
      </c>
      <c r="H443">
        <v>15</v>
      </c>
      <c r="I443">
        <v>16543358</v>
      </c>
      <c r="J443">
        <v>29809</v>
      </c>
      <c r="K443" t="s">
        <v>937</v>
      </c>
    </row>
    <row r="444" spans="1:11" x14ac:dyDescent="0.3">
      <c r="A444" t="s">
        <v>509</v>
      </c>
      <c r="B444" s="28">
        <v>11100000</v>
      </c>
      <c r="C444" s="4">
        <v>11293980046</v>
      </c>
      <c r="D444">
        <v>9177</v>
      </c>
      <c r="E444" t="s">
        <v>906</v>
      </c>
      <c r="F444" t="s">
        <v>9</v>
      </c>
      <c r="G444">
        <v>2013</v>
      </c>
      <c r="H444">
        <v>11</v>
      </c>
      <c r="I444">
        <v>1230683</v>
      </c>
      <c r="J444">
        <v>1210</v>
      </c>
      <c r="K444" t="s">
        <v>937</v>
      </c>
    </row>
    <row r="445" spans="1:11" x14ac:dyDescent="0.3">
      <c r="A445" t="s">
        <v>511</v>
      </c>
      <c r="B445" s="28">
        <v>8780000</v>
      </c>
      <c r="C445" s="4">
        <v>11346985240</v>
      </c>
      <c r="D445">
        <v>291</v>
      </c>
      <c r="E445" t="s">
        <v>886</v>
      </c>
      <c r="F445" t="s">
        <v>24</v>
      </c>
      <c r="G445">
        <v>2012</v>
      </c>
      <c r="H445">
        <v>12</v>
      </c>
      <c r="I445">
        <v>38993076</v>
      </c>
      <c r="J445">
        <v>30172</v>
      </c>
      <c r="K445" t="s">
        <v>937</v>
      </c>
    </row>
    <row r="446" spans="1:11" x14ac:dyDescent="0.3">
      <c r="A446" t="s">
        <v>512</v>
      </c>
      <c r="B446" s="28">
        <v>31100000</v>
      </c>
      <c r="C446" s="4">
        <v>11451460389</v>
      </c>
      <c r="D446">
        <v>577</v>
      </c>
      <c r="E446" t="s">
        <v>862</v>
      </c>
      <c r="F446" t="s">
        <v>22</v>
      </c>
      <c r="G446">
        <v>2020</v>
      </c>
      <c r="H446">
        <v>4</v>
      </c>
      <c r="I446">
        <v>19846552</v>
      </c>
      <c r="J446">
        <v>53899</v>
      </c>
      <c r="K446" t="s">
        <v>936</v>
      </c>
    </row>
    <row r="447" spans="1:11" x14ac:dyDescent="0.3">
      <c r="A447" t="s">
        <v>513</v>
      </c>
      <c r="B447" s="28">
        <v>22800000</v>
      </c>
      <c r="C447" s="4">
        <v>11351740814</v>
      </c>
      <c r="D447">
        <v>2549</v>
      </c>
      <c r="E447" t="s">
        <v>860</v>
      </c>
      <c r="F447" t="s">
        <v>24</v>
      </c>
      <c r="G447">
        <v>2016</v>
      </c>
      <c r="H447">
        <v>8</v>
      </c>
      <c r="I447">
        <v>4453409</v>
      </c>
      <c r="J447">
        <v>8945</v>
      </c>
      <c r="K447" t="s">
        <v>936</v>
      </c>
    </row>
    <row r="448" spans="1:11" x14ac:dyDescent="0.3">
      <c r="A448" t="s">
        <v>514</v>
      </c>
      <c r="B448" s="28">
        <v>16200000</v>
      </c>
      <c r="C448" s="4">
        <v>11388437813</v>
      </c>
      <c r="D448">
        <v>629</v>
      </c>
      <c r="E448" t="s">
        <v>860</v>
      </c>
      <c r="F448" t="s">
        <v>15</v>
      </c>
      <c r="G448">
        <v>2021</v>
      </c>
      <c r="H448">
        <v>3</v>
      </c>
      <c r="I448">
        <v>18105625</v>
      </c>
      <c r="J448">
        <v>25755</v>
      </c>
      <c r="K448" t="s">
        <v>936</v>
      </c>
    </row>
    <row r="449" spans="1:11" x14ac:dyDescent="0.3">
      <c r="A449" t="s">
        <v>515</v>
      </c>
      <c r="B449" s="28">
        <v>28300000</v>
      </c>
      <c r="C449" s="4">
        <v>11503161721</v>
      </c>
      <c r="D449">
        <v>985</v>
      </c>
      <c r="E449" t="s">
        <v>868</v>
      </c>
      <c r="F449" t="s">
        <v>24</v>
      </c>
      <c r="G449">
        <v>2015</v>
      </c>
      <c r="H449">
        <v>9</v>
      </c>
      <c r="I449">
        <v>11678337</v>
      </c>
      <c r="J449">
        <v>28731</v>
      </c>
      <c r="K449" t="s">
        <v>937</v>
      </c>
    </row>
    <row r="450" spans="1:11" x14ac:dyDescent="0.3">
      <c r="A450" t="s">
        <v>516</v>
      </c>
      <c r="B450" s="28">
        <v>1640000</v>
      </c>
      <c r="C450" s="4">
        <v>11428024397</v>
      </c>
      <c r="D450">
        <v>110</v>
      </c>
      <c r="E450" t="s">
        <v>867</v>
      </c>
      <c r="F450" t="s">
        <v>9</v>
      </c>
      <c r="G450">
        <v>2009</v>
      </c>
      <c r="H450">
        <v>15</v>
      </c>
      <c r="I450">
        <v>103891131</v>
      </c>
      <c r="J450">
        <v>14909</v>
      </c>
      <c r="K450" t="s">
        <v>937</v>
      </c>
    </row>
    <row r="451" spans="1:11" x14ac:dyDescent="0.3">
      <c r="A451" t="s">
        <v>517</v>
      </c>
      <c r="B451" s="28">
        <v>12500000</v>
      </c>
      <c r="C451" s="4">
        <v>11431677220</v>
      </c>
      <c r="D451">
        <v>132</v>
      </c>
      <c r="E451" t="s">
        <v>860</v>
      </c>
      <c r="F451" t="s">
        <v>9</v>
      </c>
      <c r="G451">
        <v>2007</v>
      </c>
      <c r="H451">
        <v>17</v>
      </c>
      <c r="I451">
        <v>86603615</v>
      </c>
      <c r="J451">
        <v>94697</v>
      </c>
      <c r="K451" t="s">
        <v>937</v>
      </c>
    </row>
    <row r="452" spans="1:11" x14ac:dyDescent="0.3">
      <c r="A452" t="s">
        <v>518</v>
      </c>
      <c r="B452" s="28">
        <v>20000000</v>
      </c>
      <c r="C452" s="4">
        <v>11431706581</v>
      </c>
      <c r="D452">
        <v>1569</v>
      </c>
      <c r="E452" t="s">
        <v>860</v>
      </c>
      <c r="F452" t="s">
        <v>60</v>
      </c>
      <c r="G452">
        <v>2007</v>
      </c>
      <c r="H452">
        <v>17</v>
      </c>
      <c r="I452">
        <v>7285983</v>
      </c>
      <c r="J452">
        <v>12747</v>
      </c>
      <c r="K452" t="s">
        <v>937</v>
      </c>
    </row>
    <row r="453" spans="1:11" x14ac:dyDescent="0.3">
      <c r="A453" t="s">
        <v>519</v>
      </c>
      <c r="B453" s="28">
        <v>17600000</v>
      </c>
      <c r="C453" s="4">
        <v>11457849287</v>
      </c>
      <c r="D453">
        <v>2205</v>
      </c>
      <c r="E453" t="s">
        <v>907</v>
      </c>
      <c r="F453" t="s">
        <v>9</v>
      </c>
      <c r="G453">
        <v>2013</v>
      </c>
      <c r="H453">
        <v>11</v>
      </c>
      <c r="I453">
        <v>5196304</v>
      </c>
      <c r="J453">
        <v>7982</v>
      </c>
      <c r="K453" t="s">
        <v>937</v>
      </c>
    </row>
    <row r="454" spans="1:11" x14ac:dyDescent="0.3">
      <c r="A454" t="s">
        <v>521</v>
      </c>
      <c r="B454" s="28">
        <v>23500000</v>
      </c>
      <c r="C454" s="4">
        <v>11485453045</v>
      </c>
      <c r="D454">
        <v>6342</v>
      </c>
      <c r="E454" t="s">
        <v>862</v>
      </c>
      <c r="F454" t="s">
        <v>15</v>
      </c>
      <c r="G454">
        <v>2014</v>
      </c>
      <c r="H454">
        <v>10</v>
      </c>
      <c r="I454">
        <v>1811014</v>
      </c>
      <c r="J454">
        <v>3705</v>
      </c>
      <c r="K454" t="s">
        <v>937</v>
      </c>
    </row>
    <row r="455" spans="1:11" x14ac:dyDescent="0.3">
      <c r="A455" t="s">
        <v>522</v>
      </c>
      <c r="B455" s="28">
        <v>17900000</v>
      </c>
      <c r="C455" s="4">
        <v>11499829434</v>
      </c>
      <c r="D455">
        <v>835</v>
      </c>
      <c r="E455" t="s">
        <v>866</v>
      </c>
      <c r="F455" t="s">
        <v>12</v>
      </c>
      <c r="G455">
        <v>2015</v>
      </c>
      <c r="H455">
        <v>9</v>
      </c>
      <c r="I455">
        <v>13772251</v>
      </c>
      <c r="J455">
        <v>21437</v>
      </c>
      <c r="K455" t="s">
        <v>937</v>
      </c>
    </row>
    <row r="456" spans="1:11" x14ac:dyDescent="0.3">
      <c r="A456" t="s">
        <v>523</v>
      </c>
      <c r="B456" s="28">
        <v>19300000</v>
      </c>
      <c r="C456" s="4">
        <v>11505112071</v>
      </c>
      <c r="D456">
        <v>906</v>
      </c>
      <c r="E456" t="s">
        <v>890</v>
      </c>
      <c r="F456" t="s">
        <v>15</v>
      </c>
      <c r="G456">
        <v>2013</v>
      </c>
      <c r="H456">
        <v>11</v>
      </c>
      <c r="I456">
        <v>12698799</v>
      </c>
      <c r="J456">
        <v>21302</v>
      </c>
      <c r="K456" t="s">
        <v>937</v>
      </c>
    </row>
    <row r="457" spans="1:11" x14ac:dyDescent="0.3">
      <c r="A457" t="s">
        <v>524</v>
      </c>
      <c r="B457" s="28">
        <v>27900000</v>
      </c>
      <c r="C457" s="4">
        <v>11546764336</v>
      </c>
      <c r="D457">
        <v>783</v>
      </c>
      <c r="E457" t="s">
        <v>862</v>
      </c>
      <c r="F457" t="s">
        <v>15</v>
      </c>
      <c r="G457">
        <v>2021</v>
      </c>
      <c r="H457">
        <v>3</v>
      </c>
      <c r="I457">
        <v>14746825</v>
      </c>
      <c r="J457">
        <v>35632</v>
      </c>
      <c r="K457" t="s">
        <v>936</v>
      </c>
    </row>
    <row r="458" spans="1:11" x14ac:dyDescent="0.3">
      <c r="A458" t="s">
        <v>525</v>
      </c>
      <c r="B458" s="28">
        <v>31100000</v>
      </c>
      <c r="C458" s="4">
        <v>11594683724</v>
      </c>
      <c r="D458">
        <v>6577</v>
      </c>
      <c r="E458" t="s">
        <v>862</v>
      </c>
      <c r="F458" t="s">
        <v>526</v>
      </c>
      <c r="G458">
        <v>2012</v>
      </c>
      <c r="H458">
        <v>12</v>
      </c>
      <c r="I458">
        <v>1762914</v>
      </c>
      <c r="J458">
        <v>4729</v>
      </c>
      <c r="K458" t="s">
        <v>937</v>
      </c>
    </row>
    <row r="459" spans="1:11" x14ac:dyDescent="0.3">
      <c r="A459" t="s">
        <v>527</v>
      </c>
      <c r="B459" s="28">
        <v>20100000</v>
      </c>
      <c r="C459" s="4">
        <v>11558220633</v>
      </c>
      <c r="D459">
        <v>4335</v>
      </c>
      <c r="E459" t="s">
        <v>861</v>
      </c>
      <c r="F459" t="s">
        <v>15</v>
      </c>
      <c r="G459">
        <v>2008</v>
      </c>
      <c r="H459">
        <v>16</v>
      </c>
      <c r="I459">
        <v>2666256</v>
      </c>
      <c r="J459">
        <v>4637</v>
      </c>
      <c r="K459" t="s">
        <v>937</v>
      </c>
    </row>
    <row r="460" spans="1:11" x14ac:dyDescent="0.3">
      <c r="A460" t="s">
        <v>528</v>
      </c>
      <c r="B460" s="28">
        <v>19100000</v>
      </c>
      <c r="C460" s="4">
        <v>11579140427</v>
      </c>
      <c r="D460">
        <v>1055</v>
      </c>
      <c r="E460" t="s">
        <v>866</v>
      </c>
      <c r="F460" t="s">
        <v>22</v>
      </c>
      <c r="G460">
        <v>2016</v>
      </c>
      <c r="H460">
        <v>8</v>
      </c>
      <c r="I460">
        <v>10975489</v>
      </c>
      <c r="J460">
        <v>18104</v>
      </c>
      <c r="K460" t="s">
        <v>936</v>
      </c>
    </row>
    <row r="461" spans="1:11" x14ac:dyDescent="0.3">
      <c r="A461" t="s">
        <v>529</v>
      </c>
      <c r="B461" s="28">
        <v>16600000</v>
      </c>
      <c r="C461" s="4">
        <v>11580324732</v>
      </c>
      <c r="D461">
        <v>3150</v>
      </c>
      <c r="E461" t="s">
        <v>862</v>
      </c>
      <c r="F461" t="s">
        <v>9</v>
      </c>
      <c r="G461">
        <v>2014</v>
      </c>
      <c r="H461">
        <v>10</v>
      </c>
      <c r="I461">
        <v>3676294</v>
      </c>
      <c r="J461">
        <v>5270</v>
      </c>
      <c r="K461" t="s">
        <v>937</v>
      </c>
    </row>
    <row r="462" spans="1:11" x14ac:dyDescent="0.3">
      <c r="A462" t="s">
        <v>530</v>
      </c>
      <c r="B462" s="28">
        <v>33600000</v>
      </c>
      <c r="C462" s="4">
        <v>11591428178</v>
      </c>
      <c r="D462">
        <v>228</v>
      </c>
      <c r="E462" t="s">
        <v>862</v>
      </c>
      <c r="F462" t="s">
        <v>22</v>
      </c>
      <c r="G462">
        <v>2013</v>
      </c>
      <c r="H462">
        <v>11</v>
      </c>
      <c r="I462">
        <v>50839597</v>
      </c>
      <c r="J462">
        <v>147368</v>
      </c>
      <c r="K462" t="s">
        <v>937</v>
      </c>
    </row>
    <row r="463" spans="1:11" x14ac:dyDescent="0.3">
      <c r="A463" t="s">
        <v>531</v>
      </c>
      <c r="B463" s="28">
        <v>16600000</v>
      </c>
      <c r="C463" s="4">
        <v>11625234858</v>
      </c>
      <c r="D463">
        <v>649</v>
      </c>
      <c r="E463" t="s">
        <v>860</v>
      </c>
      <c r="F463" t="s">
        <v>25</v>
      </c>
      <c r="G463">
        <v>2020</v>
      </c>
      <c r="H463">
        <v>4</v>
      </c>
      <c r="I463">
        <v>17912534</v>
      </c>
      <c r="J463">
        <v>25578</v>
      </c>
      <c r="K463" t="s">
        <v>936</v>
      </c>
    </row>
    <row r="464" spans="1:11" x14ac:dyDescent="0.3">
      <c r="A464" t="s">
        <v>532</v>
      </c>
      <c r="B464" s="28">
        <v>25100000</v>
      </c>
      <c r="C464" s="4">
        <v>11740811650</v>
      </c>
      <c r="D464">
        <v>1126</v>
      </c>
      <c r="E464" t="s">
        <v>868</v>
      </c>
      <c r="F464" t="s">
        <v>24</v>
      </c>
      <c r="G464">
        <v>2015</v>
      </c>
      <c r="H464">
        <v>9</v>
      </c>
      <c r="I464">
        <v>10427009</v>
      </c>
      <c r="J464">
        <v>22291</v>
      </c>
      <c r="K464" t="s">
        <v>937</v>
      </c>
    </row>
    <row r="465" spans="1:11" x14ac:dyDescent="0.3">
      <c r="A465" t="s">
        <v>533</v>
      </c>
      <c r="B465" s="28">
        <v>25600000</v>
      </c>
      <c r="C465" s="4">
        <v>11683737898</v>
      </c>
      <c r="D465">
        <v>634</v>
      </c>
      <c r="E465" t="s">
        <v>860</v>
      </c>
      <c r="F465" t="s">
        <v>15</v>
      </c>
      <c r="G465">
        <v>2019</v>
      </c>
      <c r="H465">
        <v>5</v>
      </c>
      <c r="I465">
        <v>18428609</v>
      </c>
      <c r="J465">
        <v>40379</v>
      </c>
      <c r="K465" t="s">
        <v>936</v>
      </c>
    </row>
    <row r="466" spans="1:11" x14ac:dyDescent="0.3">
      <c r="A466" t="s">
        <v>534</v>
      </c>
      <c r="B466" s="28">
        <v>20300000</v>
      </c>
      <c r="C466" s="4">
        <v>11696518800</v>
      </c>
      <c r="D466">
        <v>481</v>
      </c>
      <c r="E466" t="s">
        <v>893</v>
      </c>
      <c r="F466" t="s">
        <v>56</v>
      </c>
      <c r="G466">
        <v>2023</v>
      </c>
      <c r="H466">
        <v>1</v>
      </c>
      <c r="I466">
        <v>24317087</v>
      </c>
      <c r="J466">
        <v>42204</v>
      </c>
      <c r="K466" t="s">
        <v>936</v>
      </c>
    </row>
    <row r="467" spans="1:11" x14ac:dyDescent="0.3">
      <c r="A467" t="s">
        <v>535</v>
      </c>
      <c r="B467" s="28">
        <v>12000000</v>
      </c>
      <c r="C467" s="4">
        <v>11727596611</v>
      </c>
      <c r="D467">
        <v>5110</v>
      </c>
      <c r="E467" t="s">
        <v>860</v>
      </c>
      <c r="F467" t="s">
        <v>15</v>
      </c>
      <c r="G467">
        <v>2006</v>
      </c>
      <c r="H467">
        <v>18</v>
      </c>
      <c r="I467">
        <v>2295029</v>
      </c>
      <c r="J467">
        <v>2348</v>
      </c>
      <c r="K467" t="s">
        <v>937</v>
      </c>
    </row>
    <row r="468" spans="1:11" x14ac:dyDescent="0.3">
      <c r="A468" t="s">
        <v>536</v>
      </c>
      <c r="B468" s="28">
        <v>21100000</v>
      </c>
      <c r="C468" s="4">
        <v>11720424277</v>
      </c>
      <c r="D468">
        <v>314</v>
      </c>
      <c r="E468" t="s">
        <v>860</v>
      </c>
      <c r="F468" t="s">
        <v>15</v>
      </c>
      <c r="G468">
        <v>2017</v>
      </c>
      <c r="H468">
        <v>7</v>
      </c>
      <c r="I468">
        <v>37326192</v>
      </c>
      <c r="J468">
        <v>67197</v>
      </c>
      <c r="K468" t="s">
        <v>936</v>
      </c>
    </row>
    <row r="469" spans="1:11" x14ac:dyDescent="0.3">
      <c r="A469" t="s">
        <v>537</v>
      </c>
      <c r="B469" s="28">
        <v>15600000</v>
      </c>
      <c r="C469" s="4">
        <v>11734314964</v>
      </c>
      <c r="D469">
        <v>381</v>
      </c>
      <c r="E469" t="s">
        <v>880</v>
      </c>
      <c r="F469" t="s">
        <v>34</v>
      </c>
      <c r="G469">
        <v>2018</v>
      </c>
      <c r="H469">
        <v>6</v>
      </c>
      <c r="I469">
        <v>30798727</v>
      </c>
      <c r="J469">
        <v>40945</v>
      </c>
      <c r="K469" t="s">
        <v>936</v>
      </c>
    </row>
    <row r="470" spans="1:11" x14ac:dyDescent="0.3">
      <c r="A470" t="s">
        <v>538</v>
      </c>
      <c r="B470" s="28">
        <v>30200000</v>
      </c>
      <c r="C470" s="4">
        <v>11806509891</v>
      </c>
      <c r="D470">
        <v>665</v>
      </c>
      <c r="E470" t="s">
        <v>860</v>
      </c>
      <c r="F470" t="s">
        <v>24</v>
      </c>
      <c r="G470">
        <v>2015</v>
      </c>
      <c r="H470">
        <v>9</v>
      </c>
      <c r="I470">
        <v>17754150</v>
      </c>
      <c r="J470">
        <v>45414</v>
      </c>
      <c r="K470" t="s">
        <v>937</v>
      </c>
    </row>
    <row r="471" spans="1:11" x14ac:dyDescent="0.3">
      <c r="A471" t="s">
        <v>539</v>
      </c>
      <c r="B471" s="28">
        <v>29600000</v>
      </c>
      <c r="C471" s="4">
        <v>12045171643</v>
      </c>
      <c r="D471">
        <v>479</v>
      </c>
      <c r="E471" t="s">
        <v>862</v>
      </c>
      <c r="F471" t="s">
        <v>24</v>
      </c>
      <c r="G471">
        <v>2021</v>
      </c>
      <c r="H471">
        <v>3</v>
      </c>
      <c r="I471">
        <v>25146496</v>
      </c>
      <c r="J471">
        <v>61795</v>
      </c>
      <c r="K471" t="s">
        <v>936</v>
      </c>
    </row>
    <row r="472" spans="1:11" x14ac:dyDescent="0.3">
      <c r="A472" t="s">
        <v>540</v>
      </c>
      <c r="B472" s="28">
        <v>11300000</v>
      </c>
      <c r="C472" s="4">
        <v>11858220870</v>
      </c>
      <c r="D472">
        <v>705</v>
      </c>
      <c r="E472" t="s">
        <v>860</v>
      </c>
      <c r="F472" t="s">
        <v>24</v>
      </c>
      <c r="G472">
        <v>2015</v>
      </c>
      <c r="H472">
        <v>9</v>
      </c>
      <c r="I472">
        <v>16820171</v>
      </c>
      <c r="J472">
        <v>16028</v>
      </c>
      <c r="K472" t="s">
        <v>937</v>
      </c>
    </row>
    <row r="473" spans="1:11" x14ac:dyDescent="0.3">
      <c r="A473" t="s">
        <v>541</v>
      </c>
      <c r="B473" s="28">
        <v>10300000</v>
      </c>
      <c r="C473" s="4">
        <v>11930717939</v>
      </c>
      <c r="D473">
        <v>4824</v>
      </c>
      <c r="E473" t="s">
        <v>860</v>
      </c>
      <c r="F473" t="s">
        <v>24</v>
      </c>
      <c r="G473">
        <v>2013</v>
      </c>
      <c r="H473">
        <v>11</v>
      </c>
      <c r="I473">
        <v>2473200</v>
      </c>
      <c r="J473">
        <v>2135</v>
      </c>
      <c r="K473" t="s">
        <v>937</v>
      </c>
    </row>
    <row r="474" spans="1:11" x14ac:dyDescent="0.3">
      <c r="A474" t="s">
        <v>542</v>
      </c>
      <c r="B474" s="28">
        <v>26600000</v>
      </c>
      <c r="C474" s="4">
        <v>11931682022</v>
      </c>
      <c r="D474">
        <v>2152</v>
      </c>
      <c r="E474" t="s">
        <v>860</v>
      </c>
      <c r="F474" t="s">
        <v>24</v>
      </c>
      <c r="G474">
        <v>2015</v>
      </c>
      <c r="H474">
        <v>9</v>
      </c>
      <c r="I474">
        <v>5544462</v>
      </c>
      <c r="J474">
        <v>12361</v>
      </c>
      <c r="K474" t="s">
        <v>937</v>
      </c>
    </row>
    <row r="475" spans="1:11" x14ac:dyDescent="0.3">
      <c r="A475" t="s">
        <v>543</v>
      </c>
      <c r="B475" s="28">
        <v>9110000</v>
      </c>
      <c r="C475" s="4">
        <v>11993025340</v>
      </c>
      <c r="D475">
        <v>23392</v>
      </c>
      <c r="E475" t="s">
        <v>869</v>
      </c>
      <c r="F475" t="s">
        <v>15</v>
      </c>
      <c r="G475">
        <v>2013</v>
      </c>
      <c r="H475">
        <v>11</v>
      </c>
      <c r="I475">
        <v>512698</v>
      </c>
      <c r="J475">
        <v>389</v>
      </c>
      <c r="K475" t="s">
        <v>937</v>
      </c>
    </row>
    <row r="476" spans="1:11" x14ac:dyDescent="0.3">
      <c r="A476" t="s">
        <v>544</v>
      </c>
      <c r="B476" s="28">
        <v>15800000</v>
      </c>
      <c r="C476" s="4">
        <v>12001466116</v>
      </c>
      <c r="D476">
        <v>756</v>
      </c>
      <c r="E476" t="s">
        <v>860</v>
      </c>
      <c r="F476" t="s">
        <v>22</v>
      </c>
      <c r="G476">
        <v>2015</v>
      </c>
      <c r="H476">
        <v>9</v>
      </c>
      <c r="I476">
        <v>15874955</v>
      </c>
      <c r="J476">
        <v>20899</v>
      </c>
      <c r="K476" t="s">
        <v>937</v>
      </c>
    </row>
    <row r="477" spans="1:11" x14ac:dyDescent="0.3">
      <c r="A477" t="s">
        <v>545</v>
      </c>
      <c r="B477" s="28">
        <v>11500000</v>
      </c>
      <c r="C477" s="4">
        <v>12027964323</v>
      </c>
      <c r="D477">
        <v>2838</v>
      </c>
      <c r="E477" t="s">
        <v>860</v>
      </c>
      <c r="F477" t="s">
        <v>15</v>
      </c>
      <c r="G477">
        <v>2010</v>
      </c>
      <c r="H477">
        <v>14</v>
      </c>
      <c r="I477">
        <v>4238183</v>
      </c>
      <c r="J477">
        <v>4052</v>
      </c>
      <c r="K477" t="s">
        <v>937</v>
      </c>
    </row>
    <row r="478" spans="1:11" x14ac:dyDescent="0.3">
      <c r="A478" t="s">
        <v>546</v>
      </c>
      <c r="B478" s="28">
        <v>27600000</v>
      </c>
      <c r="C478" s="4">
        <v>12087781710</v>
      </c>
      <c r="D478">
        <v>57344</v>
      </c>
      <c r="E478" t="s">
        <v>862</v>
      </c>
      <c r="F478" t="s">
        <v>41</v>
      </c>
      <c r="G478">
        <v>2015</v>
      </c>
      <c r="H478">
        <v>9</v>
      </c>
      <c r="I478">
        <v>210794</v>
      </c>
      <c r="J478">
        <v>481</v>
      </c>
      <c r="K478" t="s">
        <v>937</v>
      </c>
    </row>
    <row r="479" spans="1:11" x14ac:dyDescent="0.3">
      <c r="A479" t="s">
        <v>547</v>
      </c>
      <c r="B479" s="28">
        <v>12400000</v>
      </c>
      <c r="C479" s="4">
        <v>12050952094</v>
      </c>
      <c r="D479">
        <v>3464</v>
      </c>
      <c r="E479" t="s">
        <v>887</v>
      </c>
      <c r="F479" t="s">
        <v>22</v>
      </c>
      <c r="G479">
        <v>2011</v>
      </c>
      <c r="H479">
        <v>13</v>
      </c>
      <c r="I479">
        <v>3478912</v>
      </c>
      <c r="J479">
        <v>3580</v>
      </c>
      <c r="K479" t="s">
        <v>937</v>
      </c>
    </row>
    <row r="480" spans="1:11" x14ac:dyDescent="0.3">
      <c r="A480" t="s">
        <v>548</v>
      </c>
      <c r="B480" s="28">
        <v>8710000</v>
      </c>
      <c r="C480" s="4">
        <v>12178296199</v>
      </c>
      <c r="D480">
        <v>8467</v>
      </c>
      <c r="E480" t="s">
        <v>860</v>
      </c>
      <c r="F480" t="s">
        <v>24</v>
      </c>
      <c r="G480">
        <v>2021</v>
      </c>
      <c r="H480">
        <v>3</v>
      </c>
      <c r="I480">
        <v>1438325</v>
      </c>
      <c r="J480">
        <v>1029</v>
      </c>
      <c r="K480" t="s">
        <v>936</v>
      </c>
    </row>
    <row r="481" spans="1:11" x14ac:dyDescent="0.3">
      <c r="A481" t="s">
        <v>549</v>
      </c>
      <c r="B481" s="28">
        <v>8240000</v>
      </c>
      <c r="C481" s="4">
        <v>12066017881</v>
      </c>
      <c r="D481">
        <v>1554</v>
      </c>
      <c r="E481" t="s">
        <v>868</v>
      </c>
      <c r="F481" t="s">
        <v>60</v>
      </c>
      <c r="G481">
        <v>2007</v>
      </c>
      <c r="H481">
        <v>17</v>
      </c>
      <c r="I481">
        <v>7764490</v>
      </c>
      <c r="J481">
        <v>5302</v>
      </c>
      <c r="K481" t="s">
        <v>937</v>
      </c>
    </row>
    <row r="482" spans="1:11" x14ac:dyDescent="0.3">
      <c r="A482" t="s">
        <v>550</v>
      </c>
      <c r="B482" s="28">
        <v>16500000</v>
      </c>
      <c r="C482" s="4">
        <v>12178942269</v>
      </c>
      <c r="D482">
        <v>1760</v>
      </c>
      <c r="E482" t="s">
        <v>862</v>
      </c>
      <c r="F482" t="s">
        <v>22</v>
      </c>
      <c r="G482">
        <v>2022</v>
      </c>
      <c r="H482">
        <v>2</v>
      </c>
      <c r="I482">
        <v>6919854</v>
      </c>
      <c r="J482">
        <v>9375</v>
      </c>
      <c r="K482" t="s">
        <v>936</v>
      </c>
    </row>
    <row r="483" spans="1:11" x14ac:dyDescent="0.3">
      <c r="A483" t="s">
        <v>551</v>
      </c>
      <c r="B483" s="28">
        <v>19200000</v>
      </c>
      <c r="C483" s="4">
        <v>12175337381</v>
      </c>
      <c r="D483">
        <v>2343</v>
      </c>
      <c r="E483" t="s">
        <v>868</v>
      </c>
      <c r="F483" t="s">
        <v>24</v>
      </c>
      <c r="G483">
        <v>2021</v>
      </c>
      <c r="H483">
        <v>3</v>
      </c>
      <c r="I483">
        <v>5196473</v>
      </c>
      <c r="J483">
        <v>8195</v>
      </c>
      <c r="K483" t="s">
        <v>936</v>
      </c>
    </row>
    <row r="484" spans="1:11" x14ac:dyDescent="0.3">
      <c r="A484" t="s">
        <v>552</v>
      </c>
      <c r="B484" s="28">
        <v>26600000</v>
      </c>
      <c r="C484" s="4">
        <v>12173530761</v>
      </c>
      <c r="D484">
        <v>901</v>
      </c>
      <c r="E484" t="s">
        <v>860</v>
      </c>
      <c r="F484" t="s">
        <v>60</v>
      </c>
      <c r="G484">
        <v>2011</v>
      </c>
      <c r="H484">
        <v>13</v>
      </c>
      <c r="I484">
        <v>13511133</v>
      </c>
      <c r="J484">
        <v>29523</v>
      </c>
      <c r="K484" t="s">
        <v>937</v>
      </c>
    </row>
    <row r="485" spans="1:11" x14ac:dyDescent="0.3">
      <c r="A485" t="s">
        <v>553</v>
      </c>
      <c r="B485" s="28">
        <v>7750000</v>
      </c>
      <c r="C485" s="4">
        <v>12202317008</v>
      </c>
      <c r="D485">
        <v>82945</v>
      </c>
      <c r="E485" t="s">
        <v>869</v>
      </c>
      <c r="F485" t="s">
        <v>15</v>
      </c>
      <c r="G485">
        <v>2012</v>
      </c>
      <c r="H485">
        <v>12</v>
      </c>
      <c r="I485">
        <v>147113</v>
      </c>
      <c r="J485">
        <v>93</v>
      </c>
      <c r="K485" t="s">
        <v>937</v>
      </c>
    </row>
    <row r="486" spans="1:11" x14ac:dyDescent="0.3">
      <c r="A486" t="s">
        <v>554</v>
      </c>
      <c r="B486" s="28">
        <v>23800000</v>
      </c>
      <c r="C486" s="4">
        <v>12244901019</v>
      </c>
      <c r="D486">
        <v>493</v>
      </c>
      <c r="E486" t="s">
        <v>862</v>
      </c>
      <c r="F486" t="s">
        <v>24</v>
      </c>
      <c r="G486">
        <v>2019</v>
      </c>
      <c r="H486">
        <v>5</v>
      </c>
      <c r="I486">
        <v>24837527</v>
      </c>
      <c r="J486">
        <v>48276</v>
      </c>
      <c r="K486" t="s">
        <v>936</v>
      </c>
    </row>
    <row r="487" spans="1:11" x14ac:dyDescent="0.3">
      <c r="A487" t="s">
        <v>555</v>
      </c>
      <c r="B487" s="28">
        <v>17100000</v>
      </c>
      <c r="C487" s="4">
        <v>12366423202</v>
      </c>
      <c r="D487">
        <v>694</v>
      </c>
      <c r="E487" t="s">
        <v>869</v>
      </c>
      <c r="F487" t="s">
        <v>34</v>
      </c>
      <c r="G487">
        <v>2020</v>
      </c>
      <c r="H487">
        <v>4</v>
      </c>
      <c r="I487">
        <v>17819054</v>
      </c>
      <c r="J487">
        <v>24640</v>
      </c>
      <c r="K487" t="s">
        <v>936</v>
      </c>
    </row>
    <row r="488" spans="1:11" x14ac:dyDescent="0.3">
      <c r="A488" t="s">
        <v>556</v>
      </c>
      <c r="B488" s="28">
        <v>26600000</v>
      </c>
      <c r="C488" s="4">
        <v>12264980653</v>
      </c>
      <c r="D488">
        <v>623</v>
      </c>
      <c r="E488" t="s">
        <v>860</v>
      </c>
      <c r="F488" t="s">
        <v>15</v>
      </c>
      <c r="G488">
        <v>2019</v>
      </c>
      <c r="H488">
        <v>5</v>
      </c>
      <c r="I488">
        <v>19686967</v>
      </c>
      <c r="J488">
        <v>42697</v>
      </c>
      <c r="K488" t="s">
        <v>936</v>
      </c>
    </row>
    <row r="489" spans="1:11" x14ac:dyDescent="0.3">
      <c r="A489" t="s">
        <v>557</v>
      </c>
      <c r="B489" s="28">
        <v>23500000</v>
      </c>
      <c r="C489" s="4">
        <v>12284561008</v>
      </c>
      <c r="D489">
        <v>699</v>
      </c>
      <c r="E489" t="s">
        <v>868</v>
      </c>
      <c r="F489" t="s">
        <v>15</v>
      </c>
      <c r="G489">
        <v>2019</v>
      </c>
      <c r="H489">
        <v>5</v>
      </c>
      <c r="I489">
        <v>17574479</v>
      </c>
      <c r="J489">
        <v>33619</v>
      </c>
      <c r="K489" t="s">
        <v>936</v>
      </c>
    </row>
    <row r="490" spans="1:11" x14ac:dyDescent="0.3">
      <c r="A490" t="s">
        <v>558</v>
      </c>
      <c r="B490" s="28">
        <v>16500000</v>
      </c>
      <c r="C490" s="4">
        <v>12295416843</v>
      </c>
      <c r="D490">
        <v>2135</v>
      </c>
      <c r="E490" t="s">
        <v>860</v>
      </c>
      <c r="F490" t="s">
        <v>15</v>
      </c>
      <c r="G490">
        <v>2008</v>
      </c>
      <c r="H490">
        <v>16</v>
      </c>
      <c r="I490">
        <v>5758977</v>
      </c>
      <c r="J490">
        <v>7728</v>
      </c>
      <c r="K490" t="s">
        <v>937</v>
      </c>
    </row>
    <row r="491" spans="1:11" x14ac:dyDescent="0.3">
      <c r="A491" t="s">
        <v>559</v>
      </c>
      <c r="B491" s="28">
        <v>24200000</v>
      </c>
      <c r="C491" s="4">
        <v>12311774303</v>
      </c>
      <c r="D491">
        <v>1109</v>
      </c>
      <c r="E491" t="s">
        <v>879</v>
      </c>
      <c r="F491" t="s">
        <v>15</v>
      </c>
      <c r="G491">
        <v>2015</v>
      </c>
      <c r="H491">
        <v>9</v>
      </c>
      <c r="I491">
        <v>11101690</v>
      </c>
      <c r="J491">
        <v>21821</v>
      </c>
      <c r="K491" t="s">
        <v>937</v>
      </c>
    </row>
    <row r="492" spans="1:11" x14ac:dyDescent="0.3">
      <c r="A492" t="s">
        <v>560</v>
      </c>
      <c r="B492" s="28">
        <v>16300000</v>
      </c>
      <c r="C492" s="4">
        <v>12415602642</v>
      </c>
      <c r="D492">
        <v>1050</v>
      </c>
      <c r="E492" t="s">
        <v>862</v>
      </c>
      <c r="F492" t="s">
        <v>22</v>
      </c>
      <c r="G492">
        <v>2018</v>
      </c>
      <c r="H492">
        <v>6</v>
      </c>
      <c r="I492">
        <v>11824383</v>
      </c>
      <c r="J492">
        <v>15524</v>
      </c>
      <c r="K492" t="s">
        <v>936</v>
      </c>
    </row>
    <row r="493" spans="1:11" x14ac:dyDescent="0.3">
      <c r="A493" t="s">
        <v>561</v>
      </c>
      <c r="B493" s="28">
        <v>9110000</v>
      </c>
      <c r="C493" s="4">
        <v>12504101873</v>
      </c>
      <c r="D493">
        <v>120</v>
      </c>
      <c r="E493" t="s">
        <v>867</v>
      </c>
      <c r="F493" t="s">
        <v>24</v>
      </c>
      <c r="G493">
        <v>2011</v>
      </c>
      <c r="H493">
        <v>13</v>
      </c>
      <c r="I493">
        <v>104200849</v>
      </c>
      <c r="J493">
        <v>75917</v>
      </c>
      <c r="K493" t="s">
        <v>937</v>
      </c>
    </row>
    <row r="494" spans="1:11" x14ac:dyDescent="0.3">
      <c r="A494" t="s">
        <v>562</v>
      </c>
      <c r="B494" s="28">
        <v>20300000</v>
      </c>
      <c r="C494" s="4">
        <v>12571793412</v>
      </c>
      <c r="D494">
        <v>1741</v>
      </c>
      <c r="E494" t="s">
        <v>862</v>
      </c>
      <c r="F494" t="s">
        <v>15</v>
      </c>
      <c r="G494">
        <v>2021</v>
      </c>
      <c r="H494">
        <v>3</v>
      </c>
      <c r="I494">
        <v>7221019</v>
      </c>
      <c r="J494">
        <v>11660</v>
      </c>
      <c r="K494" t="s">
        <v>936</v>
      </c>
    </row>
    <row r="495" spans="1:11" x14ac:dyDescent="0.3">
      <c r="A495" t="s">
        <v>563</v>
      </c>
      <c r="B495" s="28">
        <v>15300000</v>
      </c>
      <c r="C495" s="4">
        <v>12543850098</v>
      </c>
      <c r="D495">
        <v>386</v>
      </c>
      <c r="E495" t="s">
        <v>881</v>
      </c>
      <c r="F495" t="s">
        <v>9</v>
      </c>
      <c r="G495">
        <v>2012</v>
      </c>
      <c r="H495">
        <v>12</v>
      </c>
      <c r="I495">
        <v>32497021</v>
      </c>
      <c r="J495">
        <v>39637</v>
      </c>
      <c r="K495" t="s">
        <v>937</v>
      </c>
    </row>
    <row r="496" spans="1:11" x14ac:dyDescent="0.3">
      <c r="A496" t="s">
        <v>564</v>
      </c>
      <c r="B496" s="28">
        <v>21700000</v>
      </c>
      <c r="C496" s="4">
        <v>12423870195</v>
      </c>
      <c r="D496">
        <v>266</v>
      </c>
      <c r="E496" t="s">
        <v>861</v>
      </c>
      <c r="F496" t="s">
        <v>9</v>
      </c>
      <c r="G496">
        <v>2010</v>
      </c>
      <c r="H496">
        <v>14</v>
      </c>
      <c r="I496">
        <v>46706279</v>
      </c>
      <c r="J496">
        <v>81579</v>
      </c>
      <c r="K496" t="s">
        <v>937</v>
      </c>
    </row>
    <row r="497" spans="1:11" x14ac:dyDescent="0.3">
      <c r="A497" t="s">
        <v>565</v>
      </c>
      <c r="B497" s="28">
        <v>17900000</v>
      </c>
      <c r="C497" s="4">
        <v>12511037555</v>
      </c>
      <c r="D497">
        <v>340113</v>
      </c>
      <c r="E497" t="s">
        <v>862</v>
      </c>
      <c r="F497" t="s">
        <v>24</v>
      </c>
      <c r="G497">
        <v>2018</v>
      </c>
      <c r="H497">
        <v>6</v>
      </c>
      <c r="I497">
        <v>36785</v>
      </c>
      <c r="J497">
        <v>53</v>
      </c>
      <c r="K497" t="s">
        <v>936</v>
      </c>
    </row>
    <row r="498" spans="1:11" x14ac:dyDescent="0.3">
      <c r="A498" t="s">
        <v>566</v>
      </c>
      <c r="B498" s="28">
        <v>17400000</v>
      </c>
      <c r="C498" s="4">
        <v>12530156958</v>
      </c>
      <c r="D498">
        <v>9051</v>
      </c>
      <c r="E498" t="s">
        <v>862</v>
      </c>
      <c r="F498" t="s">
        <v>9</v>
      </c>
      <c r="G498">
        <v>2011</v>
      </c>
      <c r="H498">
        <v>13</v>
      </c>
      <c r="I498">
        <v>1384395</v>
      </c>
      <c r="J498">
        <v>1922</v>
      </c>
      <c r="K498" t="s">
        <v>937</v>
      </c>
    </row>
    <row r="499" spans="1:11" x14ac:dyDescent="0.3">
      <c r="A499" t="s">
        <v>567</v>
      </c>
      <c r="B499" s="28">
        <v>12800000</v>
      </c>
      <c r="C499" s="4">
        <v>12548051309</v>
      </c>
      <c r="D499">
        <v>176331</v>
      </c>
      <c r="E499" t="s">
        <v>866</v>
      </c>
      <c r="F499" t="s">
        <v>15</v>
      </c>
      <c r="G499">
        <v>2014</v>
      </c>
      <c r="H499">
        <v>10</v>
      </c>
      <c r="I499">
        <v>71162</v>
      </c>
      <c r="J499">
        <v>73</v>
      </c>
      <c r="K499" t="s">
        <v>937</v>
      </c>
    </row>
    <row r="500" spans="1:11" x14ac:dyDescent="0.3">
      <c r="A500" t="s">
        <v>568</v>
      </c>
      <c r="B500" s="28">
        <v>13000000</v>
      </c>
      <c r="C500" s="4">
        <v>12554466159</v>
      </c>
      <c r="D500">
        <v>13745</v>
      </c>
      <c r="E500" t="s">
        <v>862</v>
      </c>
      <c r="F500" t="s">
        <v>15</v>
      </c>
      <c r="G500">
        <v>2015</v>
      </c>
      <c r="H500">
        <v>9</v>
      </c>
      <c r="I500">
        <v>913384</v>
      </c>
      <c r="J500">
        <v>946</v>
      </c>
      <c r="K500" t="s">
        <v>937</v>
      </c>
    </row>
    <row r="501" spans="1:11" x14ac:dyDescent="0.3">
      <c r="A501" t="s">
        <v>569</v>
      </c>
      <c r="B501" s="28">
        <v>13400000</v>
      </c>
      <c r="C501" s="4">
        <v>12574853637</v>
      </c>
      <c r="D501">
        <v>176</v>
      </c>
      <c r="E501" t="s">
        <v>900</v>
      </c>
      <c r="F501" t="s">
        <v>9</v>
      </c>
      <c r="G501">
        <v>2014</v>
      </c>
      <c r="H501">
        <v>10</v>
      </c>
      <c r="I501">
        <v>71448032</v>
      </c>
      <c r="J501">
        <v>76136</v>
      </c>
      <c r="K501" t="s">
        <v>937</v>
      </c>
    </row>
    <row r="502" spans="1:11" x14ac:dyDescent="0.3">
      <c r="A502" t="s">
        <v>570</v>
      </c>
      <c r="B502" s="28">
        <v>9460000</v>
      </c>
      <c r="C502" s="4">
        <v>12598328289</v>
      </c>
      <c r="D502">
        <v>1163</v>
      </c>
      <c r="E502" t="s">
        <v>860</v>
      </c>
      <c r="F502" t="s">
        <v>15</v>
      </c>
      <c r="G502">
        <v>2016</v>
      </c>
      <c r="H502">
        <v>8</v>
      </c>
      <c r="I502">
        <v>10832612</v>
      </c>
      <c r="J502">
        <v>8134</v>
      </c>
      <c r="K502" t="s">
        <v>936</v>
      </c>
    </row>
    <row r="503" spans="1:11" x14ac:dyDescent="0.3">
      <c r="A503" t="s">
        <v>571</v>
      </c>
      <c r="B503" s="28">
        <v>18800000</v>
      </c>
      <c r="C503" s="4">
        <v>12617881941</v>
      </c>
      <c r="D503">
        <v>491</v>
      </c>
      <c r="E503" t="s">
        <v>860</v>
      </c>
      <c r="F503" t="s">
        <v>15</v>
      </c>
      <c r="G503">
        <v>2015</v>
      </c>
      <c r="H503">
        <v>9</v>
      </c>
      <c r="I503">
        <v>25698334</v>
      </c>
      <c r="J503">
        <v>38289</v>
      </c>
      <c r="K503" t="s">
        <v>937</v>
      </c>
    </row>
    <row r="504" spans="1:11" x14ac:dyDescent="0.3">
      <c r="A504" t="s">
        <v>572</v>
      </c>
      <c r="B504" s="28">
        <v>17100000</v>
      </c>
      <c r="C504" s="4">
        <v>12634865214</v>
      </c>
      <c r="D504">
        <v>940</v>
      </c>
      <c r="E504" t="s">
        <v>879</v>
      </c>
      <c r="F504" t="s">
        <v>22</v>
      </c>
      <c r="G504">
        <v>2022</v>
      </c>
      <c r="H504">
        <v>2</v>
      </c>
      <c r="I504">
        <v>13441346</v>
      </c>
      <c r="J504">
        <v>18191</v>
      </c>
      <c r="K504" t="s">
        <v>936</v>
      </c>
    </row>
    <row r="505" spans="1:11" x14ac:dyDescent="0.3">
      <c r="A505" t="s">
        <v>573</v>
      </c>
      <c r="B505" s="28">
        <v>4280000</v>
      </c>
      <c r="C505" s="4">
        <v>12639726982</v>
      </c>
      <c r="D505">
        <v>733530</v>
      </c>
      <c r="E505" t="s">
        <v>869</v>
      </c>
      <c r="F505" t="s">
        <v>41</v>
      </c>
      <c r="G505">
        <v>2013</v>
      </c>
      <c r="H505">
        <v>11</v>
      </c>
      <c r="I505">
        <v>17231</v>
      </c>
      <c r="J505">
        <v>6</v>
      </c>
      <c r="K505" t="s">
        <v>937</v>
      </c>
    </row>
    <row r="506" spans="1:11" x14ac:dyDescent="0.3">
      <c r="A506" t="s">
        <v>574</v>
      </c>
      <c r="B506" s="28">
        <v>17100000</v>
      </c>
      <c r="C506" s="4">
        <v>12645122314</v>
      </c>
      <c r="D506">
        <v>380</v>
      </c>
      <c r="E506" t="s">
        <v>860</v>
      </c>
      <c r="F506" t="s">
        <v>24</v>
      </c>
      <c r="G506">
        <v>2014</v>
      </c>
      <c r="H506">
        <v>10</v>
      </c>
      <c r="I506">
        <v>33276638</v>
      </c>
      <c r="J506">
        <v>45000</v>
      </c>
      <c r="K506" t="s">
        <v>937</v>
      </c>
    </row>
    <row r="507" spans="1:11" x14ac:dyDescent="0.3">
      <c r="A507" t="s">
        <v>575</v>
      </c>
      <c r="B507" s="28">
        <v>21500000</v>
      </c>
      <c r="C507" s="4">
        <v>12702795895</v>
      </c>
      <c r="D507">
        <v>1053</v>
      </c>
      <c r="E507" t="s">
        <v>874</v>
      </c>
      <c r="F507" t="s">
        <v>12</v>
      </c>
      <c r="G507">
        <v>2019</v>
      </c>
      <c r="H507">
        <v>5</v>
      </c>
      <c r="I507">
        <v>12063434</v>
      </c>
      <c r="J507">
        <v>20418</v>
      </c>
      <c r="K507" t="s">
        <v>936</v>
      </c>
    </row>
    <row r="508" spans="1:11" x14ac:dyDescent="0.3">
      <c r="A508" t="s">
        <v>576</v>
      </c>
      <c r="B508" s="28">
        <v>4040000</v>
      </c>
      <c r="C508" s="4">
        <v>12772985727</v>
      </c>
      <c r="D508">
        <v>207445</v>
      </c>
      <c r="E508" t="s">
        <v>860</v>
      </c>
      <c r="F508" t="s">
        <v>41</v>
      </c>
      <c r="G508">
        <v>2006</v>
      </c>
      <c r="H508">
        <v>18</v>
      </c>
      <c r="I508">
        <v>61573</v>
      </c>
      <c r="J508">
        <v>19</v>
      </c>
      <c r="K508" t="s">
        <v>937</v>
      </c>
    </row>
    <row r="509" spans="1:11" x14ac:dyDescent="0.3">
      <c r="A509" t="s">
        <v>577</v>
      </c>
      <c r="B509" s="28">
        <v>24000000</v>
      </c>
      <c r="C509" s="4">
        <v>12738935143</v>
      </c>
      <c r="D509">
        <v>12784</v>
      </c>
      <c r="E509" t="s">
        <v>862</v>
      </c>
      <c r="F509" t="s">
        <v>24</v>
      </c>
      <c r="G509">
        <v>2020</v>
      </c>
      <c r="H509">
        <v>4</v>
      </c>
      <c r="I509">
        <v>996475</v>
      </c>
      <c r="J509">
        <v>1877</v>
      </c>
      <c r="K509" t="s">
        <v>936</v>
      </c>
    </row>
    <row r="510" spans="1:11" x14ac:dyDescent="0.3">
      <c r="A510" t="s">
        <v>578</v>
      </c>
      <c r="B510" s="28">
        <v>25100000</v>
      </c>
      <c r="C510" s="4">
        <v>12833084545</v>
      </c>
      <c r="D510">
        <v>707</v>
      </c>
      <c r="E510" t="s">
        <v>860</v>
      </c>
      <c r="F510" t="s">
        <v>15</v>
      </c>
      <c r="G510">
        <v>2018</v>
      </c>
      <c r="H510">
        <v>6</v>
      </c>
      <c r="I510">
        <v>18151463</v>
      </c>
      <c r="J510">
        <v>35502</v>
      </c>
      <c r="K510" t="s">
        <v>936</v>
      </c>
    </row>
    <row r="511" spans="1:11" x14ac:dyDescent="0.3">
      <c r="A511" t="s">
        <v>579</v>
      </c>
      <c r="B511" s="28">
        <v>16000000</v>
      </c>
      <c r="C511" s="4">
        <v>12944298559</v>
      </c>
      <c r="D511">
        <v>2359</v>
      </c>
      <c r="E511" t="s">
        <v>876</v>
      </c>
      <c r="F511" t="s">
        <v>15</v>
      </c>
      <c r="G511">
        <v>2020</v>
      </c>
      <c r="H511">
        <v>4</v>
      </c>
      <c r="I511">
        <v>5487197</v>
      </c>
      <c r="J511">
        <v>6783</v>
      </c>
      <c r="K511" t="s">
        <v>936</v>
      </c>
    </row>
    <row r="512" spans="1:11" x14ac:dyDescent="0.3">
      <c r="A512" t="s">
        <v>580</v>
      </c>
      <c r="B512" s="28">
        <v>22100000</v>
      </c>
      <c r="C512" s="4">
        <v>12876119793</v>
      </c>
      <c r="D512">
        <v>1194</v>
      </c>
      <c r="E512" t="s">
        <v>887</v>
      </c>
      <c r="F512" t="s">
        <v>15</v>
      </c>
      <c r="G512">
        <v>2021</v>
      </c>
      <c r="H512">
        <v>3</v>
      </c>
      <c r="I512">
        <v>10784020</v>
      </c>
      <c r="J512">
        <v>18509</v>
      </c>
      <c r="K512" t="s">
        <v>936</v>
      </c>
    </row>
    <row r="513" spans="1:11" x14ac:dyDescent="0.3">
      <c r="A513" t="s">
        <v>581</v>
      </c>
      <c r="B513" s="28">
        <v>10600000</v>
      </c>
      <c r="C513" s="4">
        <v>12931883782</v>
      </c>
      <c r="D513">
        <v>10594</v>
      </c>
      <c r="E513" t="s">
        <v>860</v>
      </c>
      <c r="F513" t="s">
        <v>9</v>
      </c>
      <c r="G513">
        <v>2021</v>
      </c>
      <c r="H513">
        <v>3</v>
      </c>
      <c r="I513">
        <v>1220680</v>
      </c>
      <c r="J513">
        <v>1001</v>
      </c>
      <c r="K513" t="s">
        <v>936</v>
      </c>
    </row>
    <row r="514" spans="1:11" x14ac:dyDescent="0.3">
      <c r="A514" t="s">
        <v>582</v>
      </c>
      <c r="B514" s="28">
        <v>11800000</v>
      </c>
      <c r="C514" s="4">
        <v>12954939406</v>
      </c>
      <c r="D514">
        <v>2510</v>
      </c>
      <c r="E514" t="s">
        <v>860</v>
      </c>
      <c r="F514" t="s">
        <v>24</v>
      </c>
      <c r="G514">
        <v>2015</v>
      </c>
      <c r="H514">
        <v>9</v>
      </c>
      <c r="I514">
        <v>5161330</v>
      </c>
      <c r="J514">
        <v>4701</v>
      </c>
      <c r="K514" t="s">
        <v>937</v>
      </c>
    </row>
    <row r="515" spans="1:11" x14ac:dyDescent="0.3">
      <c r="A515" t="s">
        <v>583</v>
      </c>
      <c r="B515" s="28">
        <v>16300000</v>
      </c>
      <c r="C515" s="4">
        <v>13009088274</v>
      </c>
      <c r="D515">
        <v>294382</v>
      </c>
      <c r="E515" t="s">
        <v>874</v>
      </c>
      <c r="F515" t="s">
        <v>41</v>
      </c>
      <c r="G515">
        <v>2013</v>
      </c>
      <c r="H515">
        <v>11</v>
      </c>
      <c r="I515">
        <v>44191</v>
      </c>
      <c r="J515">
        <v>55</v>
      </c>
      <c r="K515" t="s">
        <v>937</v>
      </c>
    </row>
    <row r="516" spans="1:11" x14ac:dyDescent="0.3">
      <c r="A516" t="s">
        <v>584</v>
      </c>
      <c r="B516" s="28">
        <v>8050000</v>
      </c>
      <c r="C516" s="4">
        <v>12999289571</v>
      </c>
      <c r="D516">
        <v>138</v>
      </c>
      <c r="E516" t="s">
        <v>860</v>
      </c>
      <c r="F516" t="s">
        <v>9</v>
      </c>
      <c r="G516">
        <v>2009</v>
      </c>
      <c r="H516">
        <v>15</v>
      </c>
      <c r="I516">
        <v>94197751</v>
      </c>
      <c r="J516">
        <v>58333</v>
      </c>
      <c r="K516" t="s">
        <v>937</v>
      </c>
    </row>
    <row r="517" spans="1:11" x14ac:dyDescent="0.3">
      <c r="A517" t="s">
        <v>585</v>
      </c>
      <c r="B517" s="28">
        <v>14100000</v>
      </c>
      <c r="C517" s="4">
        <v>13051963694</v>
      </c>
      <c r="D517">
        <v>7549</v>
      </c>
      <c r="E517" t="s">
        <v>873</v>
      </c>
      <c r="F517" t="s">
        <v>9</v>
      </c>
      <c r="G517">
        <v>2007</v>
      </c>
      <c r="H517">
        <v>17</v>
      </c>
      <c r="I517">
        <v>1728966</v>
      </c>
      <c r="J517">
        <v>1868</v>
      </c>
      <c r="K517" t="s">
        <v>937</v>
      </c>
    </row>
    <row r="518" spans="1:11" x14ac:dyDescent="0.3">
      <c r="A518" t="s">
        <v>586</v>
      </c>
      <c r="B518" s="28">
        <v>7980000</v>
      </c>
      <c r="C518" s="4">
        <v>13077611731</v>
      </c>
      <c r="D518">
        <v>3068</v>
      </c>
      <c r="E518" t="s">
        <v>888</v>
      </c>
      <c r="F518" t="s">
        <v>15</v>
      </c>
      <c r="G518">
        <v>2012</v>
      </c>
      <c r="H518">
        <v>12</v>
      </c>
      <c r="I518">
        <v>4262585</v>
      </c>
      <c r="J518">
        <v>2601</v>
      </c>
      <c r="K518" t="s">
        <v>937</v>
      </c>
    </row>
    <row r="519" spans="1:11" x14ac:dyDescent="0.3">
      <c r="A519" t="s">
        <v>587</v>
      </c>
      <c r="B519" s="28">
        <v>19400000</v>
      </c>
      <c r="C519" s="4">
        <v>13119405818</v>
      </c>
      <c r="D519">
        <v>465</v>
      </c>
      <c r="E519" t="s">
        <v>860</v>
      </c>
      <c r="F519" t="s">
        <v>22</v>
      </c>
      <c r="G519">
        <v>2021</v>
      </c>
      <c r="H519">
        <v>3</v>
      </c>
      <c r="I519">
        <v>28213776</v>
      </c>
      <c r="J519">
        <v>41720</v>
      </c>
      <c r="K519" t="s">
        <v>936</v>
      </c>
    </row>
    <row r="520" spans="1:11" x14ac:dyDescent="0.3">
      <c r="A520" t="s">
        <v>588</v>
      </c>
      <c r="B520" s="28">
        <v>14300000</v>
      </c>
      <c r="C520" s="4">
        <v>13133730639</v>
      </c>
      <c r="D520">
        <v>1829</v>
      </c>
      <c r="E520" t="s">
        <v>860</v>
      </c>
      <c r="F520" t="s">
        <v>9</v>
      </c>
      <c r="G520">
        <v>2006</v>
      </c>
      <c r="H520">
        <v>18</v>
      </c>
      <c r="I520">
        <v>7180826</v>
      </c>
      <c r="J520">
        <v>7818</v>
      </c>
      <c r="K520" t="s">
        <v>937</v>
      </c>
    </row>
    <row r="521" spans="1:11" x14ac:dyDescent="0.3">
      <c r="A521" t="s">
        <v>589</v>
      </c>
      <c r="B521" s="28">
        <v>19400000</v>
      </c>
      <c r="C521" s="4">
        <v>13140332411</v>
      </c>
      <c r="D521">
        <v>1108</v>
      </c>
      <c r="E521" t="s">
        <v>881</v>
      </c>
      <c r="F521" t="s">
        <v>60</v>
      </c>
      <c r="G521">
        <v>2012</v>
      </c>
      <c r="H521">
        <v>12</v>
      </c>
      <c r="I521">
        <v>11859506</v>
      </c>
      <c r="J521">
        <v>17509</v>
      </c>
      <c r="K521" t="s">
        <v>937</v>
      </c>
    </row>
    <row r="522" spans="1:11" x14ac:dyDescent="0.3">
      <c r="A522" t="s">
        <v>590</v>
      </c>
      <c r="B522" s="28">
        <v>20400000</v>
      </c>
      <c r="C522" s="4">
        <v>13164282930</v>
      </c>
      <c r="D522">
        <v>1119</v>
      </c>
      <c r="E522" t="s">
        <v>860</v>
      </c>
      <c r="F522" t="s">
        <v>24</v>
      </c>
      <c r="G522">
        <v>2018</v>
      </c>
      <c r="H522">
        <v>6</v>
      </c>
      <c r="I522">
        <v>11764328</v>
      </c>
      <c r="J522">
        <v>18231</v>
      </c>
      <c r="K522" t="s">
        <v>936</v>
      </c>
    </row>
    <row r="523" spans="1:11" x14ac:dyDescent="0.3">
      <c r="A523" t="s">
        <v>591</v>
      </c>
      <c r="B523" s="28">
        <v>16200000</v>
      </c>
      <c r="C523" s="4">
        <v>13190263629</v>
      </c>
      <c r="D523">
        <v>1703</v>
      </c>
      <c r="E523" t="s">
        <v>862</v>
      </c>
      <c r="F523" t="s">
        <v>15</v>
      </c>
      <c r="G523">
        <v>2017</v>
      </c>
      <c r="H523">
        <v>7</v>
      </c>
      <c r="I523">
        <v>7745310</v>
      </c>
      <c r="J523">
        <v>9513</v>
      </c>
      <c r="K523" t="s">
        <v>936</v>
      </c>
    </row>
    <row r="524" spans="1:11" x14ac:dyDescent="0.3">
      <c r="A524" t="s">
        <v>592</v>
      </c>
      <c r="B524" s="28">
        <v>9990000</v>
      </c>
      <c r="C524" s="4">
        <v>13221674596</v>
      </c>
      <c r="D524">
        <v>1631</v>
      </c>
      <c r="E524" t="s">
        <v>861</v>
      </c>
      <c r="F524" t="s">
        <v>24</v>
      </c>
      <c r="G524">
        <v>2020</v>
      </c>
      <c r="H524">
        <v>4</v>
      </c>
      <c r="I524">
        <v>8106484</v>
      </c>
      <c r="J524">
        <v>6125</v>
      </c>
      <c r="K524" t="s">
        <v>936</v>
      </c>
    </row>
    <row r="525" spans="1:11" x14ac:dyDescent="0.3">
      <c r="A525" t="s">
        <v>593</v>
      </c>
      <c r="B525" s="28">
        <v>7010000</v>
      </c>
      <c r="C525" s="4">
        <v>13236616357</v>
      </c>
      <c r="D525">
        <v>2907</v>
      </c>
      <c r="E525" t="s">
        <v>887</v>
      </c>
      <c r="F525" t="s">
        <v>22</v>
      </c>
      <c r="G525">
        <v>2013</v>
      </c>
      <c r="H525">
        <v>11</v>
      </c>
      <c r="I525">
        <v>4553360</v>
      </c>
      <c r="J525">
        <v>2411</v>
      </c>
      <c r="K525" t="s">
        <v>937</v>
      </c>
    </row>
    <row r="526" spans="1:11" x14ac:dyDescent="0.3">
      <c r="A526" t="s">
        <v>594</v>
      </c>
      <c r="B526" s="28">
        <v>34900000</v>
      </c>
      <c r="C526" s="4">
        <v>13278383957</v>
      </c>
      <c r="D526">
        <v>700</v>
      </c>
      <c r="E526" t="s">
        <v>862</v>
      </c>
      <c r="F526" t="s">
        <v>9</v>
      </c>
      <c r="G526">
        <v>2016</v>
      </c>
      <c r="H526">
        <v>8</v>
      </c>
      <c r="I526">
        <v>18969120</v>
      </c>
      <c r="J526">
        <v>49857</v>
      </c>
      <c r="K526" t="s">
        <v>936</v>
      </c>
    </row>
    <row r="527" spans="1:11" x14ac:dyDescent="0.3">
      <c r="A527" t="s">
        <v>595</v>
      </c>
      <c r="B527" s="28">
        <v>15800000</v>
      </c>
      <c r="C527" s="4">
        <v>13274463367</v>
      </c>
      <c r="D527">
        <v>10850</v>
      </c>
      <c r="E527" t="s">
        <v>860</v>
      </c>
      <c r="F527" t="s">
        <v>60</v>
      </c>
      <c r="G527">
        <v>2011</v>
      </c>
      <c r="H527">
        <v>13</v>
      </c>
      <c r="I527">
        <v>1223453</v>
      </c>
      <c r="J527">
        <v>1456</v>
      </c>
      <c r="K527" t="s">
        <v>937</v>
      </c>
    </row>
    <row r="528" spans="1:11" x14ac:dyDescent="0.3">
      <c r="A528" t="s">
        <v>596</v>
      </c>
      <c r="B528" s="28">
        <v>20000000</v>
      </c>
      <c r="C528" s="4">
        <v>13290547446</v>
      </c>
      <c r="D528">
        <v>4637</v>
      </c>
      <c r="E528" t="s">
        <v>860</v>
      </c>
      <c r="F528" t="s">
        <v>15</v>
      </c>
      <c r="G528">
        <v>2007</v>
      </c>
      <c r="H528">
        <v>17</v>
      </c>
      <c r="I528">
        <v>2866195</v>
      </c>
      <c r="J528">
        <v>4313</v>
      </c>
      <c r="K528" t="s">
        <v>937</v>
      </c>
    </row>
    <row r="529" spans="1:11" x14ac:dyDescent="0.3">
      <c r="A529" t="s">
        <v>597</v>
      </c>
      <c r="B529" s="28">
        <v>30100000</v>
      </c>
      <c r="C529" s="4">
        <v>13302144513</v>
      </c>
      <c r="D529">
        <v>133</v>
      </c>
      <c r="E529" t="s">
        <v>863</v>
      </c>
      <c r="F529" t="s">
        <v>9</v>
      </c>
      <c r="G529">
        <v>2011</v>
      </c>
      <c r="H529">
        <v>13</v>
      </c>
      <c r="I529">
        <v>100016124</v>
      </c>
      <c r="J529">
        <v>226316</v>
      </c>
      <c r="K529" t="s">
        <v>937</v>
      </c>
    </row>
    <row r="530" spans="1:11" x14ac:dyDescent="0.3">
      <c r="A530" t="s">
        <v>598</v>
      </c>
      <c r="B530" s="28">
        <v>32400000</v>
      </c>
      <c r="C530" s="4">
        <v>13304640282</v>
      </c>
      <c r="D530">
        <v>12045</v>
      </c>
      <c r="E530" t="s">
        <v>881</v>
      </c>
      <c r="F530" t="s">
        <v>34</v>
      </c>
      <c r="G530">
        <v>2012</v>
      </c>
      <c r="H530">
        <v>12</v>
      </c>
      <c r="I530">
        <v>1104578</v>
      </c>
      <c r="J530">
        <v>2690</v>
      </c>
      <c r="K530" t="s">
        <v>937</v>
      </c>
    </row>
    <row r="531" spans="1:11" x14ac:dyDescent="0.3">
      <c r="A531" t="s">
        <v>599</v>
      </c>
      <c r="B531" s="28">
        <v>19200000</v>
      </c>
      <c r="C531" s="4">
        <v>13345053951</v>
      </c>
      <c r="D531">
        <v>6623</v>
      </c>
      <c r="E531" t="s">
        <v>860</v>
      </c>
      <c r="F531" t="s">
        <v>15</v>
      </c>
      <c r="G531">
        <v>2006</v>
      </c>
      <c r="H531">
        <v>18</v>
      </c>
      <c r="I531">
        <v>2014956</v>
      </c>
      <c r="J531">
        <v>2899</v>
      </c>
      <c r="K531" t="s">
        <v>937</v>
      </c>
    </row>
    <row r="532" spans="1:11" x14ac:dyDescent="0.3">
      <c r="A532" t="s">
        <v>600</v>
      </c>
      <c r="B532" s="28">
        <v>10800000</v>
      </c>
      <c r="C532" s="4">
        <v>13392481131</v>
      </c>
      <c r="D532">
        <v>2743</v>
      </c>
      <c r="E532" t="s">
        <v>860</v>
      </c>
      <c r="F532" t="s">
        <v>34</v>
      </c>
      <c r="G532">
        <v>2011</v>
      </c>
      <c r="H532">
        <v>13</v>
      </c>
      <c r="I532">
        <v>4882421</v>
      </c>
      <c r="J532">
        <v>3937</v>
      </c>
      <c r="K532" t="s">
        <v>937</v>
      </c>
    </row>
    <row r="533" spans="1:11" x14ac:dyDescent="0.3">
      <c r="A533" t="s">
        <v>601</v>
      </c>
      <c r="B533" s="28">
        <v>20300000</v>
      </c>
      <c r="C533" s="4">
        <v>13406849615</v>
      </c>
      <c r="D533">
        <v>488</v>
      </c>
      <c r="E533" t="s">
        <v>860</v>
      </c>
      <c r="F533" t="s">
        <v>22</v>
      </c>
      <c r="G533">
        <v>2019</v>
      </c>
      <c r="H533">
        <v>5</v>
      </c>
      <c r="I533">
        <v>27473052</v>
      </c>
      <c r="J533">
        <v>41598</v>
      </c>
      <c r="K533" t="s">
        <v>936</v>
      </c>
    </row>
    <row r="534" spans="1:11" x14ac:dyDescent="0.3">
      <c r="A534" t="s">
        <v>602</v>
      </c>
      <c r="B534" s="28">
        <v>33200000</v>
      </c>
      <c r="C534" s="4">
        <v>13467164055</v>
      </c>
      <c r="D534">
        <v>622</v>
      </c>
      <c r="E534" t="s">
        <v>860</v>
      </c>
      <c r="F534" t="s">
        <v>15</v>
      </c>
      <c r="G534">
        <v>2016</v>
      </c>
      <c r="H534">
        <v>8</v>
      </c>
      <c r="I534">
        <v>21651389</v>
      </c>
      <c r="J534">
        <v>53376</v>
      </c>
      <c r="K534" t="s">
        <v>936</v>
      </c>
    </row>
    <row r="535" spans="1:11" x14ac:dyDescent="0.3">
      <c r="A535" t="s">
        <v>603</v>
      </c>
      <c r="B535" s="28">
        <v>11500000</v>
      </c>
      <c r="C535" s="4">
        <v>13471519253</v>
      </c>
      <c r="D535">
        <v>3956</v>
      </c>
      <c r="E535" t="s">
        <v>862</v>
      </c>
      <c r="F535" t="s">
        <v>22</v>
      </c>
      <c r="G535">
        <v>2021</v>
      </c>
      <c r="H535">
        <v>3</v>
      </c>
      <c r="I535">
        <v>3405339</v>
      </c>
      <c r="J535">
        <v>2907</v>
      </c>
      <c r="K535" t="s">
        <v>936</v>
      </c>
    </row>
    <row r="536" spans="1:11" x14ac:dyDescent="0.3">
      <c r="A536" t="s">
        <v>604</v>
      </c>
      <c r="B536" s="28">
        <v>44700000</v>
      </c>
      <c r="C536" s="4">
        <v>13556721435</v>
      </c>
      <c r="D536">
        <v>502</v>
      </c>
      <c r="E536" t="s">
        <v>908</v>
      </c>
      <c r="F536" t="s">
        <v>9</v>
      </c>
      <c r="G536">
        <v>2012</v>
      </c>
      <c r="H536">
        <v>12</v>
      </c>
      <c r="I536">
        <v>27005421</v>
      </c>
      <c r="J536">
        <v>89044</v>
      </c>
      <c r="K536" t="s">
        <v>937</v>
      </c>
    </row>
    <row r="537" spans="1:11" x14ac:dyDescent="0.3">
      <c r="A537" t="s">
        <v>606</v>
      </c>
      <c r="B537" s="28">
        <v>34400000</v>
      </c>
      <c r="C537" s="4">
        <v>13579860782</v>
      </c>
      <c r="D537">
        <v>192</v>
      </c>
      <c r="E537" t="s">
        <v>860</v>
      </c>
      <c r="F537" t="s">
        <v>60</v>
      </c>
      <c r="G537">
        <v>2008</v>
      </c>
      <c r="H537">
        <v>16</v>
      </c>
      <c r="I537">
        <v>70728442</v>
      </c>
      <c r="J537">
        <v>179167</v>
      </c>
      <c r="K537" t="s">
        <v>937</v>
      </c>
    </row>
    <row r="538" spans="1:11" x14ac:dyDescent="0.3">
      <c r="A538" t="s">
        <v>607</v>
      </c>
      <c r="B538" s="28">
        <v>30400000</v>
      </c>
      <c r="C538" s="4">
        <v>13689533061</v>
      </c>
      <c r="D538">
        <v>227</v>
      </c>
      <c r="E538" t="s">
        <v>869</v>
      </c>
      <c r="F538" t="s">
        <v>15</v>
      </c>
      <c r="G538">
        <v>2012</v>
      </c>
      <c r="H538">
        <v>12</v>
      </c>
      <c r="I538">
        <v>60306313</v>
      </c>
      <c r="J538">
        <v>133921</v>
      </c>
      <c r="K538" t="s">
        <v>937</v>
      </c>
    </row>
    <row r="539" spans="1:11" x14ac:dyDescent="0.3">
      <c r="A539" t="s">
        <v>608</v>
      </c>
      <c r="B539" s="28">
        <v>33500000</v>
      </c>
      <c r="C539" s="4">
        <v>13778267675</v>
      </c>
      <c r="D539">
        <v>4013</v>
      </c>
      <c r="E539" t="s">
        <v>881</v>
      </c>
      <c r="F539" t="s">
        <v>22</v>
      </c>
      <c r="G539">
        <v>2012</v>
      </c>
      <c r="H539">
        <v>12</v>
      </c>
      <c r="I539">
        <v>3433408</v>
      </c>
      <c r="J539">
        <v>8348</v>
      </c>
      <c r="K539" t="s">
        <v>937</v>
      </c>
    </row>
    <row r="540" spans="1:11" x14ac:dyDescent="0.3">
      <c r="A540" t="s">
        <v>609</v>
      </c>
      <c r="B540" s="28">
        <v>14900000</v>
      </c>
      <c r="C540" s="4">
        <v>13731102875</v>
      </c>
      <c r="D540">
        <v>1218</v>
      </c>
      <c r="E540" t="s">
        <v>860</v>
      </c>
      <c r="F540" t="s">
        <v>9</v>
      </c>
      <c r="G540">
        <v>2006</v>
      </c>
      <c r="H540">
        <v>18</v>
      </c>
      <c r="I540">
        <v>11273483</v>
      </c>
      <c r="J540">
        <v>12233</v>
      </c>
      <c r="K540" t="s">
        <v>937</v>
      </c>
    </row>
    <row r="541" spans="1:11" x14ac:dyDescent="0.3">
      <c r="A541" t="s">
        <v>610</v>
      </c>
      <c r="B541" s="28">
        <v>19800000</v>
      </c>
      <c r="C541" s="4">
        <v>13890418868</v>
      </c>
      <c r="D541">
        <v>6913</v>
      </c>
      <c r="E541" t="s">
        <v>862</v>
      </c>
      <c r="F541" t="s">
        <v>15</v>
      </c>
      <c r="G541">
        <v>2014</v>
      </c>
      <c r="H541">
        <v>10</v>
      </c>
      <c r="I541">
        <v>2009319</v>
      </c>
      <c r="J541">
        <v>2864</v>
      </c>
      <c r="K541" t="s">
        <v>937</v>
      </c>
    </row>
    <row r="542" spans="1:11" x14ac:dyDescent="0.3">
      <c r="A542" t="s">
        <v>611</v>
      </c>
      <c r="B542" s="28">
        <v>28000000</v>
      </c>
      <c r="C542" s="4">
        <v>13848204760</v>
      </c>
      <c r="D542">
        <v>735</v>
      </c>
      <c r="E542" t="s">
        <v>860</v>
      </c>
      <c r="F542" t="s">
        <v>9</v>
      </c>
      <c r="G542">
        <v>2008</v>
      </c>
      <c r="H542">
        <v>16</v>
      </c>
      <c r="I542">
        <v>18841095</v>
      </c>
      <c r="J542">
        <v>38095</v>
      </c>
      <c r="K542" t="s">
        <v>937</v>
      </c>
    </row>
    <row r="543" spans="1:11" x14ac:dyDescent="0.3">
      <c r="A543" t="s">
        <v>612</v>
      </c>
      <c r="B543" s="28">
        <v>13500000</v>
      </c>
      <c r="C543" s="4">
        <v>13855415425</v>
      </c>
      <c r="D543">
        <v>1391</v>
      </c>
      <c r="E543" t="s">
        <v>879</v>
      </c>
      <c r="F543" t="s">
        <v>15</v>
      </c>
      <c r="G543">
        <v>2021</v>
      </c>
      <c r="H543">
        <v>3</v>
      </c>
      <c r="I543">
        <v>9960759</v>
      </c>
      <c r="J543">
        <v>9705</v>
      </c>
      <c r="K543" t="s">
        <v>936</v>
      </c>
    </row>
    <row r="544" spans="1:11" x14ac:dyDescent="0.3">
      <c r="A544" t="s">
        <v>613</v>
      </c>
      <c r="B544" s="28">
        <v>16000000</v>
      </c>
      <c r="C544" s="4">
        <v>13860420213</v>
      </c>
      <c r="D544">
        <v>123252</v>
      </c>
      <c r="E544" t="s">
        <v>909</v>
      </c>
      <c r="F544" t="s">
        <v>41</v>
      </c>
      <c r="G544">
        <v>2017</v>
      </c>
      <c r="H544">
        <v>7</v>
      </c>
      <c r="I544">
        <v>112456</v>
      </c>
      <c r="J544">
        <v>130</v>
      </c>
      <c r="K544" t="s">
        <v>936</v>
      </c>
    </row>
    <row r="545" spans="1:11" x14ac:dyDescent="0.3">
      <c r="A545" t="s">
        <v>615</v>
      </c>
      <c r="B545" s="28">
        <v>15300000</v>
      </c>
      <c r="C545" s="4">
        <v>13866638300</v>
      </c>
      <c r="D545">
        <v>1067</v>
      </c>
      <c r="E545" t="s">
        <v>861</v>
      </c>
      <c r="F545" t="s">
        <v>22</v>
      </c>
      <c r="G545">
        <v>2013</v>
      </c>
      <c r="H545">
        <v>11</v>
      </c>
      <c r="I545">
        <v>12995912</v>
      </c>
      <c r="J545">
        <v>14339</v>
      </c>
      <c r="K545" t="s">
        <v>937</v>
      </c>
    </row>
    <row r="546" spans="1:11" x14ac:dyDescent="0.3">
      <c r="A546" t="s">
        <v>616</v>
      </c>
      <c r="B546" s="28">
        <v>13900000</v>
      </c>
      <c r="C546" s="4">
        <v>13973764922</v>
      </c>
      <c r="D546">
        <v>2104</v>
      </c>
      <c r="E546" t="s">
        <v>861</v>
      </c>
      <c r="F546" t="s">
        <v>24</v>
      </c>
      <c r="G546">
        <v>2017</v>
      </c>
      <c r="H546">
        <v>7</v>
      </c>
      <c r="I546">
        <v>6641523</v>
      </c>
      <c r="J546">
        <v>6606</v>
      </c>
      <c r="K546" t="s">
        <v>936</v>
      </c>
    </row>
    <row r="547" spans="1:11" x14ac:dyDescent="0.3">
      <c r="A547" t="s">
        <v>617</v>
      </c>
      <c r="B547" s="28">
        <v>15700000</v>
      </c>
      <c r="C547" s="4">
        <v>13928989656</v>
      </c>
      <c r="D547">
        <v>85360</v>
      </c>
      <c r="E547" t="s">
        <v>860</v>
      </c>
      <c r="F547" t="s">
        <v>41</v>
      </c>
      <c r="G547">
        <v>2006</v>
      </c>
      <c r="H547">
        <v>18</v>
      </c>
      <c r="I547">
        <v>163179</v>
      </c>
      <c r="J547">
        <v>184</v>
      </c>
      <c r="K547" t="s">
        <v>937</v>
      </c>
    </row>
    <row r="548" spans="1:11" x14ac:dyDescent="0.3">
      <c r="A548" t="s">
        <v>618</v>
      </c>
      <c r="B548" s="28">
        <v>14500000</v>
      </c>
      <c r="C548" s="4">
        <v>14027091527</v>
      </c>
      <c r="D548">
        <v>1882</v>
      </c>
      <c r="E548" t="s">
        <v>862</v>
      </c>
      <c r="F548" t="s">
        <v>24</v>
      </c>
      <c r="G548">
        <v>2020</v>
      </c>
      <c r="H548">
        <v>4</v>
      </c>
      <c r="I548">
        <v>7453290</v>
      </c>
      <c r="J548">
        <v>7705</v>
      </c>
      <c r="K548" t="s">
        <v>936</v>
      </c>
    </row>
    <row r="549" spans="1:11" x14ac:dyDescent="0.3">
      <c r="A549" t="s">
        <v>619</v>
      </c>
      <c r="B549" s="28">
        <v>23800000</v>
      </c>
      <c r="C549" s="4">
        <v>13939076551</v>
      </c>
      <c r="D549">
        <v>1387</v>
      </c>
      <c r="E549" t="s">
        <v>867</v>
      </c>
      <c r="F549" t="s">
        <v>12</v>
      </c>
      <c r="G549">
        <v>2018</v>
      </c>
      <c r="H549">
        <v>6</v>
      </c>
      <c r="I549">
        <v>10049803</v>
      </c>
      <c r="J549">
        <v>17159</v>
      </c>
      <c r="K549" t="s">
        <v>936</v>
      </c>
    </row>
    <row r="550" spans="1:11" x14ac:dyDescent="0.3">
      <c r="A550" t="s">
        <v>620</v>
      </c>
      <c r="B550" s="28">
        <v>17100000</v>
      </c>
      <c r="C550" s="4">
        <v>13953302340</v>
      </c>
      <c r="D550">
        <v>25928</v>
      </c>
      <c r="E550" t="s">
        <v>888</v>
      </c>
      <c r="F550" t="s">
        <v>15</v>
      </c>
      <c r="G550">
        <v>2010</v>
      </c>
      <c r="H550">
        <v>14</v>
      </c>
      <c r="I550">
        <v>538156</v>
      </c>
      <c r="J550">
        <v>660</v>
      </c>
      <c r="K550" t="s">
        <v>937</v>
      </c>
    </row>
    <row r="551" spans="1:11" x14ac:dyDescent="0.3">
      <c r="A551" t="s">
        <v>621</v>
      </c>
      <c r="B551" s="28">
        <v>16800000</v>
      </c>
      <c r="C551" s="4">
        <v>14015548694</v>
      </c>
      <c r="D551">
        <v>80086</v>
      </c>
      <c r="E551" t="s">
        <v>874</v>
      </c>
      <c r="F551" t="s">
        <v>15</v>
      </c>
      <c r="G551">
        <v>2015</v>
      </c>
      <c r="H551">
        <v>9</v>
      </c>
      <c r="I551">
        <v>175006</v>
      </c>
      <c r="J551">
        <v>210</v>
      </c>
      <c r="K551" t="s">
        <v>937</v>
      </c>
    </row>
    <row r="552" spans="1:11" x14ac:dyDescent="0.3">
      <c r="A552" t="s">
        <v>622</v>
      </c>
      <c r="B552" s="28">
        <v>21400000</v>
      </c>
      <c r="C552" s="4">
        <v>14023385751</v>
      </c>
      <c r="D552">
        <v>421</v>
      </c>
      <c r="E552" t="s">
        <v>860</v>
      </c>
      <c r="F552" t="s">
        <v>15</v>
      </c>
      <c r="G552">
        <v>2012</v>
      </c>
      <c r="H552">
        <v>12</v>
      </c>
      <c r="I552">
        <v>33309705</v>
      </c>
      <c r="J552">
        <v>50831</v>
      </c>
      <c r="K552" t="s">
        <v>937</v>
      </c>
    </row>
    <row r="553" spans="1:11" x14ac:dyDescent="0.3">
      <c r="A553" t="s">
        <v>623</v>
      </c>
      <c r="B553" s="28">
        <v>8920000</v>
      </c>
      <c r="C553" s="4">
        <v>14044117649</v>
      </c>
      <c r="D553">
        <v>205</v>
      </c>
      <c r="E553" t="s">
        <v>860</v>
      </c>
      <c r="F553" t="s">
        <v>9</v>
      </c>
      <c r="G553">
        <v>2009</v>
      </c>
      <c r="H553">
        <v>15</v>
      </c>
      <c r="I553">
        <v>68507891</v>
      </c>
      <c r="J553">
        <v>43512</v>
      </c>
      <c r="K553" t="s">
        <v>937</v>
      </c>
    </row>
    <row r="554" spans="1:11" x14ac:dyDescent="0.3">
      <c r="A554" t="s">
        <v>624</v>
      </c>
      <c r="B554" s="28">
        <v>23100000</v>
      </c>
      <c r="C554" s="4">
        <v>14052258533</v>
      </c>
      <c r="D554">
        <v>214</v>
      </c>
      <c r="E554" t="s">
        <v>897</v>
      </c>
      <c r="F554" t="s">
        <v>9</v>
      </c>
      <c r="G554">
        <v>2007</v>
      </c>
      <c r="H554">
        <v>17</v>
      </c>
      <c r="I554">
        <v>65664760</v>
      </c>
      <c r="J554">
        <v>107944</v>
      </c>
      <c r="K554" t="s">
        <v>937</v>
      </c>
    </row>
    <row r="555" spans="1:11" x14ac:dyDescent="0.3">
      <c r="A555" t="s">
        <v>625</v>
      </c>
      <c r="B555" s="28">
        <v>32300000</v>
      </c>
      <c r="C555" s="4">
        <v>14187877320</v>
      </c>
      <c r="D555">
        <v>978</v>
      </c>
      <c r="E555" t="s">
        <v>866</v>
      </c>
      <c r="F555" t="s">
        <v>22</v>
      </c>
      <c r="G555">
        <v>2014</v>
      </c>
      <c r="H555">
        <v>10</v>
      </c>
      <c r="I555">
        <v>14507032</v>
      </c>
      <c r="J555">
        <v>33027</v>
      </c>
      <c r="K555" t="s">
        <v>937</v>
      </c>
    </row>
    <row r="556" spans="1:11" x14ac:dyDescent="0.3">
      <c r="A556" t="s">
        <v>626</v>
      </c>
      <c r="B556" s="28">
        <v>13100000</v>
      </c>
      <c r="C556" s="4">
        <v>14088489759</v>
      </c>
      <c r="D556">
        <v>172</v>
      </c>
      <c r="E556" t="s">
        <v>860</v>
      </c>
      <c r="F556" t="s">
        <v>15</v>
      </c>
      <c r="G556">
        <v>2015</v>
      </c>
      <c r="H556">
        <v>9</v>
      </c>
      <c r="I556">
        <v>81909824</v>
      </c>
      <c r="J556">
        <v>76163</v>
      </c>
      <c r="K556" t="s">
        <v>937</v>
      </c>
    </row>
    <row r="557" spans="1:11" x14ac:dyDescent="0.3">
      <c r="A557" t="s">
        <v>627</v>
      </c>
      <c r="B557" s="28">
        <v>28500000</v>
      </c>
      <c r="C557" s="4">
        <v>14140677823</v>
      </c>
      <c r="D557">
        <v>4102</v>
      </c>
      <c r="E557" t="s">
        <v>860</v>
      </c>
      <c r="F557" t="s">
        <v>44</v>
      </c>
      <c r="G557">
        <v>2013</v>
      </c>
      <c r="H557">
        <v>11</v>
      </c>
      <c r="I557">
        <v>3447264</v>
      </c>
      <c r="J557">
        <v>6948</v>
      </c>
      <c r="K557" t="s">
        <v>937</v>
      </c>
    </row>
    <row r="558" spans="1:11" x14ac:dyDescent="0.3">
      <c r="A558" t="s">
        <v>628</v>
      </c>
      <c r="B558" s="28">
        <v>15500000</v>
      </c>
      <c r="C558" s="4">
        <v>14168914309</v>
      </c>
      <c r="D558">
        <v>2360</v>
      </c>
      <c r="E558" t="s">
        <v>861</v>
      </c>
      <c r="F558" t="s">
        <v>34</v>
      </c>
      <c r="G558">
        <v>2013</v>
      </c>
      <c r="H558">
        <v>11</v>
      </c>
      <c r="I558">
        <v>6003777</v>
      </c>
      <c r="J558">
        <v>6568</v>
      </c>
      <c r="K558" t="s">
        <v>937</v>
      </c>
    </row>
    <row r="559" spans="1:11" x14ac:dyDescent="0.3">
      <c r="A559" t="s">
        <v>629</v>
      </c>
      <c r="B559" s="28">
        <v>14500000</v>
      </c>
      <c r="C559" s="4">
        <v>14230905000</v>
      </c>
      <c r="D559">
        <v>10764</v>
      </c>
      <c r="E559" t="s">
        <v>862</v>
      </c>
      <c r="F559" t="s">
        <v>24</v>
      </c>
      <c r="G559">
        <v>2015</v>
      </c>
      <c r="H559">
        <v>9</v>
      </c>
      <c r="I559">
        <v>1322083</v>
      </c>
      <c r="J559">
        <v>1347</v>
      </c>
      <c r="K559" t="s">
        <v>937</v>
      </c>
    </row>
    <row r="560" spans="1:11" x14ac:dyDescent="0.3">
      <c r="A560" t="s">
        <v>630</v>
      </c>
      <c r="B560" s="28">
        <v>30400000</v>
      </c>
      <c r="C560" s="4">
        <v>14273067719</v>
      </c>
      <c r="D560">
        <v>2814</v>
      </c>
      <c r="E560" t="s">
        <v>860</v>
      </c>
      <c r="F560" t="s">
        <v>9</v>
      </c>
      <c r="G560">
        <v>2012</v>
      </c>
      <c r="H560">
        <v>12</v>
      </c>
      <c r="I560">
        <v>5072163</v>
      </c>
      <c r="J560">
        <v>10803</v>
      </c>
      <c r="K560" t="s">
        <v>937</v>
      </c>
    </row>
    <row r="561" spans="1:11" x14ac:dyDescent="0.3">
      <c r="A561" t="s">
        <v>631</v>
      </c>
      <c r="B561" s="28">
        <v>21000000</v>
      </c>
      <c r="C561" s="4">
        <v>14357781560</v>
      </c>
      <c r="D561">
        <v>753</v>
      </c>
      <c r="E561" t="s">
        <v>860</v>
      </c>
      <c r="F561" t="s">
        <v>9</v>
      </c>
      <c r="G561">
        <v>2006</v>
      </c>
      <c r="H561">
        <v>18</v>
      </c>
      <c r="I561">
        <v>19067439</v>
      </c>
      <c r="J561">
        <v>27888</v>
      </c>
      <c r="K561" t="s">
        <v>937</v>
      </c>
    </row>
    <row r="562" spans="1:11" x14ac:dyDescent="0.3">
      <c r="A562" t="s">
        <v>632</v>
      </c>
      <c r="B562" s="28">
        <v>11900000</v>
      </c>
      <c r="C562" s="4">
        <v>14470730045</v>
      </c>
      <c r="D562">
        <v>323</v>
      </c>
      <c r="E562" t="s">
        <v>860</v>
      </c>
      <c r="F562" t="s">
        <v>9</v>
      </c>
      <c r="G562">
        <v>2009</v>
      </c>
      <c r="H562">
        <v>15</v>
      </c>
      <c r="I562">
        <v>44801022</v>
      </c>
      <c r="J562">
        <v>36842</v>
      </c>
      <c r="K562" t="s">
        <v>937</v>
      </c>
    </row>
    <row r="563" spans="1:11" x14ac:dyDescent="0.3">
      <c r="A563" t="s">
        <v>633</v>
      </c>
      <c r="B563" s="28">
        <v>49000000</v>
      </c>
      <c r="C563" s="4">
        <v>14476412741</v>
      </c>
      <c r="D563">
        <v>84</v>
      </c>
      <c r="E563" t="s">
        <v>860</v>
      </c>
      <c r="F563" t="s">
        <v>9</v>
      </c>
      <c r="G563">
        <v>2013</v>
      </c>
      <c r="H563">
        <v>11</v>
      </c>
      <c r="I563">
        <v>172338247</v>
      </c>
      <c r="J563">
        <v>583333</v>
      </c>
      <c r="K563" t="s">
        <v>937</v>
      </c>
    </row>
    <row r="564" spans="1:11" x14ac:dyDescent="0.3">
      <c r="A564" t="s">
        <v>634</v>
      </c>
      <c r="B564" s="28">
        <v>23100000</v>
      </c>
      <c r="C564" s="4">
        <v>14624518358</v>
      </c>
      <c r="D564">
        <v>3430</v>
      </c>
      <c r="E564" t="s">
        <v>860</v>
      </c>
      <c r="F564" t="s">
        <v>34</v>
      </c>
      <c r="G564">
        <v>2009</v>
      </c>
      <c r="H564">
        <v>15</v>
      </c>
      <c r="I564">
        <v>4263708</v>
      </c>
      <c r="J564">
        <v>6735</v>
      </c>
      <c r="K564" t="s">
        <v>937</v>
      </c>
    </row>
    <row r="565" spans="1:11" x14ac:dyDescent="0.3">
      <c r="A565" t="s">
        <v>635</v>
      </c>
      <c r="B565" s="28">
        <v>17100000</v>
      </c>
      <c r="C565" s="4">
        <v>14626664015</v>
      </c>
      <c r="D565">
        <v>4688</v>
      </c>
      <c r="E565" t="s">
        <v>860</v>
      </c>
      <c r="F565" t="s">
        <v>34</v>
      </c>
      <c r="G565">
        <v>2012</v>
      </c>
      <c r="H565">
        <v>12</v>
      </c>
      <c r="I565">
        <v>3120022</v>
      </c>
      <c r="J565">
        <v>3648</v>
      </c>
      <c r="K565" t="s">
        <v>937</v>
      </c>
    </row>
    <row r="566" spans="1:11" x14ac:dyDescent="0.3">
      <c r="A566" t="s">
        <v>636</v>
      </c>
      <c r="B566" s="28">
        <v>21900000</v>
      </c>
      <c r="C566" s="4">
        <v>14716870790</v>
      </c>
      <c r="D566">
        <v>1781</v>
      </c>
      <c r="E566" t="s">
        <v>862</v>
      </c>
      <c r="F566" t="s">
        <v>15</v>
      </c>
      <c r="G566">
        <v>2011</v>
      </c>
      <c r="H566">
        <v>13</v>
      </c>
      <c r="I566">
        <v>8263263</v>
      </c>
      <c r="J566">
        <v>12296</v>
      </c>
      <c r="K566" t="s">
        <v>937</v>
      </c>
    </row>
    <row r="567" spans="1:11" x14ac:dyDescent="0.3">
      <c r="A567" t="s">
        <v>637</v>
      </c>
      <c r="B567" s="28">
        <v>37800000</v>
      </c>
      <c r="C567" s="4">
        <v>14689980815</v>
      </c>
      <c r="D567">
        <v>275</v>
      </c>
      <c r="E567" t="s">
        <v>860</v>
      </c>
      <c r="F567" t="s">
        <v>60</v>
      </c>
      <c r="G567">
        <v>2016</v>
      </c>
      <c r="H567">
        <v>8</v>
      </c>
      <c r="I567">
        <v>53418112</v>
      </c>
      <c r="J567">
        <v>137455</v>
      </c>
      <c r="K567" t="s">
        <v>936</v>
      </c>
    </row>
    <row r="568" spans="1:11" x14ac:dyDescent="0.3">
      <c r="A568" t="s">
        <v>638</v>
      </c>
      <c r="B568" s="28">
        <v>11700000</v>
      </c>
      <c r="C568" s="4">
        <v>14696560147</v>
      </c>
      <c r="D568">
        <v>2023</v>
      </c>
      <c r="E568" t="s">
        <v>860</v>
      </c>
      <c r="F568" t="s">
        <v>15</v>
      </c>
      <c r="G568">
        <v>2013</v>
      </c>
      <c r="H568">
        <v>11</v>
      </c>
      <c r="I568">
        <v>7264736</v>
      </c>
      <c r="J568">
        <v>5783</v>
      </c>
      <c r="K568" t="s">
        <v>937</v>
      </c>
    </row>
    <row r="569" spans="1:11" x14ac:dyDescent="0.3">
      <c r="A569" t="s">
        <v>639</v>
      </c>
      <c r="B569" s="28">
        <v>12700000</v>
      </c>
      <c r="C569" s="4">
        <v>14724561317</v>
      </c>
      <c r="D569">
        <v>168</v>
      </c>
      <c r="E569" t="s">
        <v>860</v>
      </c>
      <c r="F569" t="s">
        <v>9</v>
      </c>
      <c r="G569">
        <v>2009</v>
      </c>
      <c r="H569">
        <v>15</v>
      </c>
      <c r="I569">
        <v>87646198</v>
      </c>
      <c r="J569">
        <v>75595</v>
      </c>
      <c r="K569" t="s">
        <v>937</v>
      </c>
    </row>
    <row r="570" spans="1:11" x14ac:dyDescent="0.3">
      <c r="A570" t="s">
        <v>640</v>
      </c>
      <c r="B570" s="28">
        <v>22600000</v>
      </c>
      <c r="C570" s="4">
        <v>14720829627</v>
      </c>
      <c r="D570">
        <v>201</v>
      </c>
      <c r="E570" t="s">
        <v>860</v>
      </c>
      <c r="F570" t="s">
        <v>9</v>
      </c>
      <c r="G570">
        <v>2012</v>
      </c>
      <c r="H570">
        <v>12</v>
      </c>
      <c r="I570">
        <v>73237958</v>
      </c>
      <c r="J570">
        <v>112438</v>
      </c>
      <c r="K570" t="s">
        <v>937</v>
      </c>
    </row>
    <row r="571" spans="1:11" x14ac:dyDescent="0.3">
      <c r="A571" t="s">
        <v>641</v>
      </c>
      <c r="B571" s="28">
        <v>39900000</v>
      </c>
      <c r="C571" s="4">
        <v>14761062594</v>
      </c>
      <c r="D571">
        <v>344550</v>
      </c>
      <c r="E571" t="s">
        <v>862</v>
      </c>
      <c r="F571" t="s">
        <v>24</v>
      </c>
      <c r="G571">
        <v>2012</v>
      </c>
      <c r="H571">
        <v>12</v>
      </c>
      <c r="I571">
        <v>42842</v>
      </c>
      <c r="J571">
        <v>116</v>
      </c>
      <c r="K571" t="s">
        <v>937</v>
      </c>
    </row>
    <row r="572" spans="1:11" x14ac:dyDescent="0.3">
      <c r="A572" t="s">
        <v>642</v>
      </c>
      <c r="B572" s="28">
        <v>20600000</v>
      </c>
      <c r="C572" s="4">
        <v>14757958175</v>
      </c>
      <c r="D572">
        <v>1037</v>
      </c>
      <c r="E572" t="s">
        <v>862</v>
      </c>
      <c r="F572" t="s">
        <v>15</v>
      </c>
      <c r="G572">
        <v>2016</v>
      </c>
      <c r="H572">
        <v>8</v>
      </c>
      <c r="I572">
        <v>14231397</v>
      </c>
      <c r="J572">
        <v>19865</v>
      </c>
      <c r="K572" t="s">
        <v>936</v>
      </c>
    </row>
    <row r="573" spans="1:11" x14ac:dyDescent="0.3">
      <c r="A573" t="s">
        <v>643</v>
      </c>
      <c r="B573" s="28">
        <v>8790000</v>
      </c>
      <c r="C573" s="4">
        <v>14826483011</v>
      </c>
      <c r="D573">
        <v>211</v>
      </c>
      <c r="E573" t="s">
        <v>860</v>
      </c>
      <c r="F573" t="s">
        <v>9</v>
      </c>
      <c r="G573">
        <v>2011</v>
      </c>
      <c r="H573">
        <v>13</v>
      </c>
      <c r="I573">
        <v>70267692</v>
      </c>
      <c r="J573">
        <v>41659</v>
      </c>
      <c r="K573" t="s">
        <v>937</v>
      </c>
    </row>
    <row r="574" spans="1:11" x14ac:dyDescent="0.3">
      <c r="A574" t="s">
        <v>644</v>
      </c>
      <c r="B574" s="28">
        <v>25700000</v>
      </c>
      <c r="C574" s="4">
        <v>14852370004</v>
      </c>
      <c r="D574">
        <v>93867</v>
      </c>
      <c r="E574" t="s">
        <v>874</v>
      </c>
      <c r="F574" t="s">
        <v>15</v>
      </c>
      <c r="G574">
        <v>2014</v>
      </c>
      <c r="H574">
        <v>10</v>
      </c>
      <c r="I574">
        <v>158228</v>
      </c>
      <c r="J574">
        <v>274</v>
      </c>
      <c r="K574" t="s">
        <v>937</v>
      </c>
    </row>
    <row r="575" spans="1:11" x14ac:dyDescent="0.3">
      <c r="A575" t="s">
        <v>645</v>
      </c>
      <c r="B575" s="28">
        <v>14400000</v>
      </c>
      <c r="C575" s="4">
        <v>15003103221</v>
      </c>
      <c r="D575">
        <v>64999</v>
      </c>
      <c r="E575" t="s">
        <v>862</v>
      </c>
      <c r="F575" t="s">
        <v>15</v>
      </c>
      <c r="G575">
        <v>2010</v>
      </c>
      <c r="H575">
        <v>14</v>
      </c>
      <c r="I575">
        <v>230821</v>
      </c>
      <c r="J575">
        <v>222</v>
      </c>
      <c r="K575" t="s">
        <v>937</v>
      </c>
    </row>
    <row r="576" spans="1:11" x14ac:dyDescent="0.3">
      <c r="A576" t="s">
        <v>646</v>
      </c>
      <c r="B576" s="28">
        <v>12100000</v>
      </c>
      <c r="C576" s="4">
        <v>14972501132</v>
      </c>
      <c r="D576">
        <v>40463</v>
      </c>
      <c r="E576" t="s">
        <v>860</v>
      </c>
      <c r="F576" t="s">
        <v>56</v>
      </c>
      <c r="G576">
        <v>2018</v>
      </c>
      <c r="H576">
        <v>6</v>
      </c>
      <c r="I576">
        <v>370029</v>
      </c>
      <c r="J576">
        <v>299</v>
      </c>
      <c r="K576" t="s">
        <v>936</v>
      </c>
    </row>
    <row r="577" spans="1:11" x14ac:dyDescent="0.3">
      <c r="A577" t="s">
        <v>647</v>
      </c>
      <c r="B577" s="28">
        <v>49100000</v>
      </c>
      <c r="C577" s="4">
        <v>15008940490</v>
      </c>
      <c r="D577">
        <v>2093</v>
      </c>
      <c r="E577" t="s">
        <v>892</v>
      </c>
      <c r="F577" t="s">
        <v>34</v>
      </c>
      <c r="G577">
        <v>2013</v>
      </c>
      <c r="H577">
        <v>11</v>
      </c>
      <c r="I577">
        <v>7171018</v>
      </c>
      <c r="J577">
        <v>23459</v>
      </c>
      <c r="K577" t="s">
        <v>937</v>
      </c>
    </row>
    <row r="578" spans="1:11" x14ac:dyDescent="0.3">
      <c r="A578" t="s">
        <v>648</v>
      </c>
      <c r="B578" s="28">
        <v>32800000</v>
      </c>
      <c r="C578" s="4">
        <v>15043335115</v>
      </c>
      <c r="D578">
        <v>628</v>
      </c>
      <c r="E578" t="s">
        <v>862</v>
      </c>
      <c r="F578" t="s">
        <v>25</v>
      </c>
      <c r="G578">
        <v>2018</v>
      </c>
      <c r="H578">
        <v>6</v>
      </c>
      <c r="I578">
        <v>23954355</v>
      </c>
      <c r="J578">
        <v>52229</v>
      </c>
      <c r="K578" t="s">
        <v>936</v>
      </c>
    </row>
    <row r="579" spans="1:11" x14ac:dyDescent="0.3">
      <c r="A579" t="s">
        <v>649</v>
      </c>
      <c r="B579" s="28">
        <v>56800000</v>
      </c>
      <c r="C579" s="4">
        <v>15017448946</v>
      </c>
      <c r="D579">
        <v>461</v>
      </c>
      <c r="E579" t="s">
        <v>860</v>
      </c>
      <c r="F579" t="s">
        <v>15</v>
      </c>
      <c r="G579">
        <v>2015</v>
      </c>
      <c r="H579">
        <v>9</v>
      </c>
      <c r="I579">
        <v>32575811</v>
      </c>
      <c r="J579">
        <v>123210</v>
      </c>
      <c r="K579" t="s">
        <v>937</v>
      </c>
    </row>
    <row r="580" spans="1:11" x14ac:dyDescent="0.3">
      <c r="A580" t="s">
        <v>650</v>
      </c>
      <c r="B580" s="28">
        <v>15700000</v>
      </c>
      <c r="C580" s="4">
        <v>15065277121</v>
      </c>
      <c r="D580">
        <v>1850</v>
      </c>
      <c r="E580" t="s">
        <v>888</v>
      </c>
      <c r="F580" t="s">
        <v>9</v>
      </c>
      <c r="G580">
        <v>2008</v>
      </c>
      <c r="H580">
        <v>16</v>
      </c>
      <c r="I580">
        <v>8143393</v>
      </c>
      <c r="J580">
        <v>8486</v>
      </c>
      <c r="K580" t="s">
        <v>937</v>
      </c>
    </row>
    <row r="581" spans="1:11" x14ac:dyDescent="0.3">
      <c r="A581" t="s">
        <v>651</v>
      </c>
      <c r="B581" s="28">
        <v>30900000</v>
      </c>
      <c r="C581" s="4">
        <v>15111048759</v>
      </c>
      <c r="D581">
        <v>1306</v>
      </c>
      <c r="E581" t="s">
        <v>867</v>
      </c>
      <c r="F581" t="s">
        <v>60</v>
      </c>
      <c r="G581">
        <v>2016</v>
      </c>
      <c r="H581">
        <v>8</v>
      </c>
      <c r="I581">
        <v>11570481</v>
      </c>
      <c r="J581">
        <v>23660</v>
      </c>
      <c r="K581" t="s">
        <v>936</v>
      </c>
    </row>
    <row r="582" spans="1:11" x14ac:dyDescent="0.3">
      <c r="A582" t="s">
        <v>652</v>
      </c>
      <c r="B582" s="28">
        <v>17300000</v>
      </c>
      <c r="C582" s="4">
        <v>15171290429</v>
      </c>
      <c r="D582">
        <v>806</v>
      </c>
      <c r="E582" t="s">
        <v>860</v>
      </c>
      <c r="F582" t="s">
        <v>15</v>
      </c>
      <c r="G582">
        <v>2006</v>
      </c>
      <c r="H582">
        <v>18</v>
      </c>
      <c r="I582">
        <v>18822941</v>
      </c>
      <c r="J582">
        <v>21464</v>
      </c>
      <c r="K582" t="s">
        <v>937</v>
      </c>
    </row>
    <row r="583" spans="1:11" x14ac:dyDescent="0.3">
      <c r="A583" t="s">
        <v>653</v>
      </c>
      <c r="B583" s="28">
        <v>20600000</v>
      </c>
      <c r="C583" s="4">
        <v>15173574360</v>
      </c>
      <c r="D583">
        <v>497</v>
      </c>
      <c r="E583" t="s">
        <v>881</v>
      </c>
      <c r="F583" t="s">
        <v>9</v>
      </c>
      <c r="G583">
        <v>2010</v>
      </c>
      <c r="H583">
        <v>14</v>
      </c>
      <c r="I583">
        <v>30530331</v>
      </c>
      <c r="J583">
        <v>41449</v>
      </c>
      <c r="K583" t="s">
        <v>937</v>
      </c>
    </row>
    <row r="584" spans="1:11" x14ac:dyDescent="0.3">
      <c r="A584" t="s">
        <v>654</v>
      </c>
      <c r="B584" s="28">
        <v>24100000</v>
      </c>
      <c r="C584" s="4">
        <v>15210363406</v>
      </c>
      <c r="D584">
        <v>1068</v>
      </c>
      <c r="E584" t="s">
        <v>860</v>
      </c>
      <c r="F584" t="s">
        <v>24</v>
      </c>
      <c r="G584">
        <v>2014</v>
      </c>
      <c r="H584">
        <v>10</v>
      </c>
      <c r="I584">
        <v>14241913</v>
      </c>
      <c r="J584">
        <v>22566</v>
      </c>
      <c r="K584" t="s">
        <v>937</v>
      </c>
    </row>
    <row r="585" spans="1:11" x14ac:dyDescent="0.3">
      <c r="A585" t="s">
        <v>655</v>
      </c>
      <c r="B585" s="28">
        <v>14400000</v>
      </c>
      <c r="C585" s="4">
        <v>15485899299</v>
      </c>
      <c r="D585">
        <v>4772</v>
      </c>
      <c r="E585" t="s">
        <v>887</v>
      </c>
      <c r="F585" t="s">
        <v>15</v>
      </c>
      <c r="G585">
        <v>2021</v>
      </c>
      <c r="H585">
        <v>3</v>
      </c>
      <c r="I585">
        <v>3245159</v>
      </c>
      <c r="J585">
        <v>3018</v>
      </c>
      <c r="K585" t="s">
        <v>936</v>
      </c>
    </row>
    <row r="586" spans="1:11" x14ac:dyDescent="0.3">
      <c r="A586" t="s">
        <v>656</v>
      </c>
      <c r="B586" s="28">
        <v>10200000</v>
      </c>
      <c r="C586" s="4">
        <v>15254482936</v>
      </c>
      <c r="D586">
        <v>2628</v>
      </c>
      <c r="E586" t="s">
        <v>860</v>
      </c>
      <c r="F586" t="s">
        <v>24</v>
      </c>
      <c r="G586">
        <v>2011</v>
      </c>
      <c r="H586">
        <v>13</v>
      </c>
      <c r="I586">
        <v>5804598</v>
      </c>
      <c r="J586">
        <v>3881</v>
      </c>
      <c r="K586" t="s">
        <v>937</v>
      </c>
    </row>
    <row r="587" spans="1:11" x14ac:dyDescent="0.3">
      <c r="A587" t="s">
        <v>657</v>
      </c>
      <c r="B587" s="28">
        <v>14000000</v>
      </c>
      <c r="C587" s="4">
        <v>15369222500</v>
      </c>
      <c r="D587">
        <v>8522</v>
      </c>
      <c r="E587" t="s">
        <v>860</v>
      </c>
      <c r="F587" t="s">
        <v>15</v>
      </c>
      <c r="G587">
        <v>2013</v>
      </c>
      <c r="H587">
        <v>11</v>
      </c>
      <c r="I587">
        <v>1803476</v>
      </c>
      <c r="J587">
        <v>1643</v>
      </c>
      <c r="K587" t="s">
        <v>937</v>
      </c>
    </row>
    <row r="588" spans="1:11" x14ac:dyDescent="0.3">
      <c r="A588" t="s">
        <v>658</v>
      </c>
      <c r="B588" s="28">
        <v>38300000</v>
      </c>
      <c r="C588" s="4">
        <v>15444466890</v>
      </c>
      <c r="D588">
        <v>9385</v>
      </c>
      <c r="E588" t="s">
        <v>862</v>
      </c>
      <c r="F588" t="s">
        <v>659</v>
      </c>
      <c r="G588">
        <v>2009</v>
      </c>
      <c r="H588">
        <v>15</v>
      </c>
      <c r="I588">
        <v>1645654</v>
      </c>
      <c r="J588">
        <v>4081</v>
      </c>
      <c r="K588" t="s">
        <v>937</v>
      </c>
    </row>
    <row r="589" spans="1:11" x14ac:dyDescent="0.3">
      <c r="A589" t="s">
        <v>660</v>
      </c>
      <c r="B589" s="28">
        <v>31600000</v>
      </c>
      <c r="C589" s="4">
        <v>15473595216</v>
      </c>
      <c r="D589">
        <v>221</v>
      </c>
      <c r="E589" t="s">
        <v>900</v>
      </c>
      <c r="F589" t="s">
        <v>15</v>
      </c>
      <c r="G589">
        <v>2014</v>
      </c>
      <c r="H589">
        <v>10</v>
      </c>
      <c r="I589">
        <v>70016268</v>
      </c>
      <c r="J589">
        <v>142986</v>
      </c>
      <c r="K589" t="s">
        <v>937</v>
      </c>
    </row>
    <row r="590" spans="1:11" x14ac:dyDescent="0.3">
      <c r="A590" t="s">
        <v>661</v>
      </c>
      <c r="B590" s="28">
        <v>34000000</v>
      </c>
      <c r="C590" s="4">
        <v>15651843020</v>
      </c>
      <c r="D590">
        <v>7805</v>
      </c>
      <c r="E590" t="s">
        <v>871</v>
      </c>
      <c r="F590" t="s">
        <v>34</v>
      </c>
      <c r="G590">
        <v>2008</v>
      </c>
      <c r="H590">
        <v>16</v>
      </c>
      <c r="I590">
        <v>2005361</v>
      </c>
      <c r="J590">
        <v>4356</v>
      </c>
      <c r="K590" t="s">
        <v>937</v>
      </c>
    </row>
    <row r="591" spans="1:11" x14ac:dyDescent="0.3">
      <c r="A591" t="s">
        <v>662</v>
      </c>
      <c r="B591" s="28">
        <v>27200000</v>
      </c>
      <c r="C591" s="4">
        <v>15674968836</v>
      </c>
      <c r="D591">
        <v>10611</v>
      </c>
      <c r="E591" t="s">
        <v>904</v>
      </c>
      <c r="F591" t="s">
        <v>41</v>
      </c>
      <c r="G591">
        <v>2016</v>
      </c>
      <c r="H591">
        <v>8</v>
      </c>
      <c r="I591">
        <v>1477238</v>
      </c>
      <c r="J591">
        <v>2563</v>
      </c>
      <c r="K591" t="s">
        <v>936</v>
      </c>
    </row>
    <row r="592" spans="1:11" x14ac:dyDescent="0.3">
      <c r="A592" t="s">
        <v>663</v>
      </c>
      <c r="B592" s="28">
        <v>20800000</v>
      </c>
      <c r="C592" s="4">
        <v>15736232537</v>
      </c>
      <c r="D592">
        <v>35090</v>
      </c>
      <c r="E592" t="s">
        <v>869</v>
      </c>
      <c r="F592" t="s">
        <v>15</v>
      </c>
      <c r="G592">
        <v>2006</v>
      </c>
      <c r="H592">
        <v>18</v>
      </c>
      <c r="I592">
        <v>448453</v>
      </c>
      <c r="J592">
        <v>593</v>
      </c>
      <c r="K592" t="s">
        <v>937</v>
      </c>
    </row>
    <row r="593" spans="1:11" x14ac:dyDescent="0.3">
      <c r="A593" t="s">
        <v>664</v>
      </c>
      <c r="B593" s="28">
        <v>19200000</v>
      </c>
      <c r="C593" s="4">
        <v>15791097648</v>
      </c>
      <c r="D593">
        <v>829</v>
      </c>
      <c r="E593" t="s">
        <v>860</v>
      </c>
      <c r="F593" t="s">
        <v>12</v>
      </c>
      <c r="G593">
        <v>2014</v>
      </c>
      <c r="H593">
        <v>10</v>
      </c>
      <c r="I593">
        <v>19048369</v>
      </c>
      <c r="J593">
        <v>23160</v>
      </c>
      <c r="K593" t="s">
        <v>937</v>
      </c>
    </row>
    <row r="594" spans="1:11" x14ac:dyDescent="0.3">
      <c r="A594" t="s">
        <v>665</v>
      </c>
      <c r="B594" s="28">
        <v>24100000</v>
      </c>
      <c r="C594" s="4">
        <v>15811863285</v>
      </c>
      <c r="D594">
        <v>1124</v>
      </c>
      <c r="E594" t="s">
        <v>868</v>
      </c>
      <c r="F594" t="s">
        <v>24</v>
      </c>
      <c r="G594">
        <v>2014</v>
      </c>
      <c r="H594">
        <v>10</v>
      </c>
      <c r="I594">
        <v>14067494</v>
      </c>
      <c r="J594">
        <v>21441</v>
      </c>
      <c r="K594" t="s">
        <v>937</v>
      </c>
    </row>
    <row r="595" spans="1:11" x14ac:dyDescent="0.3">
      <c r="A595" t="s">
        <v>666</v>
      </c>
      <c r="B595" s="28">
        <v>15800000</v>
      </c>
      <c r="C595" s="4">
        <v>15825404501</v>
      </c>
      <c r="D595">
        <v>348</v>
      </c>
      <c r="E595" t="s">
        <v>881</v>
      </c>
      <c r="F595" t="s">
        <v>9</v>
      </c>
      <c r="G595">
        <v>2009</v>
      </c>
      <c r="H595">
        <v>15</v>
      </c>
      <c r="I595">
        <v>45475300</v>
      </c>
      <c r="J595">
        <v>45402</v>
      </c>
      <c r="K595" t="s">
        <v>937</v>
      </c>
    </row>
    <row r="596" spans="1:11" x14ac:dyDescent="0.3">
      <c r="A596" t="s">
        <v>667</v>
      </c>
      <c r="B596" s="28">
        <v>21700000</v>
      </c>
      <c r="C596" s="4">
        <v>15837771200</v>
      </c>
      <c r="D596">
        <v>20493</v>
      </c>
      <c r="E596" t="s">
        <v>860</v>
      </c>
      <c r="F596" t="s">
        <v>44</v>
      </c>
      <c r="G596">
        <v>2013</v>
      </c>
      <c r="H596">
        <v>11</v>
      </c>
      <c r="I596">
        <v>772838</v>
      </c>
      <c r="J596">
        <v>1059</v>
      </c>
      <c r="K596" t="s">
        <v>937</v>
      </c>
    </row>
    <row r="597" spans="1:11" x14ac:dyDescent="0.3">
      <c r="A597" t="s">
        <v>668</v>
      </c>
      <c r="B597" s="28">
        <v>25900000</v>
      </c>
      <c r="C597" s="4">
        <v>15864100771</v>
      </c>
      <c r="D597">
        <v>1847</v>
      </c>
      <c r="E597" t="s">
        <v>863</v>
      </c>
      <c r="F597" t="s">
        <v>34</v>
      </c>
      <c r="G597">
        <v>2011</v>
      </c>
      <c r="H597">
        <v>13</v>
      </c>
      <c r="I597">
        <v>8589118</v>
      </c>
      <c r="J597">
        <v>14023</v>
      </c>
      <c r="K597" t="s">
        <v>937</v>
      </c>
    </row>
    <row r="598" spans="1:11" x14ac:dyDescent="0.3">
      <c r="A598" t="s">
        <v>669</v>
      </c>
      <c r="B598" s="28">
        <v>27900000</v>
      </c>
      <c r="C598" s="4">
        <v>15985250872</v>
      </c>
      <c r="D598">
        <v>937</v>
      </c>
      <c r="E598" t="s">
        <v>862</v>
      </c>
      <c r="F598" t="s">
        <v>24</v>
      </c>
      <c r="G598">
        <v>2021</v>
      </c>
      <c r="H598">
        <v>3</v>
      </c>
      <c r="I598">
        <v>17060033</v>
      </c>
      <c r="J598">
        <v>29776</v>
      </c>
      <c r="K598" t="s">
        <v>936</v>
      </c>
    </row>
    <row r="599" spans="1:11" x14ac:dyDescent="0.3">
      <c r="A599" t="s">
        <v>670</v>
      </c>
      <c r="B599" s="28">
        <v>17200000</v>
      </c>
      <c r="C599" s="4">
        <v>15902263861</v>
      </c>
      <c r="D599">
        <v>263815</v>
      </c>
      <c r="E599" t="s">
        <v>888</v>
      </c>
      <c r="F599" t="s">
        <v>41</v>
      </c>
      <c r="G599">
        <v>2010</v>
      </c>
      <c r="H599">
        <v>14</v>
      </c>
      <c r="I599">
        <v>60278</v>
      </c>
      <c r="J599">
        <v>65</v>
      </c>
      <c r="K599" t="s">
        <v>937</v>
      </c>
    </row>
    <row r="600" spans="1:11" x14ac:dyDescent="0.3">
      <c r="A600" t="s">
        <v>671</v>
      </c>
      <c r="B600" s="28">
        <v>11000000</v>
      </c>
      <c r="C600" s="4">
        <v>15945429197</v>
      </c>
      <c r="D600">
        <v>100799</v>
      </c>
      <c r="E600" t="s">
        <v>860</v>
      </c>
      <c r="F600" t="s">
        <v>41</v>
      </c>
      <c r="G600">
        <v>2006</v>
      </c>
      <c r="H600">
        <v>18</v>
      </c>
      <c r="I600">
        <v>158190</v>
      </c>
      <c r="J600">
        <v>109</v>
      </c>
      <c r="K600" t="s">
        <v>937</v>
      </c>
    </row>
    <row r="601" spans="1:11" x14ac:dyDescent="0.3">
      <c r="A601" t="s">
        <v>672</v>
      </c>
      <c r="B601" s="28">
        <v>28900000</v>
      </c>
      <c r="C601" s="4">
        <v>15957993664</v>
      </c>
      <c r="D601">
        <v>996</v>
      </c>
      <c r="E601" t="s">
        <v>860</v>
      </c>
      <c r="F601" t="s">
        <v>24</v>
      </c>
      <c r="G601">
        <v>2018</v>
      </c>
      <c r="H601">
        <v>6</v>
      </c>
      <c r="I601">
        <v>16022082</v>
      </c>
      <c r="J601">
        <v>29016</v>
      </c>
      <c r="K601" t="s">
        <v>936</v>
      </c>
    </row>
    <row r="602" spans="1:11" x14ac:dyDescent="0.3">
      <c r="A602" t="s">
        <v>673</v>
      </c>
      <c r="B602" s="28">
        <v>35100000</v>
      </c>
      <c r="C602" s="4">
        <v>15982797357</v>
      </c>
      <c r="D602">
        <v>4218</v>
      </c>
      <c r="E602" t="s">
        <v>862</v>
      </c>
      <c r="F602" t="s">
        <v>9</v>
      </c>
      <c r="G602">
        <v>2006</v>
      </c>
      <c r="H602">
        <v>18</v>
      </c>
      <c r="I602">
        <v>3789189</v>
      </c>
      <c r="J602">
        <v>8321</v>
      </c>
      <c r="K602" t="s">
        <v>937</v>
      </c>
    </row>
    <row r="603" spans="1:11" x14ac:dyDescent="0.3">
      <c r="A603" t="s">
        <v>674</v>
      </c>
      <c r="B603" s="28">
        <v>27100000</v>
      </c>
      <c r="C603" s="4">
        <v>16003620080</v>
      </c>
      <c r="D603">
        <v>2416</v>
      </c>
      <c r="E603" t="s">
        <v>860</v>
      </c>
      <c r="F603" t="s">
        <v>15</v>
      </c>
      <c r="G603">
        <v>2014</v>
      </c>
      <c r="H603">
        <v>10</v>
      </c>
      <c r="I603">
        <v>6624015</v>
      </c>
      <c r="J603">
        <v>11217</v>
      </c>
      <c r="K603" t="s">
        <v>937</v>
      </c>
    </row>
    <row r="604" spans="1:11" x14ac:dyDescent="0.3">
      <c r="A604" t="s">
        <v>675</v>
      </c>
      <c r="B604" s="28">
        <v>26100000</v>
      </c>
      <c r="C604" s="4">
        <v>16168692731</v>
      </c>
      <c r="D604">
        <v>151</v>
      </c>
      <c r="E604" t="s">
        <v>900</v>
      </c>
      <c r="F604" t="s">
        <v>9</v>
      </c>
      <c r="G604">
        <v>2016</v>
      </c>
      <c r="H604">
        <v>8</v>
      </c>
      <c r="I604">
        <v>107077435</v>
      </c>
      <c r="J604">
        <v>172848</v>
      </c>
      <c r="K604" t="s">
        <v>936</v>
      </c>
    </row>
    <row r="605" spans="1:11" x14ac:dyDescent="0.3">
      <c r="A605" t="s">
        <v>676</v>
      </c>
      <c r="B605" s="28">
        <v>27800000</v>
      </c>
      <c r="C605" s="4">
        <v>16261042406</v>
      </c>
      <c r="D605">
        <v>1134</v>
      </c>
      <c r="E605" t="s">
        <v>862</v>
      </c>
      <c r="F605" t="s">
        <v>24</v>
      </c>
      <c r="G605">
        <v>2016</v>
      </c>
      <c r="H605">
        <v>8</v>
      </c>
      <c r="I605">
        <v>14339544</v>
      </c>
      <c r="J605">
        <v>24515</v>
      </c>
      <c r="K605" t="s">
        <v>936</v>
      </c>
    </row>
    <row r="606" spans="1:11" x14ac:dyDescent="0.3">
      <c r="A606" t="s">
        <v>677</v>
      </c>
      <c r="B606" s="28">
        <v>30600000</v>
      </c>
      <c r="C606" s="4">
        <v>16269324314</v>
      </c>
      <c r="D606">
        <v>559</v>
      </c>
      <c r="E606" t="s">
        <v>862</v>
      </c>
      <c r="F606" t="s">
        <v>12</v>
      </c>
      <c r="G606">
        <v>2014</v>
      </c>
      <c r="H606">
        <v>10</v>
      </c>
      <c r="I606">
        <v>29104337</v>
      </c>
      <c r="J606">
        <v>54741</v>
      </c>
      <c r="K606" t="s">
        <v>937</v>
      </c>
    </row>
    <row r="607" spans="1:11" x14ac:dyDescent="0.3">
      <c r="A607" t="s">
        <v>678</v>
      </c>
      <c r="B607" s="28">
        <v>22500000</v>
      </c>
      <c r="C607" s="4">
        <v>16262597125</v>
      </c>
      <c r="D607">
        <v>46847</v>
      </c>
      <c r="E607" t="s">
        <v>867</v>
      </c>
      <c r="F607" t="s">
        <v>41</v>
      </c>
      <c r="G607">
        <v>2013</v>
      </c>
      <c r="H607">
        <v>11</v>
      </c>
      <c r="I607">
        <v>347143</v>
      </c>
      <c r="J607">
        <v>480</v>
      </c>
      <c r="K607" t="s">
        <v>937</v>
      </c>
    </row>
    <row r="608" spans="1:11" x14ac:dyDescent="0.3">
      <c r="A608" t="s">
        <v>679</v>
      </c>
      <c r="B608" s="28">
        <v>32700000</v>
      </c>
      <c r="C608" s="4">
        <v>16242459456</v>
      </c>
      <c r="D608">
        <v>1687</v>
      </c>
      <c r="E608" t="s">
        <v>860</v>
      </c>
      <c r="F608" t="s">
        <v>15</v>
      </c>
      <c r="G608">
        <v>2015</v>
      </c>
      <c r="H608">
        <v>9</v>
      </c>
      <c r="I608">
        <v>9628014</v>
      </c>
      <c r="J608">
        <v>19384</v>
      </c>
      <c r="K608" t="s">
        <v>937</v>
      </c>
    </row>
    <row r="609" spans="1:11" x14ac:dyDescent="0.3">
      <c r="A609" t="s">
        <v>680</v>
      </c>
      <c r="B609" s="28">
        <v>23700000</v>
      </c>
      <c r="C609" s="4">
        <v>16248377808</v>
      </c>
      <c r="D609">
        <v>440</v>
      </c>
      <c r="E609" t="s">
        <v>860</v>
      </c>
      <c r="F609" t="s">
        <v>9</v>
      </c>
      <c r="G609">
        <v>2012</v>
      </c>
      <c r="H609">
        <v>12</v>
      </c>
      <c r="I609">
        <v>36928131</v>
      </c>
      <c r="J609">
        <v>53864</v>
      </c>
      <c r="K609" t="s">
        <v>937</v>
      </c>
    </row>
    <row r="610" spans="1:11" x14ac:dyDescent="0.3">
      <c r="A610" t="s">
        <v>681</v>
      </c>
      <c r="B610" s="28">
        <v>17800000</v>
      </c>
      <c r="C610" s="4">
        <v>16340166776</v>
      </c>
      <c r="D610">
        <v>1500</v>
      </c>
      <c r="E610" t="s">
        <v>860</v>
      </c>
      <c r="F610" t="s">
        <v>44</v>
      </c>
      <c r="G610">
        <v>2009</v>
      </c>
      <c r="H610">
        <v>15</v>
      </c>
      <c r="I610">
        <v>10893445</v>
      </c>
      <c r="J610">
        <v>11867</v>
      </c>
      <c r="K610" t="s">
        <v>937</v>
      </c>
    </row>
    <row r="611" spans="1:11" x14ac:dyDescent="0.3">
      <c r="A611" t="s">
        <v>682</v>
      </c>
      <c r="B611" s="28">
        <v>21700000</v>
      </c>
      <c r="C611" s="4">
        <v>16354112570</v>
      </c>
      <c r="D611">
        <v>2553</v>
      </c>
      <c r="E611" t="s">
        <v>882</v>
      </c>
      <c r="F611" t="s">
        <v>9</v>
      </c>
      <c r="G611">
        <v>2013</v>
      </c>
      <c r="H611">
        <v>11</v>
      </c>
      <c r="I611">
        <v>6405841</v>
      </c>
      <c r="J611">
        <v>8500</v>
      </c>
      <c r="K611" t="s">
        <v>937</v>
      </c>
    </row>
    <row r="612" spans="1:11" x14ac:dyDescent="0.3">
      <c r="A612" t="s">
        <v>683</v>
      </c>
      <c r="B612" s="28">
        <v>30600000</v>
      </c>
      <c r="C612" s="4">
        <v>16588877193</v>
      </c>
      <c r="D612">
        <v>5179</v>
      </c>
      <c r="E612" t="s">
        <v>910</v>
      </c>
      <c r="F612" t="s">
        <v>34</v>
      </c>
      <c r="G612">
        <v>2007</v>
      </c>
      <c r="H612">
        <v>17</v>
      </c>
      <c r="I612">
        <v>3203104</v>
      </c>
      <c r="J612">
        <v>5908</v>
      </c>
      <c r="K612" t="s">
        <v>937</v>
      </c>
    </row>
    <row r="613" spans="1:11" x14ac:dyDescent="0.3">
      <c r="A613" t="s">
        <v>685</v>
      </c>
      <c r="B613" s="28">
        <v>10100000</v>
      </c>
      <c r="C613" s="4">
        <v>16634951274</v>
      </c>
      <c r="D613">
        <v>124407</v>
      </c>
      <c r="E613" t="s">
        <v>862</v>
      </c>
      <c r="F613" t="s">
        <v>15</v>
      </c>
      <c r="G613">
        <v>2008</v>
      </c>
      <c r="H613">
        <v>16</v>
      </c>
      <c r="I613">
        <v>133714</v>
      </c>
      <c r="J613">
        <v>81</v>
      </c>
      <c r="K613" t="s">
        <v>937</v>
      </c>
    </row>
    <row r="614" spans="1:11" x14ac:dyDescent="0.3">
      <c r="A614" t="s">
        <v>686</v>
      </c>
      <c r="B614" s="28">
        <v>25200000</v>
      </c>
      <c r="C614" s="4">
        <v>16621632544</v>
      </c>
      <c r="D614">
        <v>26104</v>
      </c>
      <c r="E614" t="s">
        <v>863</v>
      </c>
      <c r="F614" t="s">
        <v>9</v>
      </c>
      <c r="G614">
        <v>2007</v>
      </c>
      <c r="H614">
        <v>17</v>
      </c>
      <c r="I614">
        <v>636747</v>
      </c>
      <c r="J614">
        <v>965</v>
      </c>
      <c r="K614" t="s">
        <v>937</v>
      </c>
    </row>
    <row r="615" spans="1:11" x14ac:dyDescent="0.3">
      <c r="A615" t="s">
        <v>687</v>
      </c>
      <c r="B615" s="28">
        <v>28500000</v>
      </c>
      <c r="C615" s="4">
        <v>16659333716</v>
      </c>
      <c r="D615">
        <v>736</v>
      </c>
      <c r="E615" t="s">
        <v>873</v>
      </c>
      <c r="F615" t="s">
        <v>9</v>
      </c>
      <c r="G615">
        <v>2009</v>
      </c>
      <c r="H615">
        <v>15</v>
      </c>
      <c r="I615">
        <v>22634964</v>
      </c>
      <c r="J615">
        <v>38723</v>
      </c>
      <c r="K615" t="s">
        <v>937</v>
      </c>
    </row>
    <row r="616" spans="1:11" x14ac:dyDescent="0.3">
      <c r="A616" t="s">
        <v>688</v>
      </c>
      <c r="B616" s="28">
        <v>37500000</v>
      </c>
      <c r="C616" s="4">
        <v>16694311146</v>
      </c>
      <c r="D616">
        <v>229</v>
      </c>
      <c r="E616" t="s">
        <v>862</v>
      </c>
      <c r="F616" t="s">
        <v>22</v>
      </c>
      <c r="G616">
        <v>2017</v>
      </c>
      <c r="H616">
        <v>7</v>
      </c>
      <c r="I616">
        <v>72900922</v>
      </c>
      <c r="J616">
        <v>163755</v>
      </c>
      <c r="K616" t="s">
        <v>936</v>
      </c>
    </row>
    <row r="617" spans="1:11" x14ac:dyDescent="0.3">
      <c r="A617" t="s">
        <v>689</v>
      </c>
      <c r="B617" s="28">
        <v>25500000</v>
      </c>
      <c r="C617" s="4">
        <v>16872655407</v>
      </c>
      <c r="D617">
        <v>517</v>
      </c>
      <c r="E617" t="s">
        <v>880</v>
      </c>
      <c r="F617" t="s">
        <v>15</v>
      </c>
      <c r="G617">
        <v>2019</v>
      </c>
      <c r="H617">
        <v>5</v>
      </c>
      <c r="I617">
        <v>32635697</v>
      </c>
      <c r="J617">
        <v>49323</v>
      </c>
      <c r="K617" t="s">
        <v>936</v>
      </c>
    </row>
    <row r="618" spans="1:11" x14ac:dyDescent="0.3">
      <c r="A618" t="s">
        <v>690</v>
      </c>
      <c r="B618" s="28">
        <v>17900000</v>
      </c>
      <c r="C618" s="4">
        <v>16915170266</v>
      </c>
      <c r="D618">
        <v>159529</v>
      </c>
      <c r="E618" t="s">
        <v>860</v>
      </c>
      <c r="F618" t="s">
        <v>34</v>
      </c>
      <c r="G618">
        <v>2006</v>
      </c>
      <c r="H618">
        <v>18</v>
      </c>
      <c r="I618">
        <v>106032</v>
      </c>
      <c r="J618">
        <v>112</v>
      </c>
      <c r="K618" t="s">
        <v>937</v>
      </c>
    </row>
    <row r="619" spans="1:11" x14ac:dyDescent="0.3">
      <c r="A619" t="s">
        <v>691</v>
      </c>
      <c r="B619" s="28">
        <v>20200000</v>
      </c>
      <c r="C619" s="4">
        <v>16954342896</v>
      </c>
      <c r="D619">
        <v>4107</v>
      </c>
      <c r="E619" t="s">
        <v>860</v>
      </c>
      <c r="F619" t="s">
        <v>15</v>
      </c>
      <c r="G619">
        <v>2017</v>
      </c>
      <c r="H619">
        <v>7</v>
      </c>
      <c r="I619">
        <v>4128158</v>
      </c>
      <c r="J619">
        <v>4918</v>
      </c>
      <c r="K619" t="s">
        <v>936</v>
      </c>
    </row>
    <row r="620" spans="1:11" x14ac:dyDescent="0.3">
      <c r="A620" t="s">
        <v>692</v>
      </c>
      <c r="B620" s="28">
        <v>60000000</v>
      </c>
      <c r="C620" s="4">
        <v>16955516001</v>
      </c>
      <c r="D620">
        <v>419</v>
      </c>
      <c r="E620" t="s">
        <v>860</v>
      </c>
      <c r="F620" t="s">
        <v>56</v>
      </c>
      <c r="G620">
        <v>2009</v>
      </c>
      <c r="H620">
        <v>15</v>
      </c>
      <c r="I620">
        <v>40466625</v>
      </c>
      <c r="J620">
        <v>143198</v>
      </c>
      <c r="K620" t="s">
        <v>937</v>
      </c>
    </row>
    <row r="621" spans="1:11" x14ac:dyDescent="0.3">
      <c r="A621" t="s">
        <v>693</v>
      </c>
      <c r="B621" s="28">
        <v>31400000</v>
      </c>
      <c r="C621" s="4">
        <v>16998532076</v>
      </c>
      <c r="D621">
        <v>9478</v>
      </c>
      <c r="E621" t="s">
        <v>860</v>
      </c>
      <c r="F621" t="s">
        <v>22</v>
      </c>
      <c r="G621">
        <v>2006</v>
      </c>
      <c r="H621">
        <v>18</v>
      </c>
      <c r="I621">
        <v>1793472</v>
      </c>
      <c r="J621">
        <v>3313</v>
      </c>
      <c r="K621" t="s">
        <v>937</v>
      </c>
    </row>
    <row r="622" spans="1:11" x14ac:dyDescent="0.3">
      <c r="A622" t="s">
        <v>694</v>
      </c>
      <c r="B622" s="28">
        <v>19500000</v>
      </c>
      <c r="C622" s="4">
        <v>16995474901</v>
      </c>
      <c r="D622">
        <v>4186</v>
      </c>
      <c r="E622" t="s">
        <v>860</v>
      </c>
      <c r="F622" t="s">
        <v>24</v>
      </c>
      <c r="G622">
        <v>2021</v>
      </c>
      <c r="H622">
        <v>3</v>
      </c>
      <c r="I622">
        <v>4060075</v>
      </c>
      <c r="J622">
        <v>4658</v>
      </c>
      <c r="K622" t="s">
        <v>936</v>
      </c>
    </row>
    <row r="623" spans="1:11" x14ac:dyDescent="0.3">
      <c r="A623" t="s">
        <v>695</v>
      </c>
      <c r="B623" s="28">
        <v>14300000</v>
      </c>
      <c r="C623" s="4">
        <v>17176381723</v>
      </c>
      <c r="D623">
        <v>837</v>
      </c>
      <c r="E623" t="s">
        <v>868</v>
      </c>
      <c r="F623" t="s">
        <v>22</v>
      </c>
      <c r="G623">
        <v>2021</v>
      </c>
      <c r="H623">
        <v>3</v>
      </c>
      <c r="I623">
        <v>20521364</v>
      </c>
      <c r="J623">
        <v>17085</v>
      </c>
      <c r="K623" t="s">
        <v>936</v>
      </c>
    </row>
    <row r="624" spans="1:11" x14ac:dyDescent="0.3">
      <c r="A624" t="s">
        <v>696</v>
      </c>
      <c r="B624" s="28">
        <v>30000000</v>
      </c>
      <c r="C624" s="4">
        <v>17155083671</v>
      </c>
      <c r="D624">
        <v>4980</v>
      </c>
      <c r="E624" t="s">
        <v>860</v>
      </c>
      <c r="F624" t="s">
        <v>9</v>
      </c>
      <c r="G624">
        <v>2006</v>
      </c>
      <c r="H624">
        <v>18</v>
      </c>
      <c r="I624">
        <v>3444796</v>
      </c>
      <c r="J624">
        <v>6024</v>
      </c>
      <c r="K624" t="s">
        <v>937</v>
      </c>
    </row>
    <row r="625" spans="1:11" x14ac:dyDescent="0.3">
      <c r="A625" t="s">
        <v>697</v>
      </c>
      <c r="B625" s="28">
        <v>8510000</v>
      </c>
      <c r="C625" s="4">
        <v>17225191655</v>
      </c>
      <c r="D625">
        <v>55786</v>
      </c>
      <c r="E625" t="s">
        <v>862</v>
      </c>
      <c r="F625" t="s">
        <v>15</v>
      </c>
      <c r="G625">
        <v>2012</v>
      </c>
      <c r="H625">
        <v>12</v>
      </c>
      <c r="I625">
        <v>308773</v>
      </c>
      <c r="J625">
        <v>153</v>
      </c>
      <c r="K625" t="s">
        <v>937</v>
      </c>
    </row>
    <row r="626" spans="1:11" x14ac:dyDescent="0.3">
      <c r="A626" t="s">
        <v>698</v>
      </c>
      <c r="B626" s="28">
        <v>33200000</v>
      </c>
      <c r="C626" s="4">
        <v>17274416245</v>
      </c>
      <c r="D626">
        <v>6894</v>
      </c>
      <c r="E626" t="s">
        <v>862</v>
      </c>
      <c r="F626" t="s">
        <v>9</v>
      </c>
      <c r="G626">
        <v>2012</v>
      </c>
      <c r="H626">
        <v>12</v>
      </c>
      <c r="I626">
        <v>2505717</v>
      </c>
      <c r="J626">
        <v>4816</v>
      </c>
      <c r="K626" t="s">
        <v>937</v>
      </c>
    </row>
    <row r="627" spans="1:11" x14ac:dyDescent="0.3">
      <c r="A627" t="s">
        <v>699</v>
      </c>
      <c r="B627" s="28">
        <v>46100000</v>
      </c>
      <c r="C627" s="4">
        <v>17293750856</v>
      </c>
      <c r="D627">
        <v>4596</v>
      </c>
      <c r="E627" t="s">
        <v>881</v>
      </c>
      <c r="F627" t="s">
        <v>15</v>
      </c>
      <c r="G627">
        <v>2006</v>
      </c>
      <c r="H627">
        <v>18</v>
      </c>
      <c r="I627">
        <v>3762783</v>
      </c>
      <c r="J627">
        <v>10030</v>
      </c>
      <c r="K627" t="s">
        <v>937</v>
      </c>
    </row>
    <row r="628" spans="1:11" x14ac:dyDescent="0.3">
      <c r="A628" t="s">
        <v>700</v>
      </c>
      <c r="B628" s="28">
        <v>30300000</v>
      </c>
      <c r="C628" s="4">
        <v>17455144444</v>
      </c>
      <c r="D628">
        <v>1119</v>
      </c>
      <c r="E628" t="s">
        <v>881</v>
      </c>
      <c r="F628" t="s">
        <v>22</v>
      </c>
      <c r="G628">
        <v>2020</v>
      </c>
      <c r="H628">
        <v>4</v>
      </c>
      <c r="I628">
        <v>15598878</v>
      </c>
      <c r="J628">
        <v>27078</v>
      </c>
      <c r="K628" t="s">
        <v>936</v>
      </c>
    </row>
    <row r="629" spans="1:11" x14ac:dyDescent="0.3">
      <c r="A629" t="s">
        <v>701</v>
      </c>
      <c r="B629" s="28">
        <v>9000000</v>
      </c>
      <c r="C629" s="4">
        <v>17327315832</v>
      </c>
      <c r="D629">
        <v>101405</v>
      </c>
      <c r="E629" t="s">
        <v>869</v>
      </c>
      <c r="F629" t="s">
        <v>15</v>
      </c>
      <c r="G629">
        <v>2009</v>
      </c>
      <c r="H629">
        <v>15</v>
      </c>
      <c r="I629">
        <v>170872</v>
      </c>
      <c r="J629">
        <v>89</v>
      </c>
      <c r="K629" t="s">
        <v>937</v>
      </c>
    </row>
    <row r="630" spans="1:11" x14ac:dyDescent="0.3">
      <c r="A630" t="s">
        <v>702</v>
      </c>
      <c r="B630" s="28">
        <v>38000000</v>
      </c>
      <c r="C630" s="4">
        <v>17362065173</v>
      </c>
      <c r="D630">
        <v>285226</v>
      </c>
      <c r="E630" t="s">
        <v>862</v>
      </c>
      <c r="F630" t="s">
        <v>41</v>
      </c>
      <c r="G630">
        <v>2006</v>
      </c>
      <c r="H630">
        <v>18</v>
      </c>
      <c r="I630">
        <v>60871</v>
      </c>
      <c r="J630">
        <v>133</v>
      </c>
      <c r="K630" t="s">
        <v>937</v>
      </c>
    </row>
    <row r="631" spans="1:11" x14ac:dyDescent="0.3">
      <c r="A631" t="s">
        <v>703</v>
      </c>
      <c r="B631" s="28">
        <v>16500000</v>
      </c>
      <c r="C631" s="4">
        <v>17360522683</v>
      </c>
      <c r="D631">
        <v>1460</v>
      </c>
      <c r="E631" t="s">
        <v>860</v>
      </c>
      <c r="F631" t="s">
        <v>24</v>
      </c>
      <c r="G631">
        <v>2021</v>
      </c>
      <c r="H631">
        <v>3</v>
      </c>
      <c r="I631">
        <v>11890769</v>
      </c>
      <c r="J631">
        <v>11301</v>
      </c>
      <c r="K631" t="s">
        <v>936</v>
      </c>
    </row>
    <row r="632" spans="1:11" x14ac:dyDescent="0.3">
      <c r="A632" t="s">
        <v>704</v>
      </c>
      <c r="B632" s="28">
        <v>24200000</v>
      </c>
      <c r="C632" s="4">
        <v>17492027032</v>
      </c>
      <c r="D632">
        <v>1214</v>
      </c>
      <c r="E632" t="s">
        <v>902</v>
      </c>
      <c r="F632" t="s">
        <v>9</v>
      </c>
      <c r="G632">
        <v>2012</v>
      </c>
      <c r="H632">
        <v>12</v>
      </c>
      <c r="I632">
        <v>14408589</v>
      </c>
      <c r="J632">
        <v>19934</v>
      </c>
      <c r="K632" t="s">
        <v>937</v>
      </c>
    </row>
    <row r="633" spans="1:11" x14ac:dyDescent="0.3">
      <c r="A633" t="s">
        <v>705</v>
      </c>
      <c r="B633" s="28">
        <v>17900000</v>
      </c>
      <c r="C633" s="4">
        <v>17493141596</v>
      </c>
      <c r="D633">
        <v>4510</v>
      </c>
      <c r="E633" t="s">
        <v>860</v>
      </c>
      <c r="F633" t="s">
        <v>15</v>
      </c>
      <c r="G633">
        <v>2008</v>
      </c>
      <c r="H633">
        <v>16</v>
      </c>
      <c r="I633">
        <v>3878745</v>
      </c>
      <c r="J633">
        <v>3969</v>
      </c>
      <c r="K633" t="s">
        <v>937</v>
      </c>
    </row>
    <row r="634" spans="1:11" x14ac:dyDescent="0.3">
      <c r="A634" t="s">
        <v>706</v>
      </c>
      <c r="B634" s="28">
        <v>13000000</v>
      </c>
      <c r="C634" s="4">
        <v>17506508070</v>
      </c>
      <c r="D634">
        <v>254</v>
      </c>
      <c r="E634" t="s">
        <v>881</v>
      </c>
      <c r="F634" t="s">
        <v>9</v>
      </c>
      <c r="G634">
        <v>2011</v>
      </c>
      <c r="H634">
        <v>13</v>
      </c>
      <c r="I634">
        <v>68923260</v>
      </c>
      <c r="J634">
        <v>51181</v>
      </c>
      <c r="K634" t="s">
        <v>937</v>
      </c>
    </row>
    <row r="635" spans="1:11" x14ac:dyDescent="0.3">
      <c r="A635" t="s">
        <v>707</v>
      </c>
      <c r="B635" s="28">
        <v>8360000</v>
      </c>
      <c r="C635" s="4">
        <v>17543217386</v>
      </c>
      <c r="D635">
        <v>3475</v>
      </c>
      <c r="E635" t="s">
        <v>887</v>
      </c>
      <c r="F635" t="s">
        <v>15</v>
      </c>
      <c r="G635">
        <v>2012</v>
      </c>
      <c r="H635">
        <v>12</v>
      </c>
      <c r="I635">
        <v>5048408</v>
      </c>
      <c r="J635">
        <v>2406</v>
      </c>
      <c r="K635" t="s">
        <v>937</v>
      </c>
    </row>
    <row r="636" spans="1:11" x14ac:dyDescent="0.3">
      <c r="A636" t="s">
        <v>708</v>
      </c>
      <c r="B636" s="28">
        <v>26900000</v>
      </c>
      <c r="C636" s="4">
        <v>18040547495</v>
      </c>
      <c r="D636">
        <v>2464</v>
      </c>
      <c r="E636" t="s">
        <v>860</v>
      </c>
      <c r="F636" t="s">
        <v>9</v>
      </c>
      <c r="G636">
        <v>2008</v>
      </c>
      <c r="H636">
        <v>16</v>
      </c>
      <c r="I636">
        <v>7321651</v>
      </c>
      <c r="J636">
        <v>10917</v>
      </c>
      <c r="K636" t="s">
        <v>937</v>
      </c>
    </row>
    <row r="637" spans="1:11" x14ac:dyDescent="0.3">
      <c r="A637" t="s">
        <v>709</v>
      </c>
      <c r="B637" s="28">
        <v>46900000</v>
      </c>
      <c r="C637" s="4">
        <v>17640243278</v>
      </c>
      <c r="D637">
        <v>1982</v>
      </c>
      <c r="E637" t="s">
        <v>871</v>
      </c>
      <c r="F637" t="s">
        <v>34</v>
      </c>
      <c r="G637">
        <v>2015</v>
      </c>
      <c r="H637">
        <v>9</v>
      </c>
      <c r="I637">
        <v>8900224</v>
      </c>
      <c r="J637">
        <v>23663</v>
      </c>
      <c r="K637" t="s">
        <v>937</v>
      </c>
    </row>
    <row r="638" spans="1:11" x14ac:dyDescent="0.3">
      <c r="A638" t="s">
        <v>710</v>
      </c>
      <c r="B638" s="28">
        <v>34400000</v>
      </c>
      <c r="C638" s="4">
        <v>17783161029</v>
      </c>
      <c r="D638">
        <v>5734</v>
      </c>
      <c r="E638" t="s">
        <v>862</v>
      </c>
      <c r="F638" t="s">
        <v>60</v>
      </c>
      <c r="G638">
        <v>2015</v>
      </c>
      <c r="H638">
        <v>9</v>
      </c>
      <c r="I638">
        <v>3101354</v>
      </c>
      <c r="J638">
        <v>5999</v>
      </c>
      <c r="K638" t="s">
        <v>937</v>
      </c>
    </row>
    <row r="639" spans="1:11" x14ac:dyDescent="0.3">
      <c r="A639" t="s">
        <v>711</v>
      </c>
      <c r="B639" s="28">
        <v>40500000</v>
      </c>
      <c r="C639" s="4">
        <v>17945137383</v>
      </c>
      <c r="D639">
        <v>3672</v>
      </c>
      <c r="E639" t="s">
        <v>862</v>
      </c>
      <c r="F639" t="s">
        <v>9</v>
      </c>
      <c r="G639">
        <v>2015</v>
      </c>
      <c r="H639">
        <v>9</v>
      </c>
      <c r="I639">
        <v>4887020</v>
      </c>
      <c r="J639">
        <v>11029</v>
      </c>
      <c r="K639" t="s">
        <v>937</v>
      </c>
    </row>
    <row r="640" spans="1:11" x14ac:dyDescent="0.3">
      <c r="A640" t="s">
        <v>712</v>
      </c>
      <c r="B640" s="28">
        <v>22900000</v>
      </c>
      <c r="C640" s="4">
        <v>17935004735</v>
      </c>
      <c r="D640">
        <v>1209</v>
      </c>
      <c r="E640" t="s">
        <v>865</v>
      </c>
      <c r="F640" t="s">
        <v>24</v>
      </c>
      <c r="G640">
        <v>2010</v>
      </c>
      <c r="H640">
        <v>14</v>
      </c>
      <c r="I640">
        <v>14834578</v>
      </c>
      <c r="J640">
        <v>18941</v>
      </c>
      <c r="K640" t="s">
        <v>937</v>
      </c>
    </row>
    <row r="641" spans="1:11" x14ac:dyDescent="0.3">
      <c r="A641" t="s">
        <v>713</v>
      </c>
      <c r="B641" s="28">
        <v>18400000</v>
      </c>
      <c r="C641" s="4">
        <v>18249547574</v>
      </c>
      <c r="D641">
        <v>3408</v>
      </c>
      <c r="E641" t="s">
        <v>860</v>
      </c>
      <c r="F641" t="s">
        <v>24</v>
      </c>
      <c r="G641">
        <v>2020</v>
      </c>
      <c r="H641">
        <v>4</v>
      </c>
      <c r="I641">
        <v>5354914</v>
      </c>
      <c r="J641">
        <v>5399</v>
      </c>
      <c r="K641" t="s">
        <v>936</v>
      </c>
    </row>
    <row r="642" spans="1:11" x14ac:dyDescent="0.3">
      <c r="A642" t="s">
        <v>714</v>
      </c>
      <c r="B642" s="28">
        <v>19600000</v>
      </c>
      <c r="C642" s="4">
        <v>18293453509</v>
      </c>
      <c r="D642">
        <v>3325</v>
      </c>
      <c r="E642" t="s">
        <v>868</v>
      </c>
      <c r="F642" t="s">
        <v>15</v>
      </c>
      <c r="G642">
        <v>2020</v>
      </c>
      <c r="H642">
        <v>4</v>
      </c>
      <c r="I642">
        <v>5501791</v>
      </c>
      <c r="J642">
        <v>5895</v>
      </c>
      <c r="K642" t="s">
        <v>936</v>
      </c>
    </row>
    <row r="643" spans="1:11" x14ac:dyDescent="0.3">
      <c r="A643" t="s">
        <v>715</v>
      </c>
      <c r="B643" s="28">
        <v>27500000</v>
      </c>
      <c r="C643" s="4">
        <v>18299336249</v>
      </c>
      <c r="D643">
        <v>26142</v>
      </c>
      <c r="E643" t="s">
        <v>862</v>
      </c>
      <c r="F643" t="s">
        <v>15</v>
      </c>
      <c r="G643">
        <v>2017</v>
      </c>
      <c r="H643">
        <v>7</v>
      </c>
      <c r="I643">
        <v>699998</v>
      </c>
      <c r="J643">
        <v>1052</v>
      </c>
      <c r="K643" t="s">
        <v>936</v>
      </c>
    </row>
    <row r="644" spans="1:11" x14ac:dyDescent="0.3">
      <c r="A644" t="s">
        <v>716</v>
      </c>
      <c r="B644" s="28">
        <v>24300000</v>
      </c>
      <c r="C644" s="4">
        <v>18311075057</v>
      </c>
      <c r="D644">
        <v>478</v>
      </c>
      <c r="E644" t="s">
        <v>871</v>
      </c>
      <c r="F644" t="s">
        <v>9</v>
      </c>
      <c r="G644">
        <v>2007</v>
      </c>
      <c r="H644">
        <v>17</v>
      </c>
      <c r="I644">
        <v>38307688</v>
      </c>
      <c r="J644">
        <v>50837</v>
      </c>
      <c r="K644" t="s">
        <v>937</v>
      </c>
    </row>
    <row r="645" spans="1:11" x14ac:dyDescent="0.3">
      <c r="A645" t="s">
        <v>717</v>
      </c>
      <c r="B645" s="28">
        <v>21300000</v>
      </c>
      <c r="C645" s="4">
        <v>18332466598</v>
      </c>
      <c r="D645">
        <v>56</v>
      </c>
      <c r="E645" t="s">
        <v>860</v>
      </c>
      <c r="F645" t="s">
        <v>9</v>
      </c>
      <c r="G645">
        <v>2005</v>
      </c>
      <c r="H645">
        <v>19</v>
      </c>
      <c r="I645">
        <v>327365475</v>
      </c>
      <c r="J645">
        <v>380357</v>
      </c>
      <c r="K645" t="s">
        <v>937</v>
      </c>
    </row>
    <row r="646" spans="1:11" x14ac:dyDescent="0.3">
      <c r="A646" t="s">
        <v>718</v>
      </c>
      <c r="B646" s="28">
        <v>26300000</v>
      </c>
      <c r="C646" s="4">
        <v>18344826241</v>
      </c>
      <c r="D646">
        <v>1659</v>
      </c>
      <c r="E646" t="s">
        <v>860</v>
      </c>
      <c r="F646" t="s">
        <v>15</v>
      </c>
      <c r="G646">
        <v>2015</v>
      </c>
      <c r="H646">
        <v>9</v>
      </c>
      <c r="I646">
        <v>11057761</v>
      </c>
      <c r="J646">
        <v>15853</v>
      </c>
      <c r="K646" t="s">
        <v>937</v>
      </c>
    </row>
    <row r="647" spans="1:11" x14ac:dyDescent="0.3">
      <c r="A647" t="s">
        <v>719</v>
      </c>
      <c r="B647" s="28">
        <v>31700000</v>
      </c>
      <c r="C647" s="4">
        <v>18694411114</v>
      </c>
      <c r="D647">
        <v>579</v>
      </c>
      <c r="E647" t="s">
        <v>860</v>
      </c>
      <c r="F647" t="s">
        <v>15</v>
      </c>
      <c r="G647">
        <v>2018</v>
      </c>
      <c r="H647">
        <v>6</v>
      </c>
      <c r="I647">
        <v>32287411</v>
      </c>
      <c r="J647">
        <v>54750</v>
      </c>
      <c r="K647" t="s">
        <v>936</v>
      </c>
    </row>
    <row r="648" spans="1:11" x14ac:dyDescent="0.3">
      <c r="A648" t="s">
        <v>720</v>
      </c>
      <c r="B648" s="28">
        <v>17400000</v>
      </c>
      <c r="C648" s="4">
        <v>18790052702</v>
      </c>
      <c r="D648">
        <v>99303</v>
      </c>
      <c r="E648" t="s">
        <v>862</v>
      </c>
      <c r="F648" t="s">
        <v>15</v>
      </c>
      <c r="G648">
        <v>2011</v>
      </c>
      <c r="H648">
        <v>13</v>
      </c>
      <c r="I648">
        <v>189219</v>
      </c>
      <c r="J648">
        <v>175</v>
      </c>
      <c r="K648" t="s">
        <v>937</v>
      </c>
    </row>
    <row r="649" spans="1:11" x14ac:dyDescent="0.3">
      <c r="A649" t="s">
        <v>721</v>
      </c>
      <c r="B649" s="28">
        <v>20700000</v>
      </c>
      <c r="C649" s="4">
        <v>18946360745</v>
      </c>
      <c r="D649">
        <v>2732</v>
      </c>
      <c r="E649" t="s">
        <v>860</v>
      </c>
      <c r="F649" t="s">
        <v>15</v>
      </c>
      <c r="G649">
        <v>2021</v>
      </c>
      <c r="H649">
        <v>3</v>
      </c>
      <c r="I649">
        <v>6934978</v>
      </c>
      <c r="J649">
        <v>7577</v>
      </c>
      <c r="K649" t="s">
        <v>936</v>
      </c>
    </row>
    <row r="650" spans="1:11" x14ac:dyDescent="0.3">
      <c r="A650" t="s">
        <v>722</v>
      </c>
      <c r="B650" s="28">
        <v>42900000</v>
      </c>
      <c r="C650" s="4">
        <v>18951691451</v>
      </c>
      <c r="D650">
        <v>17091</v>
      </c>
      <c r="E650" t="s">
        <v>880</v>
      </c>
      <c r="F650" t="s">
        <v>24</v>
      </c>
      <c r="G650">
        <v>2020</v>
      </c>
      <c r="H650">
        <v>4</v>
      </c>
      <c r="I650">
        <v>1108870</v>
      </c>
      <c r="J650">
        <v>2510</v>
      </c>
      <c r="K650" t="s">
        <v>936</v>
      </c>
    </row>
    <row r="651" spans="1:11" x14ac:dyDescent="0.3">
      <c r="A651" t="s">
        <v>723</v>
      </c>
      <c r="B651" s="28">
        <v>30500000</v>
      </c>
      <c r="C651" s="4">
        <v>18974921191</v>
      </c>
      <c r="D651">
        <v>609</v>
      </c>
      <c r="E651" t="s">
        <v>862</v>
      </c>
      <c r="F651" t="s">
        <v>12</v>
      </c>
      <c r="G651">
        <v>2014</v>
      </c>
      <c r="H651">
        <v>10</v>
      </c>
      <c r="I651">
        <v>31157506</v>
      </c>
      <c r="J651">
        <v>50082</v>
      </c>
      <c r="K651" t="s">
        <v>937</v>
      </c>
    </row>
    <row r="652" spans="1:11" x14ac:dyDescent="0.3">
      <c r="A652" t="s">
        <v>724</v>
      </c>
      <c r="B652" s="28">
        <v>33700000</v>
      </c>
      <c r="C652" s="4">
        <v>18957033639</v>
      </c>
      <c r="D652">
        <v>153631</v>
      </c>
      <c r="E652" t="s">
        <v>862</v>
      </c>
      <c r="F652" t="s">
        <v>41</v>
      </c>
      <c r="G652">
        <v>2007</v>
      </c>
      <c r="H652">
        <v>17</v>
      </c>
      <c r="I652">
        <v>123393</v>
      </c>
      <c r="J652">
        <v>219</v>
      </c>
      <c r="K652" t="s">
        <v>937</v>
      </c>
    </row>
    <row r="653" spans="1:11" x14ac:dyDescent="0.3">
      <c r="A653" t="s">
        <v>725</v>
      </c>
      <c r="B653" s="28">
        <v>11900000</v>
      </c>
      <c r="C653" s="4">
        <v>19055290287</v>
      </c>
      <c r="D653">
        <v>2487</v>
      </c>
      <c r="E653" t="s">
        <v>860</v>
      </c>
      <c r="F653" t="s">
        <v>56</v>
      </c>
      <c r="G653">
        <v>2007</v>
      </c>
      <c r="H653">
        <v>17</v>
      </c>
      <c r="I653">
        <v>7661958</v>
      </c>
      <c r="J653">
        <v>4785</v>
      </c>
      <c r="K653" t="s">
        <v>937</v>
      </c>
    </row>
    <row r="654" spans="1:11" x14ac:dyDescent="0.3">
      <c r="A654" t="s">
        <v>726</v>
      </c>
      <c r="B654" s="28">
        <v>43600000</v>
      </c>
      <c r="C654" s="4">
        <v>19111250153</v>
      </c>
      <c r="D654">
        <v>4533</v>
      </c>
      <c r="E654" t="s">
        <v>860</v>
      </c>
      <c r="F654" t="s">
        <v>659</v>
      </c>
      <c r="G654">
        <v>2005</v>
      </c>
      <c r="H654">
        <v>19</v>
      </c>
      <c r="I654">
        <v>4216027</v>
      </c>
      <c r="J654">
        <v>9618</v>
      </c>
      <c r="K654" t="s">
        <v>937</v>
      </c>
    </row>
    <row r="655" spans="1:11" x14ac:dyDescent="0.3">
      <c r="A655" t="s">
        <v>727</v>
      </c>
      <c r="B655" s="28">
        <v>15300000</v>
      </c>
      <c r="C655" s="4">
        <v>19157462460</v>
      </c>
      <c r="D655">
        <v>4649</v>
      </c>
      <c r="E655" t="s">
        <v>860</v>
      </c>
      <c r="F655" t="s">
        <v>56</v>
      </c>
      <c r="G655">
        <v>2009</v>
      </c>
      <c r="H655">
        <v>15</v>
      </c>
      <c r="I655">
        <v>4120771</v>
      </c>
      <c r="J655">
        <v>3291</v>
      </c>
      <c r="K655" t="s">
        <v>937</v>
      </c>
    </row>
    <row r="656" spans="1:11" x14ac:dyDescent="0.3">
      <c r="A656" t="s">
        <v>728</v>
      </c>
      <c r="B656" s="28">
        <v>39400000</v>
      </c>
      <c r="C656" s="4">
        <v>19288326739</v>
      </c>
      <c r="D656">
        <v>802</v>
      </c>
      <c r="E656" t="s">
        <v>868</v>
      </c>
      <c r="F656" t="s">
        <v>15</v>
      </c>
      <c r="G656">
        <v>2017</v>
      </c>
      <c r="H656">
        <v>7</v>
      </c>
      <c r="I656">
        <v>24050283</v>
      </c>
      <c r="J656">
        <v>49127</v>
      </c>
      <c r="K656" t="s">
        <v>936</v>
      </c>
    </row>
    <row r="657" spans="1:11" x14ac:dyDescent="0.3">
      <c r="A657" t="s">
        <v>729</v>
      </c>
      <c r="B657" s="28">
        <v>14900000</v>
      </c>
      <c r="C657" s="4">
        <v>19291592081</v>
      </c>
      <c r="D657">
        <v>111814</v>
      </c>
      <c r="E657" t="s">
        <v>862</v>
      </c>
      <c r="F657" t="s">
        <v>15</v>
      </c>
      <c r="G657">
        <v>2018</v>
      </c>
      <c r="H657">
        <v>6</v>
      </c>
      <c r="I657">
        <v>172533</v>
      </c>
      <c r="J657">
        <v>133</v>
      </c>
      <c r="K657" t="s">
        <v>936</v>
      </c>
    </row>
    <row r="658" spans="1:11" x14ac:dyDescent="0.3">
      <c r="A658" t="s">
        <v>730</v>
      </c>
      <c r="B658" s="28">
        <v>26300000</v>
      </c>
      <c r="C658" s="4">
        <v>19320057043</v>
      </c>
      <c r="D658">
        <v>148</v>
      </c>
      <c r="E658" t="s">
        <v>881</v>
      </c>
      <c r="F658" t="s">
        <v>9</v>
      </c>
      <c r="G658">
        <v>2013</v>
      </c>
      <c r="H658">
        <v>11</v>
      </c>
      <c r="I658">
        <v>130540926</v>
      </c>
      <c r="J658">
        <v>177703</v>
      </c>
      <c r="K658" t="s">
        <v>937</v>
      </c>
    </row>
    <row r="659" spans="1:11" x14ac:dyDescent="0.3">
      <c r="A659" t="s">
        <v>731</v>
      </c>
      <c r="B659" s="28">
        <v>47200000</v>
      </c>
      <c r="C659" s="4">
        <v>19616107261</v>
      </c>
      <c r="D659">
        <v>20433</v>
      </c>
      <c r="E659" t="s">
        <v>867</v>
      </c>
      <c r="F659" t="s">
        <v>15</v>
      </c>
      <c r="G659">
        <v>2014</v>
      </c>
      <c r="H659">
        <v>10</v>
      </c>
      <c r="I659">
        <v>960021</v>
      </c>
      <c r="J659">
        <v>2310</v>
      </c>
      <c r="K659" t="s">
        <v>937</v>
      </c>
    </row>
    <row r="660" spans="1:11" x14ac:dyDescent="0.3">
      <c r="A660" t="s">
        <v>732</v>
      </c>
      <c r="B660" s="28">
        <v>28500000</v>
      </c>
      <c r="C660" s="4">
        <v>19699986759</v>
      </c>
      <c r="D660">
        <v>3703</v>
      </c>
      <c r="E660" t="s">
        <v>861</v>
      </c>
      <c r="F660" t="s">
        <v>34</v>
      </c>
      <c r="G660">
        <v>2012</v>
      </c>
      <c r="H660">
        <v>12</v>
      </c>
      <c r="I660">
        <v>5320007</v>
      </c>
      <c r="J660">
        <v>7696</v>
      </c>
      <c r="K660" t="s">
        <v>937</v>
      </c>
    </row>
    <row r="661" spans="1:11" x14ac:dyDescent="0.3">
      <c r="A661" t="s">
        <v>733</v>
      </c>
      <c r="B661" s="28">
        <v>21500000</v>
      </c>
      <c r="C661" s="4">
        <v>19769104588</v>
      </c>
      <c r="D661">
        <v>2609</v>
      </c>
      <c r="E661" t="s">
        <v>875</v>
      </c>
      <c r="F661" t="s">
        <v>24</v>
      </c>
      <c r="G661">
        <v>2016</v>
      </c>
      <c r="H661">
        <v>8</v>
      </c>
      <c r="I661">
        <v>7577273</v>
      </c>
      <c r="J661">
        <v>8241</v>
      </c>
      <c r="K661" t="s">
        <v>936</v>
      </c>
    </row>
    <row r="662" spans="1:11" x14ac:dyDescent="0.3">
      <c r="A662" t="s">
        <v>734</v>
      </c>
      <c r="B662" s="28">
        <v>10300000</v>
      </c>
      <c r="C662" s="4">
        <v>19966155644</v>
      </c>
      <c r="D662">
        <v>1773</v>
      </c>
      <c r="E662" t="s">
        <v>860</v>
      </c>
      <c r="F662" t="s">
        <v>15</v>
      </c>
      <c r="G662">
        <v>2010</v>
      </c>
      <c r="H662">
        <v>14</v>
      </c>
      <c r="I662">
        <v>11261227</v>
      </c>
      <c r="J662">
        <v>5809</v>
      </c>
      <c r="K662" t="s">
        <v>937</v>
      </c>
    </row>
    <row r="663" spans="1:11" x14ac:dyDescent="0.3">
      <c r="A663" t="s">
        <v>735</v>
      </c>
      <c r="B663" s="28">
        <v>42800000</v>
      </c>
      <c r="C663" s="4">
        <v>20042055610</v>
      </c>
      <c r="D663">
        <v>668</v>
      </c>
      <c r="E663" t="s">
        <v>860</v>
      </c>
      <c r="F663" t="s">
        <v>15</v>
      </c>
      <c r="G663">
        <v>2017</v>
      </c>
      <c r="H663">
        <v>7</v>
      </c>
      <c r="I663">
        <v>30003077</v>
      </c>
      <c r="J663">
        <v>64072</v>
      </c>
      <c r="K663" t="s">
        <v>936</v>
      </c>
    </row>
    <row r="664" spans="1:11" x14ac:dyDescent="0.3">
      <c r="A664" t="s">
        <v>736</v>
      </c>
      <c r="B664" s="28">
        <v>25000000</v>
      </c>
      <c r="C664" s="4">
        <v>20051319852</v>
      </c>
      <c r="D664">
        <v>118</v>
      </c>
      <c r="E664" t="s">
        <v>911</v>
      </c>
      <c r="F664" t="s">
        <v>9</v>
      </c>
      <c r="G664">
        <v>2009</v>
      </c>
      <c r="H664">
        <v>15</v>
      </c>
      <c r="I664">
        <v>169926439</v>
      </c>
      <c r="J664">
        <v>211864</v>
      </c>
      <c r="K664" t="s">
        <v>937</v>
      </c>
    </row>
    <row r="665" spans="1:11" x14ac:dyDescent="0.3">
      <c r="A665" t="s">
        <v>738</v>
      </c>
      <c r="B665" s="28">
        <v>23800000</v>
      </c>
      <c r="C665" s="4">
        <v>20128335962</v>
      </c>
      <c r="D665">
        <v>1538</v>
      </c>
      <c r="E665" t="s">
        <v>860</v>
      </c>
      <c r="F665" t="s">
        <v>52</v>
      </c>
      <c r="G665">
        <v>2017</v>
      </c>
      <c r="H665">
        <v>7</v>
      </c>
      <c r="I665">
        <v>13087345</v>
      </c>
      <c r="J665">
        <v>15475</v>
      </c>
      <c r="K665" t="s">
        <v>936</v>
      </c>
    </row>
    <row r="666" spans="1:11" x14ac:dyDescent="0.3">
      <c r="A666" t="s">
        <v>739</v>
      </c>
      <c r="B666" s="28">
        <v>33300000</v>
      </c>
      <c r="C666" s="4">
        <v>20265980932</v>
      </c>
      <c r="D666">
        <v>8079</v>
      </c>
      <c r="E666" t="s">
        <v>887</v>
      </c>
      <c r="F666" t="s">
        <v>15</v>
      </c>
      <c r="G666">
        <v>2020</v>
      </c>
      <c r="H666">
        <v>4</v>
      </c>
      <c r="I666">
        <v>2508476</v>
      </c>
      <c r="J666">
        <v>4122</v>
      </c>
      <c r="K666" t="s">
        <v>936</v>
      </c>
    </row>
    <row r="667" spans="1:11" x14ac:dyDescent="0.3">
      <c r="A667" t="s">
        <v>740</v>
      </c>
      <c r="B667" s="28">
        <v>19900000</v>
      </c>
      <c r="C667" s="4">
        <v>20396169282</v>
      </c>
      <c r="D667">
        <v>1522</v>
      </c>
      <c r="E667" t="s">
        <v>866</v>
      </c>
      <c r="F667" t="s">
        <v>60</v>
      </c>
      <c r="G667">
        <v>2013</v>
      </c>
      <c r="H667">
        <v>11</v>
      </c>
      <c r="I667">
        <v>13400900</v>
      </c>
      <c r="J667">
        <v>13075</v>
      </c>
      <c r="K667" t="s">
        <v>937</v>
      </c>
    </row>
    <row r="668" spans="1:11" x14ac:dyDescent="0.3">
      <c r="A668" t="s">
        <v>741</v>
      </c>
      <c r="B668" s="28">
        <v>19200000</v>
      </c>
      <c r="C668" s="4">
        <v>20313901510</v>
      </c>
      <c r="D668">
        <v>4708</v>
      </c>
      <c r="E668" t="s">
        <v>860</v>
      </c>
      <c r="F668" t="s">
        <v>34</v>
      </c>
      <c r="G668">
        <v>2012</v>
      </c>
      <c r="H668">
        <v>12</v>
      </c>
      <c r="I668">
        <v>4314762</v>
      </c>
      <c r="J668">
        <v>4078</v>
      </c>
      <c r="K668" t="s">
        <v>937</v>
      </c>
    </row>
    <row r="669" spans="1:11" x14ac:dyDescent="0.3">
      <c r="A669" t="s">
        <v>742</v>
      </c>
      <c r="B669" s="28">
        <v>38600000</v>
      </c>
      <c r="C669" s="4">
        <v>20337934831</v>
      </c>
      <c r="D669">
        <v>7365</v>
      </c>
      <c r="E669" t="s">
        <v>860</v>
      </c>
      <c r="F669" t="s">
        <v>60</v>
      </c>
      <c r="G669">
        <v>2014</v>
      </c>
      <c r="H669">
        <v>10</v>
      </c>
      <c r="I669">
        <v>2761430</v>
      </c>
      <c r="J669">
        <v>5241</v>
      </c>
      <c r="K669" t="s">
        <v>937</v>
      </c>
    </row>
    <row r="670" spans="1:11" x14ac:dyDescent="0.3">
      <c r="A670" t="s">
        <v>743</v>
      </c>
      <c r="B670" s="28">
        <v>14400000</v>
      </c>
      <c r="C670" s="4">
        <v>20631491869</v>
      </c>
      <c r="D670">
        <v>148</v>
      </c>
      <c r="E670" t="s">
        <v>860</v>
      </c>
      <c r="F670" t="s">
        <v>9</v>
      </c>
      <c r="G670">
        <v>2009</v>
      </c>
      <c r="H670">
        <v>15</v>
      </c>
      <c r="I670">
        <v>139401972</v>
      </c>
      <c r="J670">
        <v>97297</v>
      </c>
      <c r="K670" t="s">
        <v>937</v>
      </c>
    </row>
    <row r="671" spans="1:11" x14ac:dyDescent="0.3">
      <c r="A671" t="s">
        <v>744</v>
      </c>
      <c r="B671" s="28">
        <v>17600000</v>
      </c>
      <c r="C671" s="4">
        <v>20797903142</v>
      </c>
      <c r="D671">
        <v>186</v>
      </c>
      <c r="E671" t="s">
        <v>860</v>
      </c>
      <c r="F671" t="s">
        <v>9</v>
      </c>
      <c r="G671">
        <v>2010</v>
      </c>
      <c r="H671">
        <v>14</v>
      </c>
      <c r="I671">
        <v>111816684</v>
      </c>
      <c r="J671">
        <v>94624</v>
      </c>
      <c r="K671" t="s">
        <v>937</v>
      </c>
    </row>
    <row r="672" spans="1:11" x14ac:dyDescent="0.3">
      <c r="A672" t="s">
        <v>745</v>
      </c>
      <c r="B672" s="28">
        <v>22100000</v>
      </c>
      <c r="C672" s="4">
        <v>21005558284</v>
      </c>
      <c r="D672">
        <v>2322</v>
      </c>
      <c r="E672" t="s">
        <v>887</v>
      </c>
      <c r="F672" t="s">
        <v>22</v>
      </c>
      <c r="G672">
        <v>2014</v>
      </c>
      <c r="H672">
        <v>10</v>
      </c>
      <c r="I672">
        <v>9046321</v>
      </c>
      <c r="J672">
        <v>9518</v>
      </c>
      <c r="K672" t="s">
        <v>937</v>
      </c>
    </row>
    <row r="673" spans="1:11" x14ac:dyDescent="0.3">
      <c r="A673" t="s">
        <v>746</v>
      </c>
      <c r="B673" s="28">
        <v>20800000</v>
      </c>
      <c r="C673" s="4">
        <v>20969770139</v>
      </c>
      <c r="D673">
        <v>2894</v>
      </c>
      <c r="E673" t="s">
        <v>860</v>
      </c>
      <c r="F673" t="s">
        <v>24</v>
      </c>
      <c r="G673">
        <v>2021</v>
      </c>
      <c r="H673">
        <v>3</v>
      </c>
      <c r="I673">
        <v>7245947</v>
      </c>
      <c r="J673">
        <v>7187</v>
      </c>
      <c r="K673" t="s">
        <v>936</v>
      </c>
    </row>
    <row r="674" spans="1:11" x14ac:dyDescent="0.3">
      <c r="A674" t="s">
        <v>747</v>
      </c>
      <c r="B674" s="28">
        <v>36200000</v>
      </c>
      <c r="C674" s="4">
        <v>21030136663</v>
      </c>
      <c r="D674">
        <v>5557</v>
      </c>
      <c r="E674" t="s">
        <v>860</v>
      </c>
      <c r="F674" t="s">
        <v>34</v>
      </c>
      <c r="G674">
        <v>2012</v>
      </c>
      <c r="H674">
        <v>12</v>
      </c>
      <c r="I674">
        <v>3784441</v>
      </c>
      <c r="J674">
        <v>6514</v>
      </c>
      <c r="K674" t="s">
        <v>937</v>
      </c>
    </row>
    <row r="675" spans="1:11" x14ac:dyDescent="0.3">
      <c r="A675" t="s">
        <v>748</v>
      </c>
      <c r="B675" s="28">
        <v>22900000</v>
      </c>
      <c r="C675" s="4">
        <v>21189852412</v>
      </c>
      <c r="D675">
        <v>8564</v>
      </c>
      <c r="E675" t="s">
        <v>865</v>
      </c>
      <c r="F675" t="s">
        <v>9</v>
      </c>
      <c r="G675">
        <v>2012</v>
      </c>
      <c r="H675">
        <v>12</v>
      </c>
      <c r="I675">
        <v>2474294</v>
      </c>
      <c r="J675">
        <v>2674</v>
      </c>
      <c r="K675" t="s">
        <v>937</v>
      </c>
    </row>
    <row r="676" spans="1:11" x14ac:dyDescent="0.3">
      <c r="A676" t="s">
        <v>749</v>
      </c>
      <c r="B676" s="28">
        <v>13200000</v>
      </c>
      <c r="C676" s="4">
        <v>21238450608</v>
      </c>
      <c r="D676">
        <v>239</v>
      </c>
      <c r="E676" t="s">
        <v>873</v>
      </c>
      <c r="F676" t="s">
        <v>9</v>
      </c>
      <c r="G676">
        <v>2010</v>
      </c>
      <c r="H676">
        <v>14</v>
      </c>
      <c r="I676">
        <v>88863810</v>
      </c>
      <c r="J676">
        <v>55230</v>
      </c>
      <c r="K676" t="s">
        <v>937</v>
      </c>
    </row>
    <row r="677" spans="1:11" x14ac:dyDescent="0.3">
      <c r="A677" t="s">
        <v>750</v>
      </c>
      <c r="B677" s="28">
        <v>19300000</v>
      </c>
      <c r="C677" s="4">
        <v>21316405097</v>
      </c>
      <c r="D677">
        <v>6722</v>
      </c>
      <c r="E677" t="s">
        <v>888</v>
      </c>
      <c r="F677" t="s">
        <v>9</v>
      </c>
      <c r="G677">
        <v>2014</v>
      </c>
      <c r="H677">
        <v>10</v>
      </c>
      <c r="I677">
        <v>3171140</v>
      </c>
      <c r="J677">
        <v>2871</v>
      </c>
      <c r="K677" t="s">
        <v>937</v>
      </c>
    </row>
    <row r="678" spans="1:11" x14ac:dyDescent="0.3">
      <c r="A678" t="s">
        <v>751</v>
      </c>
      <c r="B678" s="28">
        <v>24600000</v>
      </c>
      <c r="C678" s="4">
        <v>21386506291</v>
      </c>
      <c r="D678">
        <v>104</v>
      </c>
      <c r="E678" t="s">
        <v>860</v>
      </c>
      <c r="F678" t="s">
        <v>9</v>
      </c>
      <c r="G678">
        <v>2009</v>
      </c>
      <c r="H678">
        <v>15</v>
      </c>
      <c r="I678">
        <v>205639484</v>
      </c>
      <c r="J678">
        <v>236538</v>
      </c>
      <c r="K678" t="s">
        <v>937</v>
      </c>
    </row>
    <row r="679" spans="1:11" x14ac:dyDescent="0.3">
      <c r="A679" t="s">
        <v>752</v>
      </c>
      <c r="B679" s="28">
        <v>22800000</v>
      </c>
      <c r="C679" s="4">
        <v>21476371796</v>
      </c>
      <c r="D679">
        <v>8194</v>
      </c>
      <c r="E679" t="s">
        <v>866</v>
      </c>
      <c r="F679" t="s">
        <v>15</v>
      </c>
      <c r="G679">
        <v>2007</v>
      </c>
      <c r="H679">
        <v>17</v>
      </c>
      <c r="I679">
        <v>2620988</v>
      </c>
      <c r="J679">
        <v>2783</v>
      </c>
      <c r="K679" t="s">
        <v>937</v>
      </c>
    </row>
    <row r="680" spans="1:11" x14ac:dyDescent="0.3">
      <c r="A680" t="s">
        <v>753</v>
      </c>
      <c r="B680" s="28">
        <v>28600000</v>
      </c>
      <c r="C680" s="4">
        <v>21529280593</v>
      </c>
      <c r="D680">
        <v>2007</v>
      </c>
      <c r="E680" t="s">
        <v>869</v>
      </c>
      <c r="F680" t="s">
        <v>9</v>
      </c>
      <c r="G680">
        <v>2008</v>
      </c>
      <c r="H680">
        <v>16</v>
      </c>
      <c r="I680">
        <v>10727095</v>
      </c>
      <c r="J680">
        <v>14250</v>
      </c>
      <c r="K680" t="s">
        <v>937</v>
      </c>
    </row>
    <row r="681" spans="1:11" x14ac:dyDescent="0.3">
      <c r="A681" t="s">
        <v>754</v>
      </c>
      <c r="B681" s="28">
        <v>17200000</v>
      </c>
      <c r="C681" s="4">
        <v>21525587337</v>
      </c>
      <c r="D681">
        <v>34834</v>
      </c>
      <c r="E681" t="s">
        <v>912</v>
      </c>
      <c r="F681" t="s">
        <v>15</v>
      </c>
      <c r="G681">
        <v>2005</v>
      </c>
      <c r="H681">
        <v>19</v>
      </c>
      <c r="I681">
        <v>617948</v>
      </c>
      <c r="J681">
        <v>494</v>
      </c>
      <c r="K681" t="s">
        <v>937</v>
      </c>
    </row>
    <row r="682" spans="1:11" x14ac:dyDescent="0.3">
      <c r="A682" t="s">
        <v>756</v>
      </c>
      <c r="B682" s="28">
        <v>28600000</v>
      </c>
      <c r="C682" s="4">
        <v>21646515331</v>
      </c>
      <c r="D682">
        <v>338</v>
      </c>
      <c r="E682" t="s">
        <v>897</v>
      </c>
      <c r="F682" t="s">
        <v>9</v>
      </c>
      <c r="G682">
        <v>2013</v>
      </c>
      <c r="H682">
        <v>11</v>
      </c>
      <c r="I682">
        <v>64042945</v>
      </c>
      <c r="J682">
        <v>84615</v>
      </c>
      <c r="K682" t="s">
        <v>937</v>
      </c>
    </row>
    <row r="683" spans="1:11" x14ac:dyDescent="0.3">
      <c r="A683" t="s">
        <v>757</v>
      </c>
      <c r="B683" s="28">
        <v>32100000</v>
      </c>
      <c r="C683" s="4">
        <v>21768257856</v>
      </c>
      <c r="D683">
        <v>169</v>
      </c>
      <c r="E683" t="s">
        <v>860</v>
      </c>
      <c r="F683" t="s">
        <v>15</v>
      </c>
      <c r="G683">
        <v>2018</v>
      </c>
      <c r="H683">
        <v>6</v>
      </c>
      <c r="I683">
        <v>128806260</v>
      </c>
      <c r="J683">
        <v>189941</v>
      </c>
      <c r="K683" t="s">
        <v>936</v>
      </c>
    </row>
    <row r="684" spans="1:11" x14ac:dyDescent="0.3">
      <c r="A684" t="s">
        <v>758</v>
      </c>
      <c r="B684" s="28">
        <v>33900000</v>
      </c>
      <c r="C684" s="4">
        <v>21790062603</v>
      </c>
      <c r="D684">
        <v>153</v>
      </c>
      <c r="E684" t="s">
        <v>873</v>
      </c>
      <c r="F684" t="s">
        <v>9</v>
      </c>
      <c r="G684">
        <v>2013</v>
      </c>
      <c r="H684">
        <v>11</v>
      </c>
      <c r="I684">
        <v>142418710</v>
      </c>
      <c r="J684">
        <v>221569</v>
      </c>
      <c r="K684" t="s">
        <v>937</v>
      </c>
    </row>
    <row r="685" spans="1:11" x14ac:dyDescent="0.3">
      <c r="A685" t="s">
        <v>759</v>
      </c>
      <c r="B685" s="28">
        <v>36800000</v>
      </c>
      <c r="C685" s="4">
        <v>22147293748</v>
      </c>
      <c r="D685">
        <v>1046</v>
      </c>
      <c r="E685" t="s">
        <v>862</v>
      </c>
      <c r="F685" t="s">
        <v>15</v>
      </c>
      <c r="G685">
        <v>2015</v>
      </c>
      <c r="H685">
        <v>9</v>
      </c>
      <c r="I685">
        <v>21173321</v>
      </c>
      <c r="J685">
        <v>35182</v>
      </c>
      <c r="K685" t="s">
        <v>937</v>
      </c>
    </row>
    <row r="686" spans="1:11" x14ac:dyDescent="0.3">
      <c r="A686" t="s">
        <v>760</v>
      </c>
      <c r="B686" s="28">
        <v>36300000</v>
      </c>
      <c r="C686" s="4">
        <v>22193761462</v>
      </c>
      <c r="D686">
        <v>1072</v>
      </c>
      <c r="E686" t="s">
        <v>860</v>
      </c>
      <c r="F686" t="s">
        <v>15</v>
      </c>
      <c r="G686">
        <v>2020</v>
      </c>
      <c r="H686">
        <v>4</v>
      </c>
      <c r="I686">
        <v>20703136</v>
      </c>
      <c r="J686">
        <v>33862</v>
      </c>
      <c r="K686" t="s">
        <v>936</v>
      </c>
    </row>
    <row r="687" spans="1:11" x14ac:dyDescent="0.3">
      <c r="A687" t="s">
        <v>761</v>
      </c>
      <c r="B687" s="28">
        <v>28000000</v>
      </c>
      <c r="C687" s="4">
        <v>22648403625</v>
      </c>
      <c r="D687">
        <v>7507</v>
      </c>
      <c r="E687" t="s">
        <v>887</v>
      </c>
      <c r="F687" t="s">
        <v>15</v>
      </c>
      <c r="G687">
        <v>2021</v>
      </c>
      <c r="H687">
        <v>3</v>
      </c>
      <c r="I687">
        <v>3016971</v>
      </c>
      <c r="J687">
        <v>3730</v>
      </c>
      <c r="K687" t="s">
        <v>936</v>
      </c>
    </row>
    <row r="688" spans="1:11" x14ac:dyDescent="0.3">
      <c r="A688" t="s">
        <v>762</v>
      </c>
      <c r="B688" s="28">
        <v>35700000</v>
      </c>
      <c r="C688" s="4">
        <v>22599133850</v>
      </c>
      <c r="D688">
        <v>8101</v>
      </c>
      <c r="E688" t="s">
        <v>862</v>
      </c>
      <c r="F688" t="s">
        <v>9</v>
      </c>
      <c r="G688">
        <v>2011</v>
      </c>
      <c r="H688">
        <v>13</v>
      </c>
      <c r="I688">
        <v>2789672</v>
      </c>
      <c r="J688">
        <v>4407</v>
      </c>
      <c r="K688" t="s">
        <v>937</v>
      </c>
    </row>
    <row r="689" spans="1:11" x14ac:dyDescent="0.3">
      <c r="A689" t="s">
        <v>763</v>
      </c>
      <c r="B689" s="28">
        <v>16200000</v>
      </c>
      <c r="C689" s="4">
        <v>22844517625</v>
      </c>
      <c r="D689">
        <v>1645</v>
      </c>
      <c r="E689" t="s">
        <v>872</v>
      </c>
      <c r="F689" t="s">
        <v>15</v>
      </c>
      <c r="G689">
        <v>2021</v>
      </c>
      <c r="H689">
        <v>3</v>
      </c>
      <c r="I689">
        <v>13887245</v>
      </c>
      <c r="J689">
        <v>9848</v>
      </c>
      <c r="K689" t="s">
        <v>936</v>
      </c>
    </row>
    <row r="690" spans="1:11" x14ac:dyDescent="0.3">
      <c r="A690" t="s">
        <v>764</v>
      </c>
      <c r="B690" s="28">
        <v>38200000</v>
      </c>
      <c r="C690" s="4">
        <v>22991199354</v>
      </c>
      <c r="D690">
        <v>16322</v>
      </c>
      <c r="E690" t="s">
        <v>860</v>
      </c>
      <c r="F690" t="s">
        <v>15</v>
      </c>
      <c r="G690">
        <v>2006</v>
      </c>
      <c r="H690">
        <v>18</v>
      </c>
      <c r="I690">
        <v>1408602</v>
      </c>
      <c r="J690">
        <v>2340</v>
      </c>
      <c r="K690" t="s">
        <v>937</v>
      </c>
    </row>
    <row r="691" spans="1:11" x14ac:dyDescent="0.3">
      <c r="A691" t="s">
        <v>765</v>
      </c>
      <c r="B691" s="28">
        <v>28600000</v>
      </c>
      <c r="C691" s="4">
        <v>23053111916</v>
      </c>
      <c r="D691">
        <v>5343</v>
      </c>
      <c r="E691" t="s">
        <v>877</v>
      </c>
      <c r="F691" t="s">
        <v>60</v>
      </c>
      <c r="G691">
        <v>2012</v>
      </c>
      <c r="H691">
        <v>12</v>
      </c>
      <c r="I691">
        <v>4314638</v>
      </c>
      <c r="J691">
        <v>5353</v>
      </c>
      <c r="K691" t="s">
        <v>937</v>
      </c>
    </row>
    <row r="692" spans="1:11" x14ac:dyDescent="0.3">
      <c r="A692" t="s">
        <v>766</v>
      </c>
      <c r="B692" s="28">
        <v>40400000</v>
      </c>
      <c r="C692" s="4">
        <v>23270001181</v>
      </c>
      <c r="D692">
        <v>1066</v>
      </c>
      <c r="E692" t="s">
        <v>880</v>
      </c>
      <c r="F692" t="s">
        <v>24</v>
      </c>
      <c r="G692">
        <v>2015</v>
      </c>
      <c r="H692">
        <v>9</v>
      </c>
      <c r="I692">
        <v>21829269</v>
      </c>
      <c r="J692">
        <v>37899</v>
      </c>
      <c r="K692" t="s">
        <v>937</v>
      </c>
    </row>
    <row r="693" spans="1:11" x14ac:dyDescent="0.3">
      <c r="A693" t="s">
        <v>767</v>
      </c>
      <c r="B693" s="28">
        <v>12800000</v>
      </c>
      <c r="C693" s="4">
        <v>23198582685</v>
      </c>
      <c r="D693">
        <v>33044</v>
      </c>
      <c r="E693" t="s">
        <v>860</v>
      </c>
      <c r="F693" t="s">
        <v>41</v>
      </c>
      <c r="G693">
        <v>2012</v>
      </c>
      <c r="H693">
        <v>12</v>
      </c>
      <c r="I693">
        <v>702051</v>
      </c>
      <c r="J693">
        <v>387</v>
      </c>
      <c r="K693" t="s">
        <v>937</v>
      </c>
    </row>
    <row r="694" spans="1:11" x14ac:dyDescent="0.3">
      <c r="A694" t="s">
        <v>768</v>
      </c>
      <c r="B694" s="28">
        <v>28300000</v>
      </c>
      <c r="C694" s="4">
        <v>23237687653</v>
      </c>
      <c r="D694">
        <v>2027</v>
      </c>
      <c r="E694" t="s">
        <v>860</v>
      </c>
      <c r="F694" t="s">
        <v>15</v>
      </c>
      <c r="G694">
        <v>2017</v>
      </c>
      <c r="H694">
        <v>7</v>
      </c>
      <c r="I694">
        <v>11464079</v>
      </c>
      <c r="J694">
        <v>13962</v>
      </c>
      <c r="K694" t="s">
        <v>936</v>
      </c>
    </row>
    <row r="695" spans="1:11" x14ac:dyDescent="0.3">
      <c r="A695" t="s">
        <v>769</v>
      </c>
      <c r="B695" s="28">
        <v>23600000</v>
      </c>
      <c r="C695" s="4">
        <v>23266624662</v>
      </c>
      <c r="D695">
        <v>3661</v>
      </c>
      <c r="E695" t="s">
        <v>860</v>
      </c>
      <c r="F695" t="s">
        <v>15</v>
      </c>
      <c r="G695">
        <v>2006</v>
      </c>
      <c r="H695">
        <v>18</v>
      </c>
      <c r="I695">
        <v>6355265</v>
      </c>
      <c r="J695">
        <v>6446</v>
      </c>
      <c r="K695" t="s">
        <v>937</v>
      </c>
    </row>
    <row r="696" spans="1:11" x14ac:dyDescent="0.3">
      <c r="A696" t="s">
        <v>770</v>
      </c>
      <c r="B696" s="28">
        <v>36800000</v>
      </c>
      <c r="C696" s="4">
        <v>23385326594</v>
      </c>
      <c r="D696">
        <v>176</v>
      </c>
      <c r="E696" t="s">
        <v>860</v>
      </c>
      <c r="F696" t="s">
        <v>9</v>
      </c>
      <c r="G696">
        <v>2006</v>
      </c>
      <c r="H696">
        <v>18</v>
      </c>
      <c r="I696">
        <v>132871174</v>
      </c>
      <c r="J696">
        <v>209091</v>
      </c>
      <c r="K696" t="s">
        <v>937</v>
      </c>
    </row>
    <row r="697" spans="1:11" x14ac:dyDescent="0.3">
      <c r="A697" t="s">
        <v>771</v>
      </c>
      <c r="B697" s="28">
        <v>31000000</v>
      </c>
      <c r="C697" s="4">
        <v>23393703193</v>
      </c>
      <c r="D697">
        <v>1420</v>
      </c>
      <c r="E697" t="s">
        <v>863</v>
      </c>
      <c r="F697" t="s">
        <v>12</v>
      </c>
      <c r="G697">
        <v>2015</v>
      </c>
      <c r="H697">
        <v>9</v>
      </c>
      <c r="I697">
        <v>16474439</v>
      </c>
      <c r="J697">
        <v>21831</v>
      </c>
      <c r="K697" t="s">
        <v>937</v>
      </c>
    </row>
    <row r="698" spans="1:11" x14ac:dyDescent="0.3">
      <c r="A698" t="s">
        <v>772</v>
      </c>
      <c r="B698" s="28">
        <v>34200000</v>
      </c>
      <c r="C698" s="4">
        <v>23521247266</v>
      </c>
      <c r="D698">
        <v>167</v>
      </c>
      <c r="E698" t="s">
        <v>873</v>
      </c>
      <c r="F698" t="s">
        <v>9</v>
      </c>
      <c r="G698">
        <v>2011</v>
      </c>
      <c r="H698">
        <v>13</v>
      </c>
      <c r="I698">
        <v>140845792</v>
      </c>
      <c r="J698">
        <v>204790</v>
      </c>
      <c r="K698" t="s">
        <v>937</v>
      </c>
    </row>
    <row r="699" spans="1:11" x14ac:dyDescent="0.3">
      <c r="A699" t="s">
        <v>773</v>
      </c>
      <c r="B699" s="28">
        <v>34900000</v>
      </c>
      <c r="C699" s="4">
        <v>23702783838</v>
      </c>
      <c r="D699">
        <v>547</v>
      </c>
      <c r="E699" t="s">
        <v>862</v>
      </c>
      <c r="F699" t="s">
        <v>22</v>
      </c>
      <c r="G699">
        <v>2021</v>
      </c>
      <c r="H699">
        <v>3</v>
      </c>
      <c r="I699">
        <v>43332329</v>
      </c>
      <c r="J699">
        <v>63803</v>
      </c>
      <c r="K699" t="s">
        <v>936</v>
      </c>
    </row>
    <row r="700" spans="1:11" x14ac:dyDescent="0.3">
      <c r="A700" t="s">
        <v>774</v>
      </c>
      <c r="B700" s="28">
        <v>38500000</v>
      </c>
      <c r="C700" s="4">
        <v>23645039650</v>
      </c>
      <c r="D700">
        <v>542</v>
      </c>
      <c r="E700" t="s">
        <v>900</v>
      </c>
      <c r="F700" t="s">
        <v>9</v>
      </c>
      <c r="G700">
        <v>2011</v>
      </c>
      <c r="H700">
        <v>13</v>
      </c>
      <c r="I700">
        <v>43625534</v>
      </c>
      <c r="J700">
        <v>71033</v>
      </c>
      <c r="K700" t="s">
        <v>937</v>
      </c>
    </row>
    <row r="701" spans="1:11" x14ac:dyDescent="0.3">
      <c r="A701" t="s">
        <v>775</v>
      </c>
      <c r="B701" s="28">
        <v>26800000</v>
      </c>
      <c r="C701" s="4">
        <v>23697748578</v>
      </c>
      <c r="D701">
        <v>821</v>
      </c>
      <c r="E701" t="s">
        <v>860</v>
      </c>
      <c r="F701" t="s">
        <v>15</v>
      </c>
      <c r="G701">
        <v>2020</v>
      </c>
      <c r="H701">
        <v>4</v>
      </c>
      <c r="I701">
        <v>28864493</v>
      </c>
      <c r="J701">
        <v>32643</v>
      </c>
      <c r="K701" t="s">
        <v>936</v>
      </c>
    </row>
    <row r="702" spans="1:11" x14ac:dyDescent="0.3">
      <c r="A702" t="s">
        <v>776</v>
      </c>
      <c r="B702" s="28">
        <v>41500000</v>
      </c>
      <c r="C702" s="4">
        <v>23861364574</v>
      </c>
      <c r="D702">
        <v>2522</v>
      </c>
      <c r="E702" t="s">
        <v>881</v>
      </c>
      <c r="F702" t="s">
        <v>24</v>
      </c>
      <c r="G702">
        <v>2014</v>
      </c>
      <c r="H702">
        <v>10</v>
      </c>
      <c r="I702">
        <v>9461287</v>
      </c>
      <c r="J702">
        <v>16455</v>
      </c>
      <c r="K702" t="s">
        <v>937</v>
      </c>
    </row>
    <row r="703" spans="1:11" x14ac:dyDescent="0.3">
      <c r="A703" t="s">
        <v>777</v>
      </c>
      <c r="B703" s="28">
        <v>51200000</v>
      </c>
      <c r="C703" s="4">
        <v>23872173260</v>
      </c>
      <c r="D703">
        <v>11589</v>
      </c>
      <c r="E703" t="s">
        <v>862</v>
      </c>
      <c r="F703" t="s">
        <v>15</v>
      </c>
      <c r="G703">
        <v>2007</v>
      </c>
      <c r="H703">
        <v>17</v>
      </c>
      <c r="I703">
        <v>2059899</v>
      </c>
      <c r="J703">
        <v>4418</v>
      </c>
      <c r="K703" t="s">
        <v>937</v>
      </c>
    </row>
    <row r="704" spans="1:11" x14ac:dyDescent="0.3">
      <c r="A704" t="s">
        <v>778</v>
      </c>
      <c r="B704" s="28">
        <v>28500000</v>
      </c>
      <c r="C704" s="4">
        <v>23929119462</v>
      </c>
      <c r="D704">
        <v>859</v>
      </c>
      <c r="E704" t="s">
        <v>860</v>
      </c>
      <c r="F704" t="s">
        <v>205</v>
      </c>
      <c r="G704">
        <v>2020</v>
      </c>
      <c r="H704">
        <v>4</v>
      </c>
      <c r="I704">
        <v>27856949</v>
      </c>
      <c r="J704">
        <v>33178</v>
      </c>
      <c r="K704" t="s">
        <v>936</v>
      </c>
    </row>
    <row r="705" spans="1:11" x14ac:dyDescent="0.3">
      <c r="A705" t="s">
        <v>779</v>
      </c>
      <c r="B705" s="28">
        <v>36600000</v>
      </c>
      <c r="C705" s="4">
        <v>24216600793</v>
      </c>
      <c r="D705">
        <v>225</v>
      </c>
      <c r="E705" t="s">
        <v>900</v>
      </c>
      <c r="F705" t="s">
        <v>9</v>
      </c>
      <c r="G705">
        <v>2016</v>
      </c>
      <c r="H705">
        <v>8</v>
      </c>
      <c r="I705">
        <v>107629337</v>
      </c>
      <c r="J705">
        <v>162667</v>
      </c>
      <c r="K705" t="s">
        <v>936</v>
      </c>
    </row>
    <row r="706" spans="1:11" x14ac:dyDescent="0.3">
      <c r="A706" t="s">
        <v>780</v>
      </c>
      <c r="B706" s="28">
        <v>24600000</v>
      </c>
      <c r="C706" s="4">
        <v>24269046877</v>
      </c>
      <c r="D706">
        <v>175</v>
      </c>
      <c r="E706" t="s">
        <v>860</v>
      </c>
      <c r="F706" t="s">
        <v>9</v>
      </c>
      <c r="G706">
        <v>2009</v>
      </c>
      <c r="H706">
        <v>15</v>
      </c>
      <c r="I706">
        <v>138680268</v>
      </c>
      <c r="J706">
        <v>140571</v>
      </c>
      <c r="K706" t="s">
        <v>937</v>
      </c>
    </row>
    <row r="707" spans="1:11" x14ac:dyDescent="0.3">
      <c r="A707" t="s">
        <v>781</v>
      </c>
      <c r="B707" s="28">
        <v>27900000</v>
      </c>
      <c r="C707" s="4">
        <v>24283398457</v>
      </c>
      <c r="D707">
        <v>938</v>
      </c>
      <c r="E707" t="s">
        <v>860</v>
      </c>
      <c r="F707" t="s">
        <v>22</v>
      </c>
      <c r="G707">
        <v>2021</v>
      </c>
      <c r="H707">
        <v>3</v>
      </c>
      <c r="I707">
        <v>25888484</v>
      </c>
      <c r="J707">
        <v>29744</v>
      </c>
      <c r="K707" t="s">
        <v>936</v>
      </c>
    </row>
    <row r="708" spans="1:11" x14ac:dyDescent="0.3">
      <c r="A708" t="s">
        <v>782</v>
      </c>
      <c r="B708" s="28">
        <v>23800000</v>
      </c>
      <c r="C708" s="4">
        <v>24331111279</v>
      </c>
      <c r="D708">
        <v>4634</v>
      </c>
      <c r="E708" t="s">
        <v>860</v>
      </c>
      <c r="F708" t="s">
        <v>24</v>
      </c>
      <c r="G708">
        <v>2021</v>
      </c>
      <c r="H708">
        <v>3</v>
      </c>
      <c r="I708">
        <v>5250564</v>
      </c>
      <c r="J708">
        <v>5136</v>
      </c>
      <c r="K708" t="s">
        <v>936</v>
      </c>
    </row>
    <row r="709" spans="1:11" x14ac:dyDescent="0.3">
      <c r="A709" t="s">
        <v>783</v>
      </c>
      <c r="B709" s="28">
        <v>20900000</v>
      </c>
      <c r="C709" s="4">
        <v>24400682289</v>
      </c>
      <c r="D709">
        <v>3886</v>
      </c>
      <c r="E709" t="s">
        <v>860</v>
      </c>
      <c r="F709" t="s">
        <v>15</v>
      </c>
      <c r="G709">
        <v>2013</v>
      </c>
      <c r="H709">
        <v>11</v>
      </c>
      <c r="I709">
        <v>6279126</v>
      </c>
      <c r="J709">
        <v>5378</v>
      </c>
      <c r="K709" t="s">
        <v>937</v>
      </c>
    </row>
    <row r="710" spans="1:11" x14ac:dyDescent="0.3">
      <c r="A710" t="s">
        <v>784</v>
      </c>
      <c r="B710" s="28">
        <v>33500000</v>
      </c>
      <c r="C710" s="4">
        <v>24450280102</v>
      </c>
      <c r="D710">
        <v>5058</v>
      </c>
      <c r="E710" t="s">
        <v>861</v>
      </c>
      <c r="F710" t="s">
        <v>60</v>
      </c>
      <c r="G710">
        <v>2013</v>
      </c>
      <c r="H710">
        <v>11</v>
      </c>
      <c r="I710">
        <v>4833982</v>
      </c>
      <c r="J710">
        <v>6623</v>
      </c>
      <c r="K710" t="s">
        <v>937</v>
      </c>
    </row>
    <row r="711" spans="1:11" x14ac:dyDescent="0.3">
      <c r="A711" t="s">
        <v>785</v>
      </c>
      <c r="B711" s="28">
        <v>34300000</v>
      </c>
      <c r="C711" s="4">
        <v>24473362703</v>
      </c>
      <c r="D711">
        <v>3483</v>
      </c>
      <c r="E711" t="s">
        <v>861</v>
      </c>
      <c r="F711" t="s">
        <v>34</v>
      </c>
      <c r="G711">
        <v>2013</v>
      </c>
      <c r="H711">
        <v>11</v>
      </c>
      <c r="I711">
        <v>7026518</v>
      </c>
      <c r="J711">
        <v>9848</v>
      </c>
      <c r="K711" t="s">
        <v>937</v>
      </c>
    </row>
    <row r="712" spans="1:11" x14ac:dyDescent="0.3">
      <c r="A712" t="s">
        <v>786</v>
      </c>
      <c r="B712" s="28">
        <v>20200000</v>
      </c>
      <c r="C712" s="4">
        <v>24514186660</v>
      </c>
      <c r="D712">
        <v>134618</v>
      </c>
      <c r="E712" t="s">
        <v>862</v>
      </c>
      <c r="F712" t="s">
        <v>15</v>
      </c>
      <c r="G712">
        <v>2010</v>
      </c>
      <c r="H712">
        <v>14</v>
      </c>
      <c r="I712">
        <v>182102</v>
      </c>
      <c r="J712">
        <v>150</v>
      </c>
      <c r="K712" t="s">
        <v>937</v>
      </c>
    </row>
    <row r="713" spans="1:11" x14ac:dyDescent="0.3">
      <c r="A713" t="s">
        <v>787</v>
      </c>
      <c r="B713" s="28">
        <v>22900000</v>
      </c>
      <c r="C713" s="4">
        <v>24592539358</v>
      </c>
      <c r="D713">
        <v>1785</v>
      </c>
      <c r="E713" t="s">
        <v>860</v>
      </c>
      <c r="F713" t="s">
        <v>34</v>
      </c>
      <c r="G713">
        <v>2013</v>
      </c>
      <c r="H713">
        <v>11</v>
      </c>
      <c r="I713">
        <v>13777333</v>
      </c>
      <c r="J713">
        <v>12829</v>
      </c>
      <c r="K713" t="s">
        <v>937</v>
      </c>
    </row>
    <row r="714" spans="1:11" x14ac:dyDescent="0.3">
      <c r="A714" t="s">
        <v>788</v>
      </c>
      <c r="B714" s="28">
        <v>38400000</v>
      </c>
      <c r="C714" s="4">
        <v>24784568343</v>
      </c>
      <c r="D714">
        <v>2025</v>
      </c>
      <c r="E714" t="s">
        <v>862</v>
      </c>
      <c r="F714" t="s">
        <v>9</v>
      </c>
      <c r="G714">
        <v>2012</v>
      </c>
      <c r="H714">
        <v>12</v>
      </c>
      <c r="I714">
        <v>12239293</v>
      </c>
      <c r="J714">
        <v>18963</v>
      </c>
      <c r="K714" t="s">
        <v>937</v>
      </c>
    </row>
    <row r="715" spans="1:11" x14ac:dyDescent="0.3">
      <c r="A715" t="s">
        <v>789</v>
      </c>
      <c r="B715" s="28">
        <v>53400000</v>
      </c>
      <c r="C715" s="4">
        <v>24920455037</v>
      </c>
      <c r="D715">
        <v>159</v>
      </c>
      <c r="E715" t="s">
        <v>860</v>
      </c>
      <c r="F715" t="s">
        <v>9</v>
      </c>
      <c r="G715">
        <v>2007</v>
      </c>
      <c r="H715">
        <v>17</v>
      </c>
      <c r="I715">
        <v>156732422</v>
      </c>
      <c r="J715">
        <v>335849</v>
      </c>
      <c r="K715" t="s">
        <v>937</v>
      </c>
    </row>
    <row r="716" spans="1:11" x14ac:dyDescent="0.3">
      <c r="A716" t="s">
        <v>790</v>
      </c>
      <c r="B716" s="28">
        <v>39900000</v>
      </c>
      <c r="C716" s="4">
        <v>25017392862</v>
      </c>
      <c r="D716">
        <v>563</v>
      </c>
      <c r="E716" t="s">
        <v>860</v>
      </c>
      <c r="F716" t="s">
        <v>15</v>
      </c>
      <c r="G716">
        <v>2018</v>
      </c>
      <c r="H716">
        <v>6</v>
      </c>
      <c r="I716">
        <v>44435867</v>
      </c>
      <c r="J716">
        <v>70870</v>
      </c>
      <c r="K716" t="s">
        <v>936</v>
      </c>
    </row>
    <row r="717" spans="1:11" x14ac:dyDescent="0.3">
      <c r="A717" t="s">
        <v>791</v>
      </c>
      <c r="B717" s="28">
        <v>34000000</v>
      </c>
      <c r="C717" s="4">
        <v>25300696864</v>
      </c>
      <c r="D717">
        <v>120538</v>
      </c>
      <c r="E717" t="s">
        <v>904</v>
      </c>
      <c r="F717" t="s">
        <v>15</v>
      </c>
      <c r="G717">
        <v>2006</v>
      </c>
      <c r="H717">
        <v>18</v>
      </c>
      <c r="I717">
        <v>209898</v>
      </c>
      <c r="J717">
        <v>282</v>
      </c>
      <c r="K717" t="s">
        <v>937</v>
      </c>
    </row>
    <row r="718" spans="1:11" x14ac:dyDescent="0.3">
      <c r="A718" t="s">
        <v>792</v>
      </c>
      <c r="B718" s="28">
        <v>43700000</v>
      </c>
      <c r="C718" s="4">
        <v>25908150525</v>
      </c>
      <c r="D718">
        <v>3796</v>
      </c>
      <c r="E718" t="s">
        <v>875</v>
      </c>
      <c r="F718" t="s">
        <v>34</v>
      </c>
      <c r="G718">
        <v>2012</v>
      </c>
      <c r="H718">
        <v>12</v>
      </c>
      <c r="I718">
        <v>6825119</v>
      </c>
      <c r="J718">
        <v>11512</v>
      </c>
      <c r="K718" t="s">
        <v>937</v>
      </c>
    </row>
    <row r="719" spans="1:11" x14ac:dyDescent="0.3">
      <c r="A719" t="s">
        <v>793</v>
      </c>
      <c r="B719" s="28">
        <v>39100000</v>
      </c>
      <c r="C719" s="4">
        <v>25922590629</v>
      </c>
      <c r="D719">
        <v>781</v>
      </c>
      <c r="E719" t="s">
        <v>881</v>
      </c>
      <c r="F719" t="s">
        <v>24</v>
      </c>
      <c r="G719">
        <v>2015</v>
      </c>
      <c r="H719">
        <v>9</v>
      </c>
      <c r="I719">
        <v>33191537</v>
      </c>
      <c r="J719">
        <v>50064</v>
      </c>
      <c r="K719" t="s">
        <v>937</v>
      </c>
    </row>
    <row r="720" spans="1:11" x14ac:dyDescent="0.3">
      <c r="A720" t="s">
        <v>794</v>
      </c>
      <c r="B720" s="28">
        <v>50100000</v>
      </c>
      <c r="C720" s="4">
        <v>25968706375</v>
      </c>
      <c r="D720">
        <v>852</v>
      </c>
      <c r="E720" t="s">
        <v>860</v>
      </c>
      <c r="F720" t="s">
        <v>34</v>
      </c>
      <c r="G720">
        <v>2014</v>
      </c>
      <c r="H720">
        <v>10</v>
      </c>
      <c r="I720">
        <v>30479702</v>
      </c>
      <c r="J720">
        <v>58803</v>
      </c>
      <c r="K720" t="s">
        <v>937</v>
      </c>
    </row>
    <row r="721" spans="1:11" x14ac:dyDescent="0.3">
      <c r="A721" t="s">
        <v>795</v>
      </c>
      <c r="B721" s="28">
        <v>25400000</v>
      </c>
      <c r="C721" s="4">
        <v>25969412066</v>
      </c>
      <c r="D721">
        <v>2476</v>
      </c>
      <c r="E721" t="s">
        <v>913</v>
      </c>
      <c r="F721" t="s">
        <v>22</v>
      </c>
      <c r="G721">
        <v>2020</v>
      </c>
      <c r="H721">
        <v>4</v>
      </c>
      <c r="I721">
        <v>10488454</v>
      </c>
      <c r="J721">
        <v>10258</v>
      </c>
      <c r="K721" t="s">
        <v>936</v>
      </c>
    </row>
    <row r="722" spans="1:11" x14ac:dyDescent="0.3">
      <c r="A722" t="s">
        <v>797</v>
      </c>
      <c r="B722" s="28">
        <v>44700000</v>
      </c>
      <c r="C722" s="4">
        <v>26004363145</v>
      </c>
      <c r="D722">
        <v>135</v>
      </c>
      <c r="E722" t="s">
        <v>860</v>
      </c>
      <c r="F722" t="s">
        <v>9</v>
      </c>
      <c r="G722">
        <v>2008</v>
      </c>
      <c r="H722">
        <v>16</v>
      </c>
      <c r="I722">
        <v>192624912</v>
      </c>
      <c r="J722">
        <v>331111</v>
      </c>
      <c r="K722" t="s">
        <v>937</v>
      </c>
    </row>
    <row r="723" spans="1:11" x14ac:dyDescent="0.3">
      <c r="A723" t="s">
        <v>798</v>
      </c>
      <c r="B723" s="28">
        <v>20900000</v>
      </c>
      <c r="C723" s="4">
        <v>26154560602</v>
      </c>
      <c r="D723">
        <v>44554</v>
      </c>
      <c r="E723" t="s">
        <v>860</v>
      </c>
      <c r="F723" t="s">
        <v>24</v>
      </c>
      <c r="G723">
        <v>2014</v>
      </c>
      <c r="H723">
        <v>10</v>
      </c>
      <c r="I723">
        <v>587031</v>
      </c>
      <c r="J723">
        <v>469</v>
      </c>
      <c r="K723" t="s">
        <v>937</v>
      </c>
    </row>
    <row r="724" spans="1:11" x14ac:dyDescent="0.3">
      <c r="A724" t="s">
        <v>799</v>
      </c>
      <c r="B724" s="28">
        <v>26100000</v>
      </c>
      <c r="C724" s="4">
        <v>26226696668</v>
      </c>
      <c r="D724">
        <v>77159</v>
      </c>
      <c r="E724" t="s">
        <v>862</v>
      </c>
      <c r="F724" t="s">
        <v>24</v>
      </c>
      <c r="G724">
        <v>2016</v>
      </c>
      <c r="H724">
        <v>8</v>
      </c>
      <c r="I724">
        <v>339905</v>
      </c>
      <c r="J724">
        <v>338</v>
      </c>
      <c r="K724" t="s">
        <v>936</v>
      </c>
    </row>
    <row r="725" spans="1:11" x14ac:dyDescent="0.3">
      <c r="A725" t="s">
        <v>800</v>
      </c>
      <c r="B725" s="28">
        <v>23700000</v>
      </c>
      <c r="C725" s="4">
        <v>26479707300</v>
      </c>
      <c r="D725">
        <v>16421</v>
      </c>
      <c r="E725" t="s">
        <v>888</v>
      </c>
      <c r="F725" t="s">
        <v>9</v>
      </c>
      <c r="G725">
        <v>2010</v>
      </c>
      <c r="H725">
        <v>14</v>
      </c>
      <c r="I725">
        <v>1612551</v>
      </c>
      <c r="J725">
        <v>1443</v>
      </c>
      <c r="K725" t="s">
        <v>937</v>
      </c>
    </row>
    <row r="726" spans="1:11" x14ac:dyDescent="0.3">
      <c r="A726" t="s">
        <v>801</v>
      </c>
      <c r="B726" s="28">
        <v>39100000</v>
      </c>
      <c r="C726" s="4">
        <v>26639883516</v>
      </c>
      <c r="D726">
        <v>130405</v>
      </c>
      <c r="E726" t="s">
        <v>888</v>
      </c>
      <c r="F726" t="s">
        <v>15</v>
      </c>
      <c r="G726">
        <v>2013</v>
      </c>
      <c r="H726">
        <v>11</v>
      </c>
      <c r="I726">
        <v>204286</v>
      </c>
      <c r="J726">
        <v>300</v>
      </c>
      <c r="K726" t="s">
        <v>937</v>
      </c>
    </row>
    <row r="727" spans="1:11" x14ac:dyDescent="0.3">
      <c r="A727" t="s">
        <v>802</v>
      </c>
      <c r="B727" s="28">
        <v>18400000</v>
      </c>
      <c r="C727" s="4">
        <v>26717601179</v>
      </c>
      <c r="D727">
        <v>204</v>
      </c>
      <c r="E727" t="s">
        <v>873</v>
      </c>
      <c r="F727" t="s">
        <v>9</v>
      </c>
      <c r="G727">
        <v>2009</v>
      </c>
      <c r="H727">
        <v>15</v>
      </c>
      <c r="I727">
        <v>130968633</v>
      </c>
      <c r="J727">
        <v>90196</v>
      </c>
      <c r="K727" t="s">
        <v>937</v>
      </c>
    </row>
    <row r="728" spans="1:11" x14ac:dyDescent="0.3">
      <c r="A728" t="s">
        <v>803</v>
      </c>
      <c r="B728" s="28">
        <v>39900000</v>
      </c>
      <c r="C728" s="4">
        <v>26810733877</v>
      </c>
      <c r="D728">
        <v>3202</v>
      </c>
      <c r="E728" t="s">
        <v>881</v>
      </c>
      <c r="F728" t="s">
        <v>9</v>
      </c>
      <c r="G728">
        <v>2014</v>
      </c>
      <c r="H728">
        <v>10</v>
      </c>
      <c r="I728">
        <v>8373121</v>
      </c>
      <c r="J728">
        <v>12461</v>
      </c>
      <c r="K728" t="s">
        <v>937</v>
      </c>
    </row>
    <row r="729" spans="1:11" x14ac:dyDescent="0.3">
      <c r="A729" t="s">
        <v>804</v>
      </c>
      <c r="B729" s="28">
        <v>80500000</v>
      </c>
      <c r="C729" s="4">
        <v>26921727747</v>
      </c>
      <c r="D729">
        <v>6809</v>
      </c>
      <c r="E729" t="s">
        <v>875</v>
      </c>
      <c r="F729" t="s">
        <v>25</v>
      </c>
      <c r="G729">
        <v>2016</v>
      </c>
      <c r="H729">
        <v>8</v>
      </c>
      <c r="I729">
        <v>3953845</v>
      </c>
      <c r="J729">
        <v>11823</v>
      </c>
      <c r="K729" t="s">
        <v>936</v>
      </c>
    </row>
    <row r="730" spans="1:11" x14ac:dyDescent="0.3">
      <c r="A730" t="s">
        <v>805</v>
      </c>
      <c r="B730" s="28">
        <v>25600000</v>
      </c>
      <c r="C730" s="4">
        <v>27340708078</v>
      </c>
      <c r="D730">
        <v>307</v>
      </c>
      <c r="E730" t="s">
        <v>860</v>
      </c>
      <c r="F730" t="s">
        <v>9</v>
      </c>
      <c r="G730">
        <v>2009</v>
      </c>
      <c r="H730">
        <v>15</v>
      </c>
      <c r="I730">
        <v>89057681</v>
      </c>
      <c r="J730">
        <v>83388</v>
      </c>
      <c r="K730" t="s">
        <v>937</v>
      </c>
    </row>
    <row r="731" spans="1:11" x14ac:dyDescent="0.3">
      <c r="A731" t="s">
        <v>806</v>
      </c>
      <c r="B731" s="28">
        <v>34300000</v>
      </c>
      <c r="C731" s="4">
        <v>27473643705</v>
      </c>
      <c r="D731">
        <v>2318</v>
      </c>
      <c r="E731" t="s">
        <v>860</v>
      </c>
      <c r="F731" t="s">
        <v>12</v>
      </c>
      <c r="G731">
        <v>2016</v>
      </c>
      <c r="H731">
        <v>8</v>
      </c>
      <c r="I731">
        <v>11852305</v>
      </c>
      <c r="J731">
        <v>14797</v>
      </c>
      <c r="K731" t="s">
        <v>936</v>
      </c>
    </row>
    <row r="732" spans="1:11" x14ac:dyDescent="0.3">
      <c r="A732" t="s">
        <v>807</v>
      </c>
      <c r="B732" s="28">
        <v>93400000</v>
      </c>
      <c r="C732" s="4">
        <v>27543626566</v>
      </c>
      <c r="D732">
        <v>7470</v>
      </c>
      <c r="E732" t="s">
        <v>862</v>
      </c>
      <c r="F732" t="s">
        <v>60</v>
      </c>
      <c r="G732">
        <v>2012</v>
      </c>
      <c r="H732">
        <v>12</v>
      </c>
      <c r="I732">
        <v>3687232</v>
      </c>
      <c r="J732">
        <v>12503</v>
      </c>
      <c r="K732" t="s">
        <v>937</v>
      </c>
    </row>
    <row r="733" spans="1:11" x14ac:dyDescent="0.3">
      <c r="A733" t="s">
        <v>808</v>
      </c>
      <c r="B733" s="28">
        <v>30300000</v>
      </c>
      <c r="C733" s="4">
        <v>27802819265</v>
      </c>
      <c r="D733">
        <v>22419</v>
      </c>
      <c r="E733" t="s">
        <v>862</v>
      </c>
      <c r="F733" t="s">
        <v>9</v>
      </c>
      <c r="G733">
        <v>2008</v>
      </c>
      <c r="H733">
        <v>16</v>
      </c>
      <c r="I733">
        <v>1240145</v>
      </c>
      <c r="J733">
        <v>1352</v>
      </c>
      <c r="K733" t="s">
        <v>937</v>
      </c>
    </row>
    <row r="734" spans="1:11" x14ac:dyDescent="0.3">
      <c r="A734" t="s">
        <v>809</v>
      </c>
      <c r="B734" s="28">
        <v>43200000</v>
      </c>
      <c r="C734" s="4">
        <v>27850668419</v>
      </c>
      <c r="D734">
        <v>11213</v>
      </c>
      <c r="E734" t="s">
        <v>862</v>
      </c>
      <c r="F734" t="s">
        <v>9</v>
      </c>
      <c r="G734">
        <v>2012</v>
      </c>
      <c r="H734">
        <v>12</v>
      </c>
      <c r="I734">
        <v>2483784</v>
      </c>
      <c r="J734">
        <v>3853</v>
      </c>
      <c r="K734" t="s">
        <v>937</v>
      </c>
    </row>
    <row r="735" spans="1:11" x14ac:dyDescent="0.3">
      <c r="A735" t="s">
        <v>810</v>
      </c>
      <c r="B735" s="28">
        <v>37900000</v>
      </c>
      <c r="C735" s="4">
        <v>28125176834</v>
      </c>
      <c r="D735">
        <v>627</v>
      </c>
      <c r="E735" t="s">
        <v>860</v>
      </c>
      <c r="F735" t="s">
        <v>12</v>
      </c>
      <c r="G735">
        <v>2016</v>
      </c>
      <c r="H735">
        <v>8</v>
      </c>
      <c r="I735">
        <v>44856741</v>
      </c>
      <c r="J735">
        <v>60447</v>
      </c>
      <c r="K735" t="s">
        <v>936</v>
      </c>
    </row>
    <row r="736" spans="1:11" x14ac:dyDescent="0.3">
      <c r="A736" t="s">
        <v>811</v>
      </c>
      <c r="B736" s="28">
        <v>61200000</v>
      </c>
      <c r="C736" s="4">
        <v>28219765942</v>
      </c>
      <c r="D736">
        <v>328501</v>
      </c>
      <c r="E736" t="s">
        <v>862</v>
      </c>
      <c r="F736" t="s">
        <v>41</v>
      </c>
      <c r="G736">
        <v>2009</v>
      </c>
      <c r="H736">
        <v>15</v>
      </c>
      <c r="I736">
        <v>85905</v>
      </c>
      <c r="J736">
        <v>186</v>
      </c>
      <c r="K736" t="s">
        <v>937</v>
      </c>
    </row>
    <row r="737" spans="1:11" x14ac:dyDescent="0.3">
      <c r="A737" t="s">
        <v>812</v>
      </c>
      <c r="B737" s="28">
        <v>33900000</v>
      </c>
      <c r="C737" s="4">
        <v>28768247154</v>
      </c>
      <c r="D737">
        <v>123885</v>
      </c>
      <c r="E737" t="s">
        <v>890</v>
      </c>
      <c r="F737" t="s">
        <v>15</v>
      </c>
      <c r="G737">
        <v>2011</v>
      </c>
      <c r="H737">
        <v>13</v>
      </c>
      <c r="I737">
        <v>232217</v>
      </c>
      <c r="J737">
        <v>274</v>
      </c>
      <c r="K737" t="s">
        <v>937</v>
      </c>
    </row>
    <row r="738" spans="1:11" x14ac:dyDescent="0.3">
      <c r="A738" t="s">
        <v>813</v>
      </c>
      <c r="B738" s="28">
        <v>45300000</v>
      </c>
      <c r="C738" s="4">
        <v>29153079577</v>
      </c>
      <c r="D738">
        <v>342</v>
      </c>
      <c r="E738" t="s">
        <v>873</v>
      </c>
      <c r="F738" t="s">
        <v>24</v>
      </c>
      <c r="G738">
        <v>2005</v>
      </c>
      <c r="H738">
        <v>19</v>
      </c>
      <c r="I738">
        <v>85242923</v>
      </c>
      <c r="J738">
        <v>132456</v>
      </c>
      <c r="K738" t="s">
        <v>937</v>
      </c>
    </row>
    <row r="739" spans="1:11" x14ac:dyDescent="0.3">
      <c r="A739" t="s">
        <v>814</v>
      </c>
      <c r="B739" s="28">
        <v>111000000</v>
      </c>
      <c r="C739" s="4">
        <v>29207327600</v>
      </c>
      <c r="D739">
        <v>4747</v>
      </c>
      <c r="E739" t="s">
        <v>861</v>
      </c>
      <c r="F739" t="s">
        <v>34</v>
      </c>
      <c r="G739">
        <v>2010</v>
      </c>
      <c r="H739">
        <v>14</v>
      </c>
      <c r="I739">
        <v>6152797</v>
      </c>
      <c r="J739">
        <v>23383</v>
      </c>
      <c r="K739" t="s">
        <v>937</v>
      </c>
    </row>
    <row r="740" spans="1:11" x14ac:dyDescent="0.3">
      <c r="A740" t="s">
        <v>815</v>
      </c>
      <c r="B740" s="28">
        <v>38100000</v>
      </c>
      <c r="C740" s="4">
        <v>29307500010</v>
      </c>
      <c r="D740">
        <v>692</v>
      </c>
      <c r="E740" t="s">
        <v>866</v>
      </c>
      <c r="F740" t="s">
        <v>9</v>
      </c>
      <c r="G740">
        <v>2013</v>
      </c>
      <c r="H740">
        <v>11</v>
      </c>
      <c r="I740">
        <v>42351879</v>
      </c>
      <c r="J740">
        <v>55058</v>
      </c>
      <c r="K740" t="s">
        <v>937</v>
      </c>
    </row>
    <row r="741" spans="1:11" x14ac:dyDescent="0.3">
      <c r="A741" t="s">
        <v>816</v>
      </c>
      <c r="B741" s="28">
        <v>38000000</v>
      </c>
      <c r="C741" s="4">
        <v>29614883767</v>
      </c>
      <c r="D741">
        <v>2231</v>
      </c>
      <c r="E741" t="s">
        <v>862</v>
      </c>
      <c r="F741" t="s">
        <v>15</v>
      </c>
      <c r="G741">
        <v>2020</v>
      </c>
      <c r="H741">
        <v>4</v>
      </c>
      <c r="I741">
        <v>13274264</v>
      </c>
      <c r="J741">
        <v>17033</v>
      </c>
      <c r="K741" t="s">
        <v>936</v>
      </c>
    </row>
    <row r="742" spans="1:11" x14ac:dyDescent="0.3">
      <c r="A742" t="s">
        <v>817</v>
      </c>
      <c r="B742" s="28">
        <v>34500000</v>
      </c>
      <c r="C742" s="4">
        <v>30440704755</v>
      </c>
      <c r="D742">
        <v>99034</v>
      </c>
      <c r="E742" t="s">
        <v>888</v>
      </c>
      <c r="F742" t="s">
        <v>15</v>
      </c>
      <c r="G742">
        <v>2014</v>
      </c>
      <c r="H742">
        <v>10</v>
      </c>
      <c r="I742">
        <v>307376</v>
      </c>
      <c r="J742">
        <v>348</v>
      </c>
      <c r="K742" t="s">
        <v>937</v>
      </c>
    </row>
    <row r="743" spans="1:11" x14ac:dyDescent="0.3">
      <c r="A743" t="s">
        <v>818</v>
      </c>
      <c r="B743" s="28">
        <v>59100000</v>
      </c>
      <c r="C743" s="4">
        <v>30562215993</v>
      </c>
      <c r="D743">
        <v>4309</v>
      </c>
      <c r="E743" t="s">
        <v>862</v>
      </c>
      <c r="F743" t="s">
        <v>9</v>
      </c>
      <c r="G743">
        <v>2009</v>
      </c>
      <c r="H743">
        <v>15</v>
      </c>
      <c r="I743">
        <v>7092647</v>
      </c>
      <c r="J743">
        <v>13715</v>
      </c>
      <c r="K743" t="s">
        <v>937</v>
      </c>
    </row>
    <row r="744" spans="1:11" x14ac:dyDescent="0.3">
      <c r="A744" t="s">
        <v>819</v>
      </c>
      <c r="B744" s="28">
        <v>30700000</v>
      </c>
      <c r="C744" s="4">
        <v>31298826092</v>
      </c>
      <c r="D744">
        <v>2441</v>
      </c>
      <c r="E744" t="s">
        <v>869</v>
      </c>
      <c r="F744" t="s">
        <v>24</v>
      </c>
      <c r="G744">
        <v>2017</v>
      </c>
      <c r="H744">
        <v>7</v>
      </c>
      <c r="I744">
        <v>12822133</v>
      </c>
      <c r="J744">
        <v>12577</v>
      </c>
      <c r="K744" t="s">
        <v>936</v>
      </c>
    </row>
    <row r="745" spans="1:11" x14ac:dyDescent="0.3">
      <c r="A745" t="s">
        <v>820</v>
      </c>
      <c r="B745" s="28">
        <v>49200000</v>
      </c>
      <c r="C745" s="4">
        <v>31852211912</v>
      </c>
      <c r="D745">
        <v>3374</v>
      </c>
      <c r="E745" t="s">
        <v>868</v>
      </c>
      <c r="F745" t="s">
        <v>15</v>
      </c>
      <c r="G745">
        <v>2006</v>
      </c>
      <c r="H745">
        <v>18</v>
      </c>
      <c r="I745">
        <v>9440490</v>
      </c>
      <c r="J745">
        <v>14582</v>
      </c>
      <c r="K745" t="s">
        <v>937</v>
      </c>
    </row>
    <row r="746" spans="1:11" x14ac:dyDescent="0.3">
      <c r="A746" t="s">
        <v>821</v>
      </c>
      <c r="B746" s="28">
        <v>65400000</v>
      </c>
      <c r="C746" s="4">
        <v>32331076622</v>
      </c>
      <c r="D746">
        <v>27106</v>
      </c>
      <c r="E746" t="s">
        <v>862</v>
      </c>
      <c r="F746" t="s">
        <v>9</v>
      </c>
      <c r="G746">
        <v>2011</v>
      </c>
      <c r="H746">
        <v>13</v>
      </c>
      <c r="I746">
        <v>1192765</v>
      </c>
      <c r="J746">
        <v>2413</v>
      </c>
      <c r="K746" t="s">
        <v>937</v>
      </c>
    </row>
    <row r="747" spans="1:11" x14ac:dyDescent="0.3">
      <c r="A747" t="s">
        <v>822</v>
      </c>
      <c r="B747" s="28">
        <v>47400000</v>
      </c>
      <c r="C747" s="4">
        <v>33291156252</v>
      </c>
      <c r="D747">
        <v>154</v>
      </c>
      <c r="E747" t="s">
        <v>900</v>
      </c>
      <c r="F747" t="s">
        <v>9</v>
      </c>
      <c r="G747">
        <v>2014</v>
      </c>
      <c r="H747">
        <v>10</v>
      </c>
      <c r="I747">
        <v>216176339</v>
      </c>
      <c r="J747">
        <v>307792</v>
      </c>
      <c r="K747" t="s">
        <v>937</v>
      </c>
    </row>
    <row r="748" spans="1:11" x14ac:dyDescent="0.3">
      <c r="A748" t="s">
        <v>823</v>
      </c>
      <c r="B748" s="28">
        <v>36200000</v>
      </c>
      <c r="C748" s="4">
        <v>33517606416</v>
      </c>
      <c r="D748">
        <v>1063</v>
      </c>
      <c r="E748" t="s">
        <v>860</v>
      </c>
      <c r="F748" t="s">
        <v>22</v>
      </c>
      <c r="G748">
        <v>2020</v>
      </c>
      <c r="H748">
        <v>4</v>
      </c>
      <c r="I748">
        <v>31531144</v>
      </c>
      <c r="J748">
        <v>34055</v>
      </c>
      <c r="K748" t="s">
        <v>936</v>
      </c>
    </row>
    <row r="749" spans="1:11" x14ac:dyDescent="0.3">
      <c r="A749" t="s">
        <v>824</v>
      </c>
      <c r="B749" s="28">
        <v>55900000</v>
      </c>
      <c r="C749" s="4">
        <v>33768271660</v>
      </c>
      <c r="D749">
        <v>774</v>
      </c>
      <c r="E749" t="s">
        <v>860</v>
      </c>
      <c r="F749" t="s">
        <v>9</v>
      </c>
      <c r="G749">
        <v>2014</v>
      </c>
      <c r="H749">
        <v>10</v>
      </c>
      <c r="I749">
        <v>43628258</v>
      </c>
      <c r="J749">
        <v>72222</v>
      </c>
      <c r="K749" t="s">
        <v>937</v>
      </c>
    </row>
    <row r="750" spans="1:11" x14ac:dyDescent="0.3">
      <c r="A750" t="s">
        <v>825</v>
      </c>
      <c r="B750" s="28">
        <v>58500000</v>
      </c>
      <c r="C750" s="4">
        <v>33821565836</v>
      </c>
      <c r="D750">
        <v>629</v>
      </c>
      <c r="E750" t="s">
        <v>862</v>
      </c>
      <c r="F750" t="s">
        <v>12</v>
      </c>
      <c r="G750">
        <v>2014</v>
      </c>
      <c r="H750">
        <v>10</v>
      </c>
      <c r="I750">
        <v>53770375</v>
      </c>
      <c r="J750">
        <v>93005</v>
      </c>
      <c r="K750" t="s">
        <v>937</v>
      </c>
    </row>
    <row r="751" spans="1:11" x14ac:dyDescent="0.3">
      <c r="A751" t="s">
        <v>826</v>
      </c>
      <c r="B751" s="28">
        <v>31200000</v>
      </c>
      <c r="C751" s="4">
        <v>34149923816</v>
      </c>
      <c r="D751">
        <v>2851</v>
      </c>
      <c r="E751" t="s">
        <v>860</v>
      </c>
      <c r="F751" t="s">
        <v>24</v>
      </c>
      <c r="G751">
        <v>2021</v>
      </c>
      <c r="H751">
        <v>3</v>
      </c>
      <c r="I751">
        <v>11978227</v>
      </c>
      <c r="J751">
        <v>10944</v>
      </c>
      <c r="K751" t="s">
        <v>936</v>
      </c>
    </row>
    <row r="752" spans="1:11" x14ac:dyDescent="0.3">
      <c r="A752" t="s">
        <v>827</v>
      </c>
      <c r="B752" s="28">
        <v>27200000</v>
      </c>
      <c r="C752" s="4">
        <v>35164968180</v>
      </c>
      <c r="D752">
        <v>3553</v>
      </c>
      <c r="E752" t="s">
        <v>879</v>
      </c>
      <c r="F752" t="s">
        <v>15</v>
      </c>
      <c r="G752">
        <v>2019</v>
      </c>
      <c r="H752">
        <v>5</v>
      </c>
      <c r="I752">
        <v>9897261</v>
      </c>
      <c r="J752">
        <v>7656</v>
      </c>
      <c r="K752" t="s">
        <v>936</v>
      </c>
    </row>
    <row r="753" spans="1:11" x14ac:dyDescent="0.3">
      <c r="A753" t="s">
        <v>828</v>
      </c>
      <c r="B753" s="28">
        <v>22600000</v>
      </c>
      <c r="C753" s="4">
        <v>35523881437</v>
      </c>
      <c r="D753">
        <v>62043</v>
      </c>
      <c r="E753" t="s">
        <v>862</v>
      </c>
      <c r="F753" t="s">
        <v>15</v>
      </c>
      <c r="G753">
        <v>2007</v>
      </c>
      <c r="H753">
        <v>17</v>
      </c>
      <c r="I753">
        <v>572569</v>
      </c>
      <c r="J753">
        <v>364</v>
      </c>
      <c r="K753" t="s">
        <v>937</v>
      </c>
    </row>
    <row r="754" spans="1:11" x14ac:dyDescent="0.3">
      <c r="A754" t="s">
        <v>829</v>
      </c>
      <c r="B754" s="28">
        <v>28400000</v>
      </c>
      <c r="C754" s="4">
        <v>35853153669</v>
      </c>
      <c r="D754">
        <v>935</v>
      </c>
      <c r="E754" t="s">
        <v>860</v>
      </c>
      <c r="F754" t="s">
        <v>15</v>
      </c>
      <c r="G754">
        <v>2019</v>
      </c>
      <c r="H754">
        <v>5</v>
      </c>
      <c r="I754">
        <v>38345619</v>
      </c>
      <c r="J754">
        <v>30374</v>
      </c>
      <c r="K754" t="s">
        <v>936</v>
      </c>
    </row>
    <row r="755" spans="1:11" x14ac:dyDescent="0.3">
      <c r="A755" t="s">
        <v>830</v>
      </c>
      <c r="B755" s="28">
        <v>63200000</v>
      </c>
      <c r="C755" s="4">
        <v>36275470474</v>
      </c>
      <c r="D755">
        <v>5339</v>
      </c>
      <c r="E755" t="s">
        <v>862</v>
      </c>
      <c r="F755" t="s">
        <v>9</v>
      </c>
      <c r="G755">
        <v>2007</v>
      </c>
      <c r="H755">
        <v>17</v>
      </c>
      <c r="I755">
        <v>6794432</v>
      </c>
      <c r="J755">
        <v>11837</v>
      </c>
      <c r="K755" t="s">
        <v>937</v>
      </c>
    </row>
    <row r="756" spans="1:11" x14ac:dyDescent="0.3">
      <c r="A756" t="s">
        <v>831</v>
      </c>
      <c r="B756" s="28">
        <v>66800000</v>
      </c>
      <c r="C756" s="4">
        <v>37790773506</v>
      </c>
      <c r="D756">
        <v>2715</v>
      </c>
      <c r="E756" t="s">
        <v>881</v>
      </c>
      <c r="F756" t="s">
        <v>9</v>
      </c>
      <c r="G756">
        <v>2012</v>
      </c>
      <c r="H756">
        <v>12</v>
      </c>
      <c r="I756">
        <v>13919254</v>
      </c>
      <c r="J756">
        <v>24604</v>
      </c>
      <c r="K756" t="s">
        <v>937</v>
      </c>
    </row>
    <row r="757" spans="1:11" x14ac:dyDescent="0.3">
      <c r="A757" t="s">
        <v>832</v>
      </c>
      <c r="B757" s="28">
        <v>46200000</v>
      </c>
      <c r="C757" s="4">
        <v>38708467325</v>
      </c>
      <c r="D757">
        <v>1666</v>
      </c>
      <c r="E757" t="s">
        <v>868</v>
      </c>
      <c r="F757" t="s">
        <v>60</v>
      </c>
      <c r="G757">
        <v>2011</v>
      </c>
      <c r="H757">
        <v>13</v>
      </c>
      <c r="I757">
        <v>23234374</v>
      </c>
      <c r="J757">
        <v>27731</v>
      </c>
      <c r="K757" t="s">
        <v>937</v>
      </c>
    </row>
    <row r="758" spans="1:11" x14ac:dyDescent="0.3">
      <c r="A758" t="s">
        <v>833</v>
      </c>
      <c r="B758" s="28">
        <v>58000000</v>
      </c>
      <c r="C758" s="4">
        <v>38804898945</v>
      </c>
      <c r="D758">
        <v>3932</v>
      </c>
      <c r="E758" t="s">
        <v>862</v>
      </c>
      <c r="F758" t="s">
        <v>60</v>
      </c>
      <c r="G758">
        <v>2006</v>
      </c>
      <c r="H758">
        <v>18</v>
      </c>
      <c r="I758">
        <v>9868998</v>
      </c>
      <c r="J758">
        <v>14751</v>
      </c>
      <c r="K758" t="s">
        <v>937</v>
      </c>
    </row>
    <row r="759" spans="1:11" x14ac:dyDescent="0.3">
      <c r="A759" t="s">
        <v>834</v>
      </c>
      <c r="B759" s="28">
        <v>32000000</v>
      </c>
      <c r="C759" s="4">
        <v>39406939165</v>
      </c>
      <c r="D759">
        <v>10467</v>
      </c>
      <c r="E759" t="s">
        <v>860</v>
      </c>
      <c r="F759" t="s">
        <v>22</v>
      </c>
      <c r="G759">
        <v>2016</v>
      </c>
      <c r="H759">
        <v>8</v>
      </c>
      <c r="I759">
        <v>3764874</v>
      </c>
      <c r="J759">
        <v>3057</v>
      </c>
      <c r="K759" t="s">
        <v>936</v>
      </c>
    </row>
    <row r="760" spans="1:11" x14ac:dyDescent="0.3">
      <c r="A760" t="s">
        <v>835</v>
      </c>
      <c r="B760" s="28">
        <v>40900000</v>
      </c>
      <c r="C760" s="4">
        <v>40109590274</v>
      </c>
      <c r="D760">
        <v>2539</v>
      </c>
      <c r="E760" t="s">
        <v>861</v>
      </c>
      <c r="F760" t="s">
        <v>12</v>
      </c>
      <c r="G760">
        <v>2011</v>
      </c>
      <c r="H760">
        <v>13</v>
      </c>
      <c r="I760">
        <v>15797397</v>
      </c>
      <c r="J760">
        <v>16109</v>
      </c>
      <c r="K760" t="s">
        <v>937</v>
      </c>
    </row>
    <row r="761" spans="1:11" x14ac:dyDescent="0.3">
      <c r="A761" t="s">
        <v>836</v>
      </c>
      <c r="B761" s="28">
        <v>229000000</v>
      </c>
      <c r="C761" s="4">
        <v>40974623400</v>
      </c>
      <c r="D761">
        <v>773</v>
      </c>
      <c r="E761" t="s">
        <v>860</v>
      </c>
      <c r="F761" t="s">
        <v>15</v>
      </c>
      <c r="G761">
        <v>2012</v>
      </c>
      <c r="H761">
        <v>12</v>
      </c>
      <c r="I761">
        <v>53007275</v>
      </c>
      <c r="J761">
        <v>296248</v>
      </c>
      <c r="K761" t="s">
        <v>937</v>
      </c>
    </row>
    <row r="762" spans="1:11" x14ac:dyDescent="0.3">
      <c r="A762" t="s">
        <v>837</v>
      </c>
      <c r="B762" s="28">
        <v>72100000</v>
      </c>
      <c r="C762" s="4">
        <v>41522679912</v>
      </c>
      <c r="D762">
        <v>3137</v>
      </c>
      <c r="E762" t="s">
        <v>860</v>
      </c>
      <c r="F762" t="s">
        <v>12</v>
      </c>
      <c r="G762">
        <v>2011</v>
      </c>
      <c r="H762">
        <v>13</v>
      </c>
      <c r="I762">
        <v>13236430</v>
      </c>
      <c r="J762">
        <v>22984</v>
      </c>
      <c r="K762" t="s">
        <v>937</v>
      </c>
    </row>
    <row r="763" spans="1:11" x14ac:dyDescent="0.3">
      <c r="A763" t="s">
        <v>838</v>
      </c>
      <c r="B763" s="28">
        <v>60200000</v>
      </c>
      <c r="C763" s="4">
        <v>41772760393</v>
      </c>
      <c r="D763">
        <v>19831</v>
      </c>
      <c r="E763" t="s">
        <v>862</v>
      </c>
      <c r="F763" t="s">
        <v>9</v>
      </c>
      <c r="G763">
        <v>2014</v>
      </c>
      <c r="H763">
        <v>10</v>
      </c>
      <c r="I763">
        <v>2106437</v>
      </c>
      <c r="J763">
        <v>3036</v>
      </c>
      <c r="K763" t="s">
        <v>937</v>
      </c>
    </row>
    <row r="764" spans="1:11" x14ac:dyDescent="0.3">
      <c r="A764" t="s">
        <v>839</v>
      </c>
      <c r="B764" s="28">
        <v>40800000</v>
      </c>
      <c r="C764" s="4">
        <v>48380029667</v>
      </c>
      <c r="D764">
        <v>775</v>
      </c>
      <c r="E764" t="s">
        <v>863</v>
      </c>
      <c r="F764" t="s">
        <v>12</v>
      </c>
      <c r="G764">
        <v>2006</v>
      </c>
      <c r="H764">
        <v>18</v>
      </c>
      <c r="I764">
        <v>62425845</v>
      </c>
      <c r="J764">
        <v>52645</v>
      </c>
      <c r="K764" t="s">
        <v>937</v>
      </c>
    </row>
    <row r="765" spans="1:11" x14ac:dyDescent="0.3">
      <c r="A765" t="s">
        <v>840</v>
      </c>
      <c r="B765" s="28">
        <v>69500000</v>
      </c>
      <c r="C765" s="4">
        <v>49054172876</v>
      </c>
      <c r="D765">
        <v>759</v>
      </c>
      <c r="E765" t="s">
        <v>862</v>
      </c>
      <c r="F765" t="s">
        <v>12</v>
      </c>
      <c r="G765">
        <v>2013</v>
      </c>
      <c r="H765">
        <v>11</v>
      </c>
      <c r="I765">
        <v>64630004</v>
      </c>
      <c r="J765">
        <v>91568</v>
      </c>
      <c r="K765" t="s">
        <v>937</v>
      </c>
    </row>
    <row r="766" spans="1:11" x14ac:dyDescent="0.3">
      <c r="A766" t="s">
        <v>841</v>
      </c>
      <c r="B766" s="28">
        <v>46500000</v>
      </c>
      <c r="C766" s="4">
        <v>51687205254</v>
      </c>
      <c r="D766">
        <v>208307</v>
      </c>
      <c r="E766" t="s">
        <v>904</v>
      </c>
      <c r="F766" t="s">
        <v>24</v>
      </c>
      <c r="G766">
        <v>2008</v>
      </c>
      <c r="H766">
        <v>16</v>
      </c>
      <c r="I766">
        <v>248130</v>
      </c>
      <c r="J766">
        <v>223</v>
      </c>
      <c r="K766" t="s">
        <v>937</v>
      </c>
    </row>
    <row r="767" spans="1:11" x14ac:dyDescent="0.3">
      <c r="A767" t="s">
        <v>842</v>
      </c>
      <c r="B767" s="28">
        <v>36100000</v>
      </c>
      <c r="C767" s="4">
        <v>56537548158</v>
      </c>
      <c r="D767">
        <v>2624</v>
      </c>
      <c r="E767" t="s">
        <v>860</v>
      </c>
      <c r="F767" t="s">
        <v>15</v>
      </c>
      <c r="G767">
        <v>2015</v>
      </c>
      <c r="H767">
        <v>9</v>
      </c>
      <c r="I767">
        <v>21546322</v>
      </c>
      <c r="J767">
        <v>13758</v>
      </c>
      <c r="K767" t="s">
        <v>937</v>
      </c>
    </row>
    <row r="768" spans="1:11" x14ac:dyDescent="0.3">
      <c r="A768" t="s">
        <v>843</v>
      </c>
      <c r="B768" s="28">
        <v>62100000</v>
      </c>
      <c r="C768" s="4">
        <v>57089974241</v>
      </c>
      <c r="D768">
        <v>1371</v>
      </c>
      <c r="E768" t="s">
        <v>866</v>
      </c>
      <c r="F768" t="s">
        <v>9</v>
      </c>
      <c r="G768">
        <v>2011</v>
      </c>
      <c r="H768">
        <v>13</v>
      </c>
      <c r="I768">
        <v>41641119</v>
      </c>
      <c r="J768">
        <v>45295</v>
      </c>
      <c r="K768" t="s">
        <v>937</v>
      </c>
    </row>
    <row r="769" spans="1:11" x14ac:dyDescent="0.3">
      <c r="A769" t="s">
        <v>844</v>
      </c>
      <c r="B769" s="28">
        <v>50700000</v>
      </c>
      <c r="C769" s="4">
        <v>57636114044</v>
      </c>
      <c r="D769">
        <v>1138</v>
      </c>
      <c r="E769" t="s">
        <v>860</v>
      </c>
      <c r="F769" t="s">
        <v>15</v>
      </c>
      <c r="G769">
        <v>2016</v>
      </c>
      <c r="H769">
        <v>8</v>
      </c>
      <c r="I769">
        <v>50646849</v>
      </c>
      <c r="J769">
        <v>44552</v>
      </c>
      <c r="K769" t="s">
        <v>936</v>
      </c>
    </row>
    <row r="770" spans="1:11" x14ac:dyDescent="0.3">
      <c r="A770" t="s">
        <v>845</v>
      </c>
      <c r="B770" s="28">
        <v>60400000</v>
      </c>
      <c r="C770" s="4">
        <v>60681580066</v>
      </c>
      <c r="D770">
        <v>39937</v>
      </c>
      <c r="E770" t="s">
        <v>860</v>
      </c>
      <c r="F770" t="s">
        <v>60</v>
      </c>
      <c r="G770">
        <v>2006</v>
      </c>
      <c r="H770">
        <v>18</v>
      </c>
      <c r="I770">
        <v>1519433</v>
      </c>
      <c r="J770">
        <v>1512</v>
      </c>
      <c r="K770" t="s">
        <v>937</v>
      </c>
    </row>
    <row r="771" spans="1:11" x14ac:dyDescent="0.3">
      <c r="A771" t="s">
        <v>846</v>
      </c>
      <c r="B771" s="28">
        <v>103000000</v>
      </c>
      <c r="C771" s="4">
        <v>63212827539</v>
      </c>
      <c r="D771">
        <v>9834</v>
      </c>
      <c r="E771" t="s">
        <v>862</v>
      </c>
      <c r="F771" t="s">
        <v>9</v>
      </c>
      <c r="G771">
        <v>2014</v>
      </c>
      <c r="H771">
        <v>10</v>
      </c>
      <c r="I771">
        <v>6427987</v>
      </c>
      <c r="J771">
        <v>10474</v>
      </c>
      <c r="K771" t="s">
        <v>937</v>
      </c>
    </row>
    <row r="772" spans="1:11" x14ac:dyDescent="0.3">
      <c r="A772" t="s">
        <v>847</v>
      </c>
      <c r="B772" s="28">
        <v>69800000</v>
      </c>
      <c r="C772" s="4">
        <v>67245978783</v>
      </c>
      <c r="D772">
        <v>128661</v>
      </c>
      <c r="E772" t="s">
        <v>862</v>
      </c>
      <c r="F772" t="s">
        <v>44</v>
      </c>
      <c r="G772">
        <v>2008</v>
      </c>
      <c r="H772">
        <v>16</v>
      </c>
      <c r="I772">
        <v>522660</v>
      </c>
      <c r="J772">
        <v>543</v>
      </c>
      <c r="K772" t="s">
        <v>937</v>
      </c>
    </row>
    <row r="773" spans="1:11" x14ac:dyDescent="0.3">
      <c r="A773" t="s">
        <v>848</v>
      </c>
      <c r="B773" s="28">
        <v>98900000</v>
      </c>
      <c r="C773" s="4">
        <v>80938759069</v>
      </c>
      <c r="D773">
        <v>73331</v>
      </c>
      <c r="E773" t="s">
        <v>860</v>
      </c>
      <c r="F773" t="s">
        <v>56</v>
      </c>
      <c r="G773">
        <v>2007</v>
      </c>
      <c r="H773">
        <v>17</v>
      </c>
      <c r="I773">
        <v>1103745</v>
      </c>
      <c r="J773">
        <v>1349</v>
      </c>
      <c r="K773" t="s">
        <v>937</v>
      </c>
    </row>
    <row r="774" spans="1:11" x14ac:dyDescent="0.3">
      <c r="A774" t="s">
        <v>849</v>
      </c>
      <c r="B774" s="28">
        <v>118000000</v>
      </c>
      <c r="C774" s="4">
        <v>99014394989</v>
      </c>
      <c r="D774">
        <v>1151</v>
      </c>
      <c r="E774" t="s">
        <v>860</v>
      </c>
      <c r="F774" t="s">
        <v>24</v>
      </c>
      <c r="G774">
        <v>2015</v>
      </c>
      <c r="H774">
        <v>9</v>
      </c>
      <c r="I774">
        <v>86024670</v>
      </c>
      <c r="J774">
        <v>102520</v>
      </c>
      <c r="K774" t="s">
        <v>937</v>
      </c>
    </row>
    <row r="775" spans="1:11" x14ac:dyDescent="0.3">
      <c r="A775" t="s">
        <v>850</v>
      </c>
      <c r="B775" s="28">
        <v>88500000</v>
      </c>
      <c r="C775" s="4">
        <v>109043975597</v>
      </c>
      <c r="D775">
        <v>78012</v>
      </c>
      <c r="E775" t="s">
        <v>862</v>
      </c>
      <c r="F775" t="s">
        <v>44</v>
      </c>
      <c r="G775">
        <v>2007</v>
      </c>
      <c r="H775">
        <v>17</v>
      </c>
      <c r="I775">
        <v>1397785</v>
      </c>
      <c r="J775">
        <v>1134</v>
      </c>
      <c r="K775" t="s">
        <v>937</v>
      </c>
    </row>
    <row r="776" spans="1:11" x14ac:dyDescent="0.3">
      <c r="A776" t="s">
        <v>851</v>
      </c>
      <c r="B776" s="28">
        <v>167000000</v>
      </c>
      <c r="C776" s="4">
        <v>156261852102</v>
      </c>
      <c r="D776">
        <v>125680</v>
      </c>
      <c r="E776" t="s">
        <v>862</v>
      </c>
      <c r="F776" t="s">
        <v>44</v>
      </c>
      <c r="G776">
        <v>2006</v>
      </c>
      <c r="H776">
        <v>18</v>
      </c>
      <c r="I776">
        <v>1243331</v>
      </c>
      <c r="J776">
        <v>1329</v>
      </c>
      <c r="K776" t="s">
        <v>937</v>
      </c>
    </row>
    <row r="777" spans="1:11" x14ac:dyDescent="0.3">
      <c r="A777" t="s">
        <v>852</v>
      </c>
      <c r="B777" s="28">
        <v>170000000</v>
      </c>
      <c r="C777" s="4">
        <v>173901691000</v>
      </c>
      <c r="D777">
        <v>1060</v>
      </c>
      <c r="E777" t="s">
        <v>860</v>
      </c>
      <c r="F777" t="s">
        <v>12</v>
      </c>
      <c r="G777">
        <v>2006</v>
      </c>
      <c r="H777">
        <v>18</v>
      </c>
      <c r="I777">
        <v>164058199</v>
      </c>
      <c r="J777">
        <v>160377</v>
      </c>
      <c r="K777" t="s">
        <v>937</v>
      </c>
    </row>
    <row r="778" spans="1:11" x14ac:dyDescent="0.3">
      <c r="A778" t="s">
        <v>853</v>
      </c>
      <c r="B778" s="28">
        <v>257000000</v>
      </c>
      <c r="C778" s="4">
        <v>243593645256</v>
      </c>
      <c r="D778">
        <v>20104</v>
      </c>
      <c r="E778" t="s">
        <v>862</v>
      </c>
      <c r="F778" t="s">
        <v>9</v>
      </c>
      <c r="G778">
        <v>2006</v>
      </c>
      <c r="H778">
        <v>18</v>
      </c>
      <c r="I778">
        <v>12116676</v>
      </c>
      <c r="J778">
        <v>12784</v>
      </c>
      <c r="K778" t="s">
        <v>937</v>
      </c>
    </row>
  </sheetData>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8EB94-F00E-44ED-8254-A624D6C4F3EC}">
  <dimension ref="A1:O13"/>
  <sheetViews>
    <sheetView showGridLines="0" zoomScale="112" workbookViewId="0">
      <selection activeCell="J11" sqref="J11"/>
    </sheetView>
  </sheetViews>
  <sheetFormatPr defaultRowHeight="14.4" x14ac:dyDescent="0.3"/>
  <cols>
    <col min="3" max="3" width="11.77734375" bestFit="1" customWidth="1"/>
    <col min="7" max="7" width="20.77734375" bestFit="1" customWidth="1"/>
    <col min="8" max="8" width="19.44140625" bestFit="1" customWidth="1"/>
    <col min="9" max="9" width="8.44140625" bestFit="1" customWidth="1"/>
    <col min="10" max="10" width="15.88671875" bestFit="1" customWidth="1"/>
    <col min="11" max="11" width="23.33203125" bestFit="1" customWidth="1"/>
    <col min="13" max="13" width="21.6640625" bestFit="1" customWidth="1"/>
    <col min="15" max="15" width="11" bestFit="1" customWidth="1"/>
  </cols>
  <sheetData>
    <row r="1" spans="1:15" ht="14.4" customHeight="1" x14ac:dyDescent="0.3">
      <c r="A1" s="62" t="s">
        <v>941</v>
      </c>
      <c r="B1" s="62"/>
      <c r="C1" s="62"/>
      <c r="D1" s="62"/>
      <c r="E1" s="62"/>
      <c r="F1" s="62"/>
      <c r="G1" s="62"/>
      <c r="H1" s="62"/>
      <c r="I1" s="62"/>
      <c r="J1" s="62"/>
      <c r="K1" s="62"/>
      <c r="L1" s="62"/>
      <c r="M1" s="62"/>
      <c r="N1" s="62"/>
    </row>
    <row r="2" spans="1:15" ht="14.4" customHeight="1" x14ac:dyDescent="0.3">
      <c r="A2" s="62"/>
      <c r="B2" s="62"/>
      <c r="C2" s="62"/>
      <c r="D2" s="62"/>
      <c r="E2" s="62"/>
      <c r="F2" s="62"/>
      <c r="G2" s="62"/>
      <c r="H2" s="62"/>
      <c r="I2" s="62"/>
      <c r="J2" s="62"/>
      <c r="K2" s="62"/>
      <c r="L2" s="62"/>
      <c r="M2" s="62"/>
      <c r="N2" s="62"/>
    </row>
    <row r="4" spans="1:15" x14ac:dyDescent="0.3">
      <c r="B4" s="23"/>
      <c r="C4" s="23"/>
      <c r="I4" s="24"/>
      <c r="O4" s="23"/>
    </row>
    <row r="5" spans="1:15" ht="18" x14ac:dyDescent="0.35">
      <c r="B5" s="23"/>
      <c r="C5" s="25"/>
      <c r="I5" s="26"/>
      <c r="O5" s="27"/>
    </row>
    <row r="6" spans="1:15" x14ac:dyDescent="0.3">
      <c r="B6" s="23"/>
      <c r="C6" s="23"/>
      <c r="G6" t="s">
        <v>915</v>
      </c>
      <c r="J6" t="s">
        <v>916</v>
      </c>
      <c r="M6" t="s">
        <v>940</v>
      </c>
    </row>
    <row r="7" spans="1:15" x14ac:dyDescent="0.3">
      <c r="G7" s="29">
        <v>21058407.164736167</v>
      </c>
      <c r="H7" s="23"/>
      <c r="J7" s="30">
        <v>14244659023.030888</v>
      </c>
      <c r="M7" s="31">
        <v>18174.301158301158</v>
      </c>
    </row>
    <row r="9" spans="1:15" x14ac:dyDescent="0.3">
      <c r="H9" t="s">
        <v>942</v>
      </c>
      <c r="K9" t="s">
        <v>943</v>
      </c>
    </row>
    <row r="10" spans="1:15" x14ac:dyDescent="0.3">
      <c r="H10" s="33">
        <v>18483993.079794079</v>
      </c>
      <c r="K10" s="32">
        <v>28410.881595881598</v>
      </c>
    </row>
    <row r="13" spans="1:15" x14ac:dyDescent="0.3">
      <c r="M13" s="36"/>
    </row>
  </sheetData>
  <mergeCells count="1">
    <mergeCell ref="A1:N2"/>
  </mergeCells>
  <pageMargins left="0.7" right="0.7" top="0.75" bottom="0.75" header="0.3" footer="0.3"/>
  <drawing r:id="rId6"/>
  <picture r:id="rId7"/>
  <extLst>
    <ext xmlns:x14="http://schemas.microsoft.com/office/spreadsheetml/2009/9/main" uri="{A8765BA9-456A-4dab-B4F3-ACF838C121DE}">
      <x14:slicerList>
        <x14:slicer r:id="rId8"/>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EBCA4-9DE5-4446-9062-75F37CA48E50}">
  <dimension ref="A1:R26"/>
  <sheetViews>
    <sheetView showGridLines="0" workbookViewId="0">
      <selection activeCell="A17" sqref="A17"/>
    </sheetView>
  </sheetViews>
  <sheetFormatPr defaultRowHeight="14.4" x14ac:dyDescent="0.3"/>
  <cols>
    <col min="1" max="1" width="19.88671875" bestFit="1" customWidth="1"/>
  </cols>
  <sheetData>
    <row r="1" spans="1:18" ht="18" x14ac:dyDescent="0.35">
      <c r="A1" s="37" t="s">
        <v>964</v>
      </c>
    </row>
    <row r="3" spans="1:18" x14ac:dyDescent="0.3">
      <c r="A3" s="64" t="s">
        <v>965</v>
      </c>
      <c r="B3" s="64"/>
      <c r="C3" s="64"/>
      <c r="D3" s="64"/>
      <c r="E3" s="64"/>
      <c r="F3" s="64"/>
      <c r="K3" t="s">
        <v>985</v>
      </c>
    </row>
    <row r="4" spans="1:18" x14ac:dyDescent="0.3">
      <c r="A4" s="38" t="s">
        <v>966</v>
      </c>
      <c r="K4" s="38" t="s">
        <v>986</v>
      </c>
    </row>
    <row r="6" spans="1:18" x14ac:dyDescent="0.3">
      <c r="A6" s="65" t="s">
        <v>967</v>
      </c>
      <c r="B6" s="65"/>
      <c r="C6" s="65"/>
      <c r="D6" s="65"/>
      <c r="E6" s="65"/>
      <c r="F6" s="65"/>
      <c r="G6" s="65"/>
      <c r="K6" t="s">
        <v>987</v>
      </c>
      <c r="M6" s="39"/>
      <c r="N6" s="39"/>
      <c r="O6" s="39"/>
      <c r="P6" s="39"/>
      <c r="Q6" s="39"/>
      <c r="R6" s="39"/>
    </row>
    <row r="7" spans="1:18" x14ac:dyDescent="0.3">
      <c r="A7" s="38" t="s">
        <v>968</v>
      </c>
      <c r="K7" s="40">
        <v>2014</v>
      </c>
    </row>
    <row r="8" spans="1:18" x14ac:dyDescent="0.3">
      <c r="A8" s="38" t="s">
        <v>969</v>
      </c>
    </row>
    <row r="9" spans="1:18" x14ac:dyDescent="0.3">
      <c r="A9" s="38" t="s">
        <v>970</v>
      </c>
      <c r="B9" s="38"/>
      <c r="K9" t="s">
        <v>988</v>
      </c>
    </row>
    <row r="10" spans="1:18" x14ac:dyDescent="0.3">
      <c r="A10" s="38" t="s">
        <v>971</v>
      </c>
      <c r="B10" s="38"/>
      <c r="K10" s="38" t="s">
        <v>989</v>
      </c>
      <c r="L10" s="38"/>
      <c r="M10" s="38" t="s">
        <v>992</v>
      </c>
    </row>
    <row r="11" spans="1:18" x14ac:dyDescent="0.3">
      <c r="A11" s="38" t="s">
        <v>972</v>
      </c>
      <c r="B11" s="38" t="s">
        <v>973</v>
      </c>
      <c r="K11" s="38" t="s">
        <v>990</v>
      </c>
      <c r="L11" s="38"/>
      <c r="M11" s="38" t="s">
        <v>991</v>
      </c>
    </row>
    <row r="13" spans="1:18" x14ac:dyDescent="0.3">
      <c r="A13" t="s">
        <v>974</v>
      </c>
      <c r="D13" t="s">
        <v>977</v>
      </c>
      <c r="K13" t="s">
        <v>993</v>
      </c>
    </row>
    <row r="14" spans="1:18" x14ac:dyDescent="0.3">
      <c r="A14" s="38" t="s">
        <v>978</v>
      </c>
      <c r="K14" s="38" t="s">
        <v>994</v>
      </c>
      <c r="L14" s="38"/>
      <c r="M14" s="38"/>
      <c r="N14" s="38"/>
      <c r="O14" s="38"/>
      <c r="P14" s="38"/>
    </row>
    <row r="15" spans="1:18" x14ac:dyDescent="0.3">
      <c r="A15" s="55" t="s">
        <v>975</v>
      </c>
      <c r="B15" s="55"/>
      <c r="C15" s="55"/>
      <c r="D15" s="55"/>
      <c r="E15" s="55"/>
      <c r="F15" s="55"/>
    </row>
    <row r="16" spans="1:18" x14ac:dyDescent="0.3">
      <c r="A16" s="55"/>
      <c r="B16" s="55"/>
      <c r="C16" s="55"/>
      <c r="D16" s="55"/>
      <c r="E16" s="55"/>
      <c r="F16" s="55"/>
      <c r="K16" t="s">
        <v>995</v>
      </c>
    </row>
    <row r="17" spans="1:13" x14ac:dyDescent="0.3">
      <c r="A17" s="38" t="s">
        <v>976</v>
      </c>
      <c r="K17" s="38" t="s">
        <v>996</v>
      </c>
      <c r="L17" s="38"/>
      <c r="M17" s="38"/>
    </row>
    <row r="18" spans="1:13" x14ac:dyDescent="0.3">
      <c r="K18" s="38" t="s">
        <v>997</v>
      </c>
      <c r="L18" s="38"/>
      <c r="M18" s="38"/>
    </row>
    <row r="19" spans="1:13" x14ac:dyDescent="0.3">
      <c r="A19" s="63" t="s">
        <v>979</v>
      </c>
      <c r="B19" s="63"/>
      <c r="C19" s="63"/>
      <c r="D19" s="63"/>
      <c r="E19" s="63"/>
      <c r="F19" s="63"/>
      <c r="K19" s="38" t="s">
        <v>998</v>
      </c>
      <c r="L19" s="38"/>
      <c r="M19" s="38"/>
    </row>
    <row r="20" spans="1:13" x14ac:dyDescent="0.3">
      <c r="A20" s="38" t="s">
        <v>980</v>
      </c>
      <c r="K20" s="38" t="s">
        <v>999</v>
      </c>
      <c r="L20" s="38"/>
      <c r="M20" s="38"/>
    </row>
    <row r="21" spans="1:13" x14ac:dyDescent="0.3">
      <c r="K21" s="38" t="s">
        <v>1000</v>
      </c>
      <c r="L21" s="38"/>
      <c r="M21" s="38"/>
    </row>
    <row r="22" spans="1:13" x14ac:dyDescent="0.3">
      <c r="A22" t="s">
        <v>981</v>
      </c>
    </row>
    <row r="23" spans="1:13" x14ac:dyDescent="0.3">
      <c r="A23" s="38" t="s">
        <v>983</v>
      </c>
    </row>
    <row r="25" spans="1:13" x14ac:dyDescent="0.3">
      <c r="A25" t="s">
        <v>982</v>
      </c>
    </row>
    <row r="26" spans="1:13" x14ac:dyDescent="0.3">
      <c r="A26" s="38" t="s">
        <v>984</v>
      </c>
    </row>
  </sheetData>
  <mergeCells count="4">
    <mergeCell ref="A19:F19"/>
    <mergeCell ref="A3:F3"/>
    <mergeCell ref="A6:G6"/>
    <mergeCell ref="A15:F1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B1209-2BD2-4DDB-985D-14076B775973}">
  <dimension ref="A1:U22"/>
  <sheetViews>
    <sheetView showGridLines="0" workbookViewId="0">
      <selection activeCell="T19" sqref="T19"/>
    </sheetView>
  </sheetViews>
  <sheetFormatPr defaultRowHeight="14.4" x14ac:dyDescent="0.3"/>
  <sheetData>
    <row r="1" spans="1:21" ht="28.8" x14ac:dyDescent="0.55000000000000004">
      <c r="A1" s="46" t="s">
        <v>1043</v>
      </c>
    </row>
    <row r="3" spans="1:21" x14ac:dyDescent="0.3">
      <c r="A3" s="38" t="s">
        <v>1044</v>
      </c>
      <c r="B3" s="38"/>
      <c r="C3" s="38"/>
      <c r="D3" s="38"/>
      <c r="E3" s="38"/>
      <c r="F3" s="38"/>
      <c r="G3" s="38"/>
      <c r="H3" s="38"/>
      <c r="I3" s="38"/>
      <c r="J3" s="38"/>
      <c r="K3" s="38"/>
      <c r="L3" s="38"/>
      <c r="M3" s="38"/>
      <c r="N3" s="38"/>
      <c r="O3" s="38"/>
      <c r="P3" s="38"/>
      <c r="Q3" s="38"/>
      <c r="R3" s="38"/>
      <c r="S3" s="38"/>
      <c r="T3" s="38"/>
      <c r="U3" s="38"/>
    </row>
    <row r="4" spans="1:21" x14ac:dyDescent="0.3">
      <c r="A4" s="38"/>
      <c r="B4" s="38"/>
      <c r="C4" s="38"/>
      <c r="D4" s="38"/>
      <c r="E4" s="38"/>
      <c r="F4" s="38"/>
      <c r="G4" s="38"/>
      <c r="H4" s="38"/>
      <c r="I4" s="38"/>
      <c r="J4" s="38"/>
      <c r="K4" s="38"/>
      <c r="L4" s="38"/>
      <c r="M4" s="38"/>
      <c r="N4" s="38"/>
      <c r="O4" s="38"/>
      <c r="P4" s="38"/>
      <c r="Q4" s="38"/>
      <c r="R4" s="38"/>
      <c r="S4" s="38"/>
      <c r="T4" s="38"/>
      <c r="U4" s="38"/>
    </row>
    <row r="5" spans="1:21" x14ac:dyDescent="0.3">
      <c r="A5" s="38" t="s">
        <v>1045</v>
      </c>
      <c r="B5" s="38"/>
      <c r="C5" s="38"/>
      <c r="D5" s="38"/>
      <c r="E5" s="38"/>
      <c r="F5" s="38"/>
      <c r="G5" s="38"/>
      <c r="H5" s="38"/>
      <c r="I5" s="38"/>
      <c r="J5" s="38"/>
      <c r="K5" s="38"/>
      <c r="L5" s="38"/>
      <c r="M5" s="38"/>
      <c r="N5" s="38"/>
      <c r="O5" s="38"/>
      <c r="P5" s="38"/>
      <c r="Q5" s="38"/>
      <c r="R5" s="38"/>
      <c r="S5" s="38"/>
      <c r="T5" s="38"/>
      <c r="U5" s="38"/>
    </row>
    <row r="6" spans="1:21" x14ac:dyDescent="0.3">
      <c r="A6" s="38"/>
      <c r="B6" s="38"/>
      <c r="C6" s="38"/>
      <c r="D6" s="38"/>
      <c r="E6" s="38"/>
      <c r="F6" s="38"/>
      <c r="G6" s="38"/>
      <c r="H6" s="38"/>
      <c r="I6" s="38"/>
      <c r="J6" s="38"/>
      <c r="K6" s="38"/>
      <c r="L6" s="38"/>
      <c r="M6" s="38"/>
      <c r="N6" s="38"/>
      <c r="O6" s="38"/>
      <c r="P6" s="38"/>
      <c r="Q6" s="38"/>
      <c r="R6" s="38"/>
      <c r="S6" s="38"/>
      <c r="T6" s="38"/>
      <c r="U6" s="38"/>
    </row>
    <row r="7" spans="1:21" x14ac:dyDescent="0.3">
      <c r="A7" s="38" t="s">
        <v>1046</v>
      </c>
      <c r="B7" s="38"/>
      <c r="C7" s="38"/>
      <c r="D7" s="38"/>
      <c r="E7" s="38"/>
      <c r="F7" s="38"/>
      <c r="G7" s="38"/>
      <c r="H7" s="38"/>
      <c r="I7" s="38"/>
      <c r="J7" s="38"/>
      <c r="K7" s="38"/>
      <c r="L7" s="38"/>
      <c r="M7" s="38"/>
      <c r="N7" s="38"/>
      <c r="O7" s="38"/>
      <c r="P7" s="38"/>
      <c r="Q7" s="38"/>
      <c r="R7" s="38"/>
      <c r="S7" s="38"/>
      <c r="T7" s="38"/>
      <c r="U7" s="38"/>
    </row>
    <row r="8" spans="1:21" x14ac:dyDescent="0.3">
      <c r="A8" s="38"/>
      <c r="B8" s="38"/>
      <c r="C8" s="38"/>
      <c r="D8" s="38"/>
      <c r="E8" s="38"/>
      <c r="F8" s="38"/>
      <c r="G8" s="38"/>
      <c r="H8" s="38"/>
      <c r="I8" s="38"/>
      <c r="J8" s="38"/>
      <c r="K8" s="38"/>
      <c r="L8" s="38"/>
      <c r="M8" s="38"/>
      <c r="N8" s="38"/>
      <c r="O8" s="38"/>
      <c r="P8" s="38"/>
      <c r="Q8" s="38"/>
      <c r="R8" s="38"/>
      <c r="S8" s="38"/>
      <c r="T8" s="38"/>
      <c r="U8" s="38"/>
    </row>
    <row r="9" spans="1:21" x14ac:dyDescent="0.3">
      <c r="A9" s="38" t="s">
        <v>1047</v>
      </c>
      <c r="B9" s="38"/>
      <c r="C9" s="38"/>
      <c r="D9" s="38"/>
      <c r="E9" s="38"/>
      <c r="F9" s="38"/>
      <c r="G9" s="38"/>
      <c r="H9" s="38"/>
      <c r="I9" s="38"/>
      <c r="J9" s="38"/>
      <c r="K9" s="38"/>
      <c r="L9" s="38"/>
      <c r="M9" s="38"/>
      <c r="N9" s="38"/>
      <c r="O9" s="38"/>
      <c r="P9" s="38"/>
      <c r="Q9" s="38"/>
      <c r="R9" s="38"/>
      <c r="S9" s="38"/>
      <c r="T9" s="38"/>
      <c r="U9" s="38"/>
    </row>
    <row r="10" spans="1:21" x14ac:dyDescent="0.3">
      <c r="A10" s="38"/>
      <c r="B10" s="38"/>
      <c r="C10" s="38"/>
      <c r="D10" s="38"/>
      <c r="E10" s="38"/>
      <c r="F10" s="38"/>
      <c r="G10" s="38"/>
      <c r="H10" s="38"/>
      <c r="I10" s="38"/>
      <c r="J10" s="38"/>
      <c r="K10" s="38"/>
      <c r="L10" s="38"/>
      <c r="M10" s="38"/>
      <c r="N10" s="38"/>
      <c r="O10" s="38"/>
      <c r="P10" s="38"/>
      <c r="Q10" s="38"/>
      <c r="R10" s="38"/>
      <c r="S10" s="38"/>
      <c r="T10" s="38"/>
      <c r="U10" s="38"/>
    </row>
    <row r="11" spans="1:21" x14ac:dyDescent="0.3">
      <c r="A11" s="38" t="s">
        <v>1048</v>
      </c>
      <c r="B11" s="38"/>
      <c r="C11" s="38"/>
      <c r="D11" s="38"/>
      <c r="E11" s="38"/>
      <c r="F11" s="38"/>
      <c r="G11" s="38"/>
      <c r="H11" s="38"/>
      <c r="I11" s="38"/>
      <c r="J11" s="38"/>
      <c r="K11" s="38"/>
      <c r="L11" s="38"/>
      <c r="M11" s="38"/>
      <c r="N11" s="38"/>
      <c r="O11" s="38"/>
      <c r="P11" s="38"/>
      <c r="Q11" s="38"/>
      <c r="R11" s="38"/>
      <c r="S11" s="38"/>
      <c r="T11" s="38"/>
      <c r="U11" s="38"/>
    </row>
    <row r="15" spans="1:21" ht="25.8" x14ac:dyDescent="0.5">
      <c r="A15" s="47" t="s">
        <v>1049</v>
      </c>
    </row>
    <row r="18" spans="1:16" x14ac:dyDescent="0.3">
      <c r="A18" s="48" t="s">
        <v>1050</v>
      </c>
      <c r="B18" s="48"/>
      <c r="C18" s="48"/>
      <c r="D18" s="48"/>
      <c r="E18" s="48"/>
      <c r="F18" s="48"/>
      <c r="G18" s="48"/>
      <c r="H18" s="48"/>
      <c r="I18" s="48"/>
      <c r="J18" s="48"/>
      <c r="K18" s="48"/>
      <c r="L18" s="48"/>
      <c r="M18" s="48"/>
      <c r="N18" s="48"/>
      <c r="O18" s="48"/>
      <c r="P18" s="48"/>
    </row>
    <row r="19" spans="1:16" x14ac:dyDescent="0.3">
      <c r="A19" s="48"/>
      <c r="B19" s="48"/>
      <c r="C19" s="48"/>
      <c r="D19" s="48"/>
      <c r="E19" s="48"/>
      <c r="F19" s="48"/>
      <c r="G19" s="48"/>
      <c r="H19" s="48"/>
      <c r="I19" s="48"/>
      <c r="J19" s="48"/>
      <c r="K19" s="48"/>
      <c r="L19" s="48"/>
      <c r="M19" s="48"/>
      <c r="N19" s="48"/>
      <c r="O19" s="48"/>
      <c r="P19" s="48"/>
    </row>
    <row r="20" spans="1:16" x14ac:dyDescent="0.3">
      <c r="A20" s="48" t="s">
        <v>1051</v>
      </c>
      <c r="B20" s="48"/>
      <c r="C20" s="48"/>
      <c r="D20" s="48"/>
      <c r="E20" s="48"/>
      <c r="F20" s="48"/>
      <c r="G20" s="48"/>
      <c r="H20" s="48"/>
      <c r="I20" s="48"/>
      <c r="J20" s="48"/>
      <c r="K20" s="48"/>
      <c r="L20" s="48"/>
      <c r="M20" s="48"/>
      <c r="N20" s="48"/>
      <c r="O20" s="48"/>
      <c r="P20" s="48"/>
    </row>
    <row r="21" spans="1:16" x14ac:dyDescent="0.3">
      <c r="A21" s="48"/>
      <c r="B21" s="48"/>
      <c r="C21" s="48"/>
      <c r="D21" s="48"/>
      <c r="E21" s="48"/>
      <c r="F21" s="48"/>
      <c r="G21" s="48"/>
      <c r="H21" s="48"/>
      <c r="I21" s="48"/>
      <c r="J21" s="48"/>
      <c r="K21" s="48"/>
      <c r="L21" s="48"/>
      <c r="M21" s="48"/>
      <c r="N21" s="48"/>
      <c r="O21" s="48"/>
      <c r="P21" s="48"/>
    </row>
    <row r="22" spans="1:16" x14ac:dyDescent="0.3">
      <c r="A22" s="48" t="s">
        <v>1052</v>
      </c>
      <c r="B22" s="48"/>
      <c r="C22" s="48"/>
      <c r="D22" s="48"/>
      <c r="E22" s="48"/>
      <c r="F22" s="48"/>
      <c r="G22" s="48"/>
      <c r="H22" s="48"/>
      <c r="I22" s="48"/>
      <c r="J22" s="48"/>
      <c r="K22" s="48"/>
      <c r="L22" s="48"/>
      <c r="M22" s="48"/>
      <c r="N22" s="48"/>
      <c r="O22" s="48"/>
      <c r="P22" s="48"/>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BAEF3-F366-4EAD-9584-9E5AA4C4E2D7}">
  <dimension ref="A1:H161"/>
  <sheetViews>
    <sheetView workbookViewId="0">
      <selection activeCell="H10" sqref="H10"/>
    </sheetView>
  </sheetViews>
  <sheetFormatPr defaultRowHeight="14.4" x14ac:dyDescent="0.3"/>
  <cols>
    <col min="1" max="1" width="17" bestFit="1" customWidth="1"/>
    <col min="2" max="2" width="19.44140625" bestFit="1" customWidth="1"/>
  </cols>
  <sheetData>
    <row r="1" spans="1:8" ht="15" thickBot="1" x14ac:dyDescent="0.35"/>
    <row r="2" spans="1:8" ht="15" thickBot="1" x14ac:dyDescent="0.35">
      <c r="A2" s="45" t="s">
        <v>1062</v>
      </c>
      <c r="B2" s="48" t="s">
        <v>1063</v>
      </c>
    </row>
    <row r="3" spans="1:8" x14ac:dyDescent="0.3">
      <c r="A3" s="53">
        <v>13600000</v>
      </c>
      <c r="B3" s="53">
        <v>14800000</v>
      </c>
    </row>
    <row r="4" spans="1:8" x14ac:dyDescent="0.3">
      <c r="A4" s="28">
        <v>5670000</v>
      </c>
      <c r="B4" s="28">
        <v>12500000</v>
      </c>
      <c r="F4">
        <f>_xlfn.T.TEST(A3:A161,B3:B31,2,3)</f>
        <v>0.17814288431193259</v>
      </c>
    </row>
    <row r="5" spans="1:8" x14ac:dyDescent="0.3">
      <c r="A5" s="53">
        <v>7720000</v>
      </c>
      <c r="B5" s="53">
        <v>4310000</v>
      </c>
    </row>
    <row r="6" spans="1:8" x14ac:dyDescent="0.3">
      <c r="A6" s="28">
        <v>23000000</v>
      </c>
      <c r="B6" s="28">
        <v>15200000</v>
      </c>
    </row>
    <row r="7" spans="1:8" x14ac:dyDescent="0.3">
      <c r="A7" s="53">
        <v>7120000</v>
      </c>
      <c r="B7" s="53">
        <v>21400000</v>
      </c>
    </row>
    <row r="8" spans="1:8" x14ac:dyDescent="0.3">
      <c r="A8" s="28">
        <v>4910000</v>
      </c>
      <c r="B8" s="28">
        <v>11000000</v>
      </c>
      <c r="H8">
        <f>COUNT(A3:A161)</f>
        <v>159</v>
      </c>
    </row>
    <row r="9" spans="1:8" x14ac:dyDescent="0.3">
      <c r="A9" s="53">
        <v>6590000</v>
      </c>
      <c r="B9" s="53">
        <v>8120000</v>
      </c>
      <c r="H9">
        <f>COUNT(B3:B31)</f>
        <v>29</v>
      </c>
    </row>
    <row r="10" spans="1:8" x14ac:dyDescent="0.3">
      <c r="A10" s="28">
        <v>18000000</v>
      </c>
      <c r="B10" s="28">
        <v>15800000</v>
      </c>
    </row>
    <row r="11" spans="1:8" x14ac:dyDescent="0.3">
      <c r="A11" s="53">
        <v>17100000</v>
      </c>
      <c r="B11" s="53">
        <v>17500000</v>
      </c>
    </row>
    <row r="12" spans="1:8" x14ac:dyDescent="0.3">
      <c r="A12" s="28">
        <v>16100000</v>
      </c>
      <c r="B12" s="28">
        <v>14100000</v>
      </c>
    </row>
    <row r="13" spans="1:8" x14ac:dyDescent="0.3">
      <c r="A13" s="53">
        <v>12700000</v>
      </c>
      <c r="B13" s="53">
        <v>15800000</v>
      </c>
    </row>
    <row r="14" spans="1:8" x14ac:dyDescent="0.3">
      <c r="A14" s="28">
        <v>12000000</v>
      </c>
      <c r="B14" s="28">
        <v>18200000</v>
      </c>
    </row>
    <row r="15" spans="1:8" x14ac:dyDescent="0.3">
      <c r="A15" s="53">
        <v>9560000</v>
      </c>
      <c r="B15" s="53">
        <v>9060000</v>
      </c>
    </row>
    <row r="16" spans="1:8" x14ac:dyDescent="0.3">
      <c r="A16" s="28">
        <v>10300000</v>
      </c>
      <c r="B16" s="28">
        <v>15500000</v>
      </c>
    </row>
    <row r="17" spans="1:2" x14ac:dyDescent="0.3">
      <c r="A17" s="53">
        <v>2930000</v>
      </c>
      <c r="B17" s="53">
        <v>17900000</v>
      </c>
    </row>
    <row r="18" spans="1:2" x14ac:dyDescent="0.3">
      <c r="A18" s="28">
        <v>7770000</v>
      </c>
      <c r="B18" s="28">
        <v>21500000</v>
      </c>
    </row>
    <row r="19" spans="1:2" x14ac:dyDescent="0.3">
      <c r="A19" s="53">
        <v>7660000</v>
      </c>
      <c r="B19" s="53">
        <v>23800000</v>
      </c>
    </row>
    <row r="20" spans="1:2" x14ac:dyDescent="0.3">
      <c r="A20" s="28">
        <v>3110000</v>
      </c>
      <c r="B20" s="28">
        <v>19200000</v>
      </c>
    </row>
    <row r="21" spans="1:2" x14ac:dyDescent="0.3">
      <c r="A21" s="53">
        <v>16400000</v>
      </c>
      <c r="B21" s="53">
        <v>30600000</v>
      </c>
    </row>
    <row r="22" spans="1:2" x14ac:dyDescent="0.3">
      <c r="A22" s="28">
        <v>11500000</v>
      </c>
      <c r="B22" s="28">
        <v>30500000</v>
      </c>
    </row>
    <row r="23" spans="1:2" x14ac:dyDescent="0.3">
      <c r="A23" s="53">
        <v>7260000</v>
      </c>
      <c r="B23" s="53">
        <v>31000000</v>
      </c>
    </row>
    <row r="24" spans="1:2" x14ac:dyDescent="0.3">
      <c r="A24" s="28">
        <v>12000000</v>
      </c>
      <c r="B24" s="28">
        <v>34300000</v>
      </c>
    </row>
    <row r="25" spans="1:2" x14ac:dyDescent="0.3">
      <c r="A25" s="53">
        <v>5970000</v>
      </c>
      <c r="B25" s="53">
        <v>37900000</v>
      </c>
    </row>
    <row r="26" spans="1:2" x14ac:dyDescent="0.3">
      <c r="A26" s="28">
        <v>7660000</v>
      </c>
      <c r="B26" s="28">
        <v>58500000</v>
      </c>
    </row>
    <row r="27" spans="1:2" x14ac:dyDescent="0.3">
      <c r="A27" s="53">
        <v>16300000</v>
      </c>
      <c r="B27" s="53">
        <v>40900000</v>
      </c>
    </row>
    <row r="28" spans="1:2" x14ac:dyDescent="0.3">
      <c r="A28" s="28">
        <v>10400000</v>
      </c>
      <c r="B28" s="28">
        <v>72100000</v>
      </c>
    </row>
    <row r="29" spans="1:2" x14ac:dyDescent="0.3">
      <c r="A29" s="53">
        <v>10900000</v>
      </c>
      <c r="B29" s="53">
        <v>40800000</v>
      </c>
    </row>
    <row r="30" spans="1:2" x14ac:dyDescent="0.3">
      <c r="A30" s="28">
        <v>11800000</v>
      </c>
      <c r="B30" s="28">
        <v>69500000</v>
      </c>
    </row>
    <row r="31" spans="1:2" ht="15" thickBot="1" x14ac:dyDescent="0.35">
      <c r="A31" s="53">
        <v>9130000</v>
      </c>
      <c r="B31" s="54">
        <v>170000000</v>
      </c>
    </row>
    <row r="32" spans="1:2" x14ac:dyDescent="0.3">
      <c r="A32" s="28">
        <v>1740000</v>
      </c>
    </row>
    <row r="33" spans="1:1" x14ac:dyDescent="0.3">
      <c r="A33" s="53">
        <v>4390000</v>
      </c>
    </row>
    <row r="34" spans="1:1" x14ac:dyDescent="0.3">
      <c r="A34" s="28">
        <v>10400000</v>
      </c>
    </row>
    <row r="35" spans="1:1" x14ac:dyDescent="0.3">
      <c r="A35" s="53">
        <v>3490000</v>
      </c>
    </row>
    <row r="36" spans="1:1" x14ac:dyDescent="0.3">
      <c r="A36" s="28">
        <v>10800000</v>
      </c>
    </row>
    <row r="37" spans="1:1" x14ac:dyDescent="0.3">
      <c r="A37" s="53">
        <v>9610000</v>
      </c>
    </row>
    <row r="38" spans="1:1" x14ac:dyDescent="0.3">
      <c r="A38" s="28">
        <v>15100000</v>
      </c>
    </row>
    <row r="39" spans="1:1" x14ac:dyDescent="0.3">
      <c r="A39" s="53">
        <v>12800000</v>
      </c>
    </row>
    <row r="40" spans="1:1" x14ac:dyDescent="0.3">
      <c r="A40" s="28">
        <v>11400000</v>
      </c>
    </row>
    <row r="41" spans="1:1" x14ac:dyDescent="0.3">
      <c r="A41" s="53">
        <v>9600000</v>
      </c>
    </row>
    <row r="42" spans="1:1" x14ac:dyDescent="0.3">
      <c r="A42" s="28">
        <v>7470000</v>
      </c>
    </row>
    <row r="43" spans="1:1" x14ac:dyDescent="0.3">
      <c r="A43" s="53">
        <v>10000000</v>
      </c>
    </row>
    <row r="44" spans="1:1" x14ac:dyDescent="0.3">
      <c r="A44" s="28">
        <v>12400000</v>
      </c>
    </row>
    <row r="45" spans="1:1" x14ac:dyDescent="0.3">
      <c r="A45" s="53">
        <v>11400000</v>
      </c>
    </row>
    <row r="46" spans="1:1" x14ac:dyDescent="0.3">
      <c r="A46" s="28">
        <v>13800000</v>
      </c>
    </row>
    <row r="47" spans="1:1" x14ac:dyDescent="0.3">
      <c r="A47" s="53">
        <v>10100000</v>
      </c>
    </row>
    <row r="48" spans="1:1" x14ac:dyDescent="0.3">
      <c r="A48" s="28">
        <v>6940000</v>
      </c>
    </row>
    <row r="49" spans="1:1" x14ac:dyDescent="0.3">
      <c r="A49" s="53">
        <v>10600000</v>
      </c>
    </row>
    <row r="50" spans="1:1" x14ac:dyDescent="0.3">
      <c r="A50" s="28">
        <v>24300000</v>
      </c>
    </row>
    <row r="51" spans="1:1" x14ac:dyDescent="0.3">
      <c r="A51" s="53">
        <v>9860000</v>
      </c>
    </row>
    <row r="52" spans="1:1" x14ac:dyDescent="0.3">
      <c r="A52" s="28">
        <v>7350000</v>
      </c>
    </row>
    <row r="53" spans="1:1" x14ac:dyDescent="0.3">
      <c r="A53" s="53">
        <v>8280000</v>
      </c>
    </row>
    <row r="54" spans="1:1" x14ac:dyDescent="0.3">
      <c r="A54" s="28">
        <v>9620000</v>
      </c>
    </row>
    <row r="55" spans="1:1" x14ac:dyDescent="0.3">
      <c r="A55" s="53">
        <v>10300000</v>
      </c>
    </row>
    <row r="56" spans="1:1" x14ac:dyDescent="0.3">
      <c r="A56" s="28">
        <v>17700000</v>
      </c>
    </row>
    <row r="57" spans="1:1" x14ac:dyDescent="0.3">
      <c r="A57" s="53">
        <v>2790000</v>
      </c>
    </row>
    <row r="58" spans="1:1" x14ac:dyDescent="0.3">
      <c r="A58" s="28">
        <v>10600000</v>
      </c>
    </row>
    <row r="59" spans="1:1" x14ac:dyDescent="0.3">
      <c r="A59" s="53">
        <v>14700000</v>
      </c>
    </row>
    <row r="60" spans="1:1" x14ac:dyDescent="0.3">
      <c r="A60" s="28">
        <v>3860000</v>
      </c>
    </row>
    <row r="61" spans="1:1" x14ac:dyDescent="0.3">
      <c r="A61" s="53">
        <v>11700000</v>
      </c>
    </row>
    <row r="62" spans="1:1" x14ac:dyDescent="0.3">
      <c r="A62" s="28">
        <v>14800000</v>
      </c>
    </row>
    <row r="63" spans="1:1" x14ac:dyDescent="0.3">
      <c r="A63" s="53">
        <v>14900000</v>
      </c>
    </row>
    <row r="64" spans="1:1" x14ac:dyDescent="0.3">
      <c r="A64" s="28">
        <v>10800000</v>
      </c>
    </row>
    <row r="65" spans="1:1" x14ac:dyDescent="0.3">
      <c r="A65" s="53">
        <v>15900000</v>
      </c>
    </row>
    <row r="66" spans="1:1" x14ac:dyDescent="0.3">
      <c r="A66" s="28">
        <v>19100000</v>
      </c>
    </row>
    <row r="67" spans="1:1" x14ac:dyDescent="0.3">
      <c r="A67" s="53">
        <v>7500000</v>
      </c>
    </row>
    <row r="68" spans="1:1" x14ac:dyDescent="0.3">
      <c r="A68" s="28">
        <v>1100000</v>
      </c>
    </row>
    <row r="69" spans="1:1" x14ac:dyDescent="0.3">
      <c r="A69" s="53">
        <v>15200000</v>
      </c>
    </row>
    <row r="70" spans="1:1" x14ac:dyDescent="0.3">
      <c r="A70" s="28">
        <v>33800000</v>
      </c>
    </row>
    <row r="71" spans="1:1" x14ac:dyDescent="0.3">
      <c r="A71" s="53">
        <v>16500000</v>
      </c>
    </row>
    <row r="72" spans="1:1" x14ac:dyDescent="0.3">
      <c r="A72" s="28">
        <v>20800000</v>
      </c>
    </row>
    <row r="73" spans="1:1" x14ac:dyDescent="0.3">
      <c r="A73" s="53">
        <v>39800000</v>
      </c>
    </row>
    <row r="74" spans="1:1" x14ac:dyDescent="0.3">
      <c r="A74" s="28">
        <v>9380000</v>
      </c>
    </row>
    <row r="75" spans="1:1" x14ac:dyDescent="0.3">
      <c r="A75" s="53">
        <v>26700000</v>
      </c>
    </row>
    <row r="76" spans="1:1" x14ac:dyDescent="0.3">
      <c r="A76" s="28">
        <v>16800000</v>
      </c>
    </row>
    <row r="77" spans="1:1" x14ac:dyDescent="0.3">
      <c r="A77" s="53">
        <v>15500000</v>
      </c>
    </row>
    <row r="78" spans="1:1" x14ac:dyDescent="0.3">
      <c r="A78" s="28">
        <v>17400000</v>
      </c>
    </row>
    <row r="79" spans="1:1" x14ac:dyDescent="0.3">
      <c r="A79" s="53">
        <v>18500000</v>
      </c>
    </row>
    <row r="80" spans="1:1" x14ac:dyDescent="0.3">
      <c r="A80" s="28">
        <v>10300000</v>
      </c>
    </row>
    <row r="81" spans="1:1" x14ac:dyDescent="0.3">
      <c r="A81" s="53">
        <v>11100000</v>
      </c>
    </row>
    <row r="82" spans="1:1" x14ac:dyDescent="0.3">
      <c r="A82" s="28">
        <v>1640000</v>
      </c>
    </row>
    <row r="83" spans="1:1" x14ac:dyDescent="0.3">
      <c r="A83" s="53">
        <v>12500000</v>
      </c>
    </row>
    <row r="84" spans="1:1" x14ac:dyDescent="0.3">
      <c r="A84" s="28">
        <v>17600000</v>
      </c>
    </row>
    <row r="85" spans="1:1" x14ac:dyDescent="0.3">
      <c r="A85" s="53">
        <v>16600000</v>
      </c>
    </row>
    <row r="86" spans="1:1" x14ac:dyDescent="0.3">
      <c r="A86" s="28">
        <v>15300000</v>
      </c>
    </row>
    <row r="87" spans="1:1" x14ac:dyDescent="0.3">
      <c r="A87" s="53">
        <v>21700000</v>
      </c>
    </row>
    <row r="88" spans="1:1" x14ac:dyDescent="0.3">
      <c r="A88" s="28">
        <v>17400000</v>
      </c>
    </row>
    <row r="89" spans="1:1" x14ac:dyDescent="0.3">
      <c r="A89" s="53">
        <v>13400000</v>
      </c>
    </row>
    <row r="90" spans="1:1" x14ac:dyDescent="0.3">
      <c r="A90" s="28">
        <v>10600000</v>
      </c>
    </row>
    <row r="91" spans="1:1" x14ac:dyDescent="0.3">
      <c r="A91" s="53">
        <v>8050000</v>
      </c>
    </row>
    <row r="92" spans="1:1" x14ac:dyDescent="0.3">
      <c r="A92" s="28">
        <v>14100000</v>
      </c>
    </row>
    <row r="93" spans="1:1" x14ac:dyDescent="0.3">
      <c r="A93" s="53">
        <v>14300000</v>
      </c>
    </row>
    <row r="94" spans="1:1" x14ac:dyDescent="0.3">
      <c r="A94" s="28">
        <v>34900000</v>
      </c>
    </row>
    <row r="95" spans="1:1" x14ac:dyDescent="0.3">
      <c r="A95" s="53">
        <v>30100000</v>
      </c>
    </row>
    <row r="96" spans="1:1" x14ac:dyDescent="0.3">
      <c r="A96" s="28">
        <v>44700000</v>
      </c>
    </row>
    <row r="97" spans="1:1" x14ac:dyDescent="0.3">
      <c r="A97" s="53">
        <v>14900000</v>
      </c>
    </row>
    <row r="98" spans="1:1" x14ac:dyDescent="0.3">
      <c r="A98" s="28">
        <v>28000000</v>
      </c>
    </row>
    <row r="99" spans="1:1" x14ac:dyDescent="0.3">
      <c r="A99" s="53">
        <v>8920000</v>
      </c>
    </row>
    <row r="100" spans="1:1" x14ac:dyDescent="0.3">
      <c r="A100" s="28">
        <v>23100000</v>
      </c>
    </row>
    <row r="101" spans="1:1" x14ac:dyDescent="0.3">
      <c r="A101" s="53">
        <v>30400000</v>
      </c>
    </row>
    <row r="102" spans="1:1" x14ac:dyDescent="0.3">
      <c r="A102" s="28">
        <v>21000000</v>
      </c>
    </row>
    <row r="103" spans="1:1" x14ac:dyDescent="0.3">
      <c r="A103" s="53">
        <v>11900000</v>
      </c>
    </row>
    <row r="104" spans="1:1" x14ac:dyDescent="0.3">
      <c r="A104" s="28">
        <v>49000000</v>
      </c>
    </row>
    <row r="105" spans="1:1" x14ac:dyDescent="0.3">
      <c r="A105" s="53">
        <v>12700000</v>
      </c>
    </row>
    <row r="106" spans="1:1" x14ac:dyDescent="0.3">
      <c r="A106" s="28">
        <v>22600000</v>
      </c>
    </row>
    <row r="107" spans="1:1" x14ac:dyDescent="0.3">
      <c r="A107" s="53">
        <v>8790000</v>
      </c>
    </row>
    <row r="108" spans="1:1" x14ac:dyDescent="0.3">
      <c r="A108" s="28">
        <v>15700000</v>
      </c>
    </row>
    <row r="109" spans="1:1" x14ac:dyDescent="0.3">
      <c r="A109" s="53">
        <v>20600000</v>
      </c>
    </row>
    <row r="110" spans="1:1" x14ac:dyDescent="0.3">
      <c r="A110" s="28">
        <v>15800000</v>
      </c>
    </row>
    <row r="111" spans="1:1" x14ac:dyDescent="0.3">
      <c r="A111" s="53">
        <v>35100000</v>
      </c>
    </row>
    <row r="112" spans="1:1" x14ac:dyDescent="0.3">
      <c r="A112" s="28">
        <v>26100000</v>
      </c>
    </row>
    <row r="113" spans="1:1" x14ac:dyDescent="0.3">
      <c r="A113" s="53">
        <v>23700000</v>
      </c>
    </row>
    <row r="114" spans="1:1" x14ac:dyDescent="0.3">
      <c r="A114" s="28">
        <v>21700000</v>
      </c>
    </row>
    <row r="115" spans="1:1" x14ac:dyDescent="0.3">
      <c r="A115" s="53">
        <v>25200000</v>
      </c>
    </row>
    <row r="116" spans="1:1" x14ac:dyDescent="0.3">
      <c r="A116" s="28">
        <v>28500000</v>
      </c>
    </row>
    <row r="117" spans="1:1" x14ac:dyDescent="0.3">
      <c r="A117" s="53">
        <v>30000000</v>
      </c>
    </row>
    <row r="118" spans="1:1" x14ac:dyDescent="0.3">
      <c r="A118" s="28">
        <v>33200000</v>
      </c>
    </row>
    <row r="119" spans="1:1" x14ac:dyDescent="0.3">
      <c r="A119" s="53">
        <v>24200000</v>
      </c>
    </row>
    <row r="120" spans="1:1" x14ac:dyDescent="0.3">
      <c r="A120" s="28">
        <v>13000000</v>
      </c>
    </row>
    <row r="121" spans="1:1" x14ac:dyDescent="0.3">
      <c r="A121" s="53">
        <v>26900000</v>
      </c>
    </row>
    <row r="122" spans="1:1" x14ac:dyDescent="0.3">
      <c r="A122" s="28">
        <v>40500000</v>
      </c>
    </row>
    <row r="123" spans="1:1" x14ac:dyDescent="0.3">
      <c r="A123" s="53">
        <v>24300000</v>
      </c>
    </row>
    <row r="124" spans="1:1" x14ac:dyDescent="0.3">
      <c r="A124" s="28">
        <v>21300000</v>
      </c>
    </row>
    <row r="125" spans="1:1" x14ac:dyDescent="0.3">
      <c r="A125" s="53">
        <v>26300000</v>
      </c>
    </row>
    <row r="126" spans="1:1" x14ac:dyDescent="0.3">
      <c r="A126" s="28">
        <v>25000000</v>
      </c>
    </row>
    <row r="127" spans="1:1" x14ac:dyDescent="0.3">
      <c r="A127" s="53">
        <v>14400000</v>
      </c>
    </row>
    <row r="128" spans="1:1" x14ac:dyDescent="0.3">
      <c r="A128" s="28">
        <v>17600000</v>
      </c>
    </row>
    <row r="129" spans="1:1" x14ac:dyDescent="0.3">
      <c r="A129" s="53">
        <v>22900000</v>
      </c>
    </row>
    <row r="130" spans="1:1" x14ac:dyDescent="0.3">
      <c r="A130" s="28">
        <v>13200000</v>
      </c>
    </row>
    <row r="131" spans="1:1" x14ac:dyDescent="0.3">
      <c r="A131" s="53">
        <v>19300000</v>
      </c>
    </row>
    <row r="132" spans="1:1" x14ac:dyDescent="0.3">
      <c r="A132" s="28">
        <v>24600000</v>
      </c>
    </row>
    <row r="133" spans="1:1" x14ac:dyDescent="0.3">
      <c r="A133" s="53">
        <v>28600000</v>
      </c>
    </row>
    <row r="134" spans="1:1" x14ac:dyDescent="0.3">
      <c r="A134" s="28">
        <v>28600000</v>
      </c>
    </row>
    <row r="135" spans="1:1" x14ac:dyDescent="0.3">
      <c r="A135" s="53">
        <v>33900000</v>
      </c>
    </row>
    <row r="136" spans="1:1" x14ac:dyDescent="0.3">
      <c r="A136" s="28">
        <v>35700000</v>
      </c>
    </row>
    <row r="137" spans="1:1" x14ac:dyDescent="0.3">
      <c r="A137" s="53">
        <v>36800000</v>
      </c>
    </row>
    <row r="138" spans="1:1" x14ac:dyDescent="0.3">
      <c r="A138" s="28">
        <v>34200000</v>
      </c>
    </row>
    <row r="139" spans="1:1" x14ac:dyDescent="0.3">
      <c r="A139" s="53">
        <v>38500000</v>
      </c>
    </row>
    <row r="140" spans="1:1" x14ac:dyDescent="0.3">
      <c r="A140" s="28">
        <v>36600000</v>
      </c>
    </row>
    <row r="141" spans="1:1" x14ac:dyDescent="0.3">
      <c r="A141" s="53">
        <v>24600000</v>
      </c>
    </row>
    <row r="142" spans="1:1" x14ac:dyDescent="0.3">
      <c r="A142" s="28">
        <v>38400000</v>
      </c>
    </row>
    <row r="143" spans="1:1" x14ac:dyDescent="0.3">
      <c r="A143" s="53">
        <v>53400000</v>
      </c>
    </row>
    <row r="144" spans="1:1" x14ac:dyDescent="0.3">
      <c r="A144" s="28">
        <v>44700000</v>
      </c>
    </row>
    <row r="145" spans="1:1" x14ac:dyDescent="0.3">
      <c r="A145" s="53">
        <v>23700000</v>
      </c>
    </row>
    <row r="146" spans="1:1" x14ac:dyDescent="0.3">
      <c r="A146" s="28">
        <v>18400000</v>
      </c>
    </row>
    <row r="147" spans="1:1" x14ac:dyDescent="0.3">
      <c r="A147" s="53">
        <v>39900000</v>
      </c>
    </row>
    <row r="148" spans="1:1" x14ac:dyDescent="0.3">
      <c r="A148" s="28">
        <v>25600000</v>
      </c>
    </row>
    <row r="149" spans="1:1" x14ac:dyDescent="0.3">
      <c r="A149" s="53">
        <v>30300000</v>
      </c>
    </row>
    <row r="150" spans="1:1" x14ac:dyDescent="0.3">
      <c r="A150" s="28">
        <v>43200000</v>
      </c>
    </row>
    <row r="151" spans="1:1" x14ac:dyDescent="0.3">
      <c r="A151" s="53">
        <v>38100000</v>
      </c>
    </row>
    <row r="152" spans="1:1" x14ac:dyDescent="0.3">
      <c r="A152" s="28">
        <v>59100000</v>
      </c>
    </row>
    <row r="153" spans="1:1" x14ac:dyDescent="0.3">
      <c r="A153" s="53">
        <v>65400000</v>
      </c>
    </row>
    <row r="154" spans="1:1" x14ac:dyDescent="0.3">
      <c r="A154" s="28">
        <v>47400000</v>
      </c>
    </row>
    <row r="155" spans="1:1" x14ac:dyDescent="0.3">
      <c r="A155" s="53">
        <v>55900000</v>
      </c>
    </row>
    <row r="156" spans="1:1" x14ac:dyDescent="0.3">
      <c r="A156" s="28">
        <v>63200000</v>
      </c>
    </row>
    <row r="157" spans="1:1" x14ac:dyDescent="0.3">
      <c r="A157" s="53">
        <v>66800000</v>
      </c>
    </row>
    <row r="158" spans="1:1" x14ac:dyDescent="0.3">
      <c r="A158" s="28">
        <v>60200000</v>
      </c>
    </row>
    <row r="159" spans="1:1" x14ac:dyDescent="0.3">
      <c r="A159" s="53">
        <v>62100000</v>
      </c>
    </row>
    <row r="160" spans="1:1" x14ac:dyDescent="0.3">
      <c r="A160" s="28">
        <v>103000000</v>
      </c>
    </row>
    <row r="161" spans="1:1" ht="15" thickBot="1" x14ac:dyDescent="0.35">
      <c r="A161" s="54">
        <v>257000000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9B71E-308A-4959-BF70-1FE3A3F0F8B2}">
  <dimension ref="A1:F12"/>
  <sheetViews>
    <sheetView showGridLines="0" workbookViewId="0">
      <selection activeCell="F25" sqref="F25"/>
    </sheetView>
  </sheetViews>
  <sheetFormatPr defaultRowHeight="14.4" x14ac:dyDescent="0.3"/>
  <sheetData>
    <row r="1" spans="1:6" x14ac:dyDescent="0.3">
      <c r="A1" t="s">
        <v>1055</v>
      </c>
    </row>
    <row r="3" spans="1:6" x14ac:dyDescent="0.3">
      <c r="A3" s="52" t="s">
        <v>1056</v>
      </c>
    </row>
    <row r="4" spans="1:6" x14ac:dyDescent="0.3">
      <c r="A4" t="s">
        <v>1057</v>
      </c>
    </row>
    <row r="6" spans="1:6" x14ac:dyDescent="0.3">
      <c r="A6" t="s">
        <v>1058</v>
      </c>
      <c r="E6">
        <f>COUNTIFS(finaldata1[category],"Music")</f>
        <v>159</v>
      </c>
      <c r="F6">
        <f>AVERAGEIF(finaldata1[category],"Music",finaldata1[Subscribers])</f>
        <v>22205911.949685536</v>
      </c>
    </row>
    <row r="7" spans="1:6" x14ac:dyDescent="0.3">
      <c r="A7" t="s">
        <v>1059</v>
      </c>
      <c r="E7">
        <v>29</v>
      </c>
      <c r="F7">
        <f>AVERAGEIF(finaldata1[category],"Education",finaldata1[Subscribers])</f>
        <v>30751379.310344826</v>
      </c>
    </row>
    <row r="9" spans="1:6" x14ac:dyDescent="0.3">
      <c r="A9" t="s">
        <v>1061</v>
      </c>
      <c r="B9">
        <f>_xlfn.T.TEST(Sheet17!A3:A161,Sheet17!B3:B31,2,3)</f>
        <v>0.17814288431193259</v>
      </c>
    </row>
    <row r="11" spans="1:6" x14ac:dyDescent="0.3">
      <c r="A11" t="s">
        <v>1064</v>
      </c>
    </row>
    <row r="12" spans="1:6" x14ac:dyDescent="0.3">
      <c r="A12" t="s">
        <v>1065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8299-A870-427C-B36F-3068B0B65B47}">
  <dimension ref="A1:X27"/>
  <sheetViews>
    <sheetView showGridLines="0" tabSelected="1" workbookViewId="0">
      <selection activeCell="J18" sqref="J18"/>
    </sheetView>
  </sheetViews>
  <sheetFormatPr defaultRowHeight="14.4" x14ac:dyDescent="0.3"/>
  <sheetData>
    <row r="1" spans="1:24" x14ac:dyDescent="0.3">
      <c r="A1" s="44"/>
      <c r="B1" s="44"/>
      <c r="C1" s="44"/>
      <c r="D1" s="44"/>
      <c r="E1" s="44"/>
      <c r="F1" s="67" t="s">
        <v>1010</v>
      </c>
      <c r="G1" s="68"/>
      <c r="H1" s="68"/>
      <c r="I1" s="68"/>
      <c r="J1" s="68"/>
      <c r="K1" s="68"/>
      <c r="L1" s="68"/>
      <c r="M1" s="68"/>
      <c r="N1" s="44"/>
      <c r="O1" s="44"/>
      <c r="P1" s="44"/>
      <c r="Q1" s="44"/>
      <c r="R1" s="44"/>
      <c r="S1" s="44"/>
      <c r="T1" s="44"/>
      <c r="U1" s="44"/>
      <c r="V1" s="44"/>
      <c r="W1" s="44"/>
      <c r="X1" s="44"/>
    </row>
    <row r="2" spans="1:24" x14ac:dyDescent="0.3">
      <c r="A2" s="44"/>
      <c r="B2" s="44"/>
      <c r="C2" s="44"/>
      <c r="D2" s="44"/>
      <c r="E2" s="44"/>
      <c r="F2" s="68"/>
      <c r="G2" s="68"/>
      <c r="H2" s="68"/>
      <c r="I2" s="68"/>
      <c r="J2" s="68"/>
      <c r="K2" s="68"/>
      <c r="L2" s="68"/>
      <c r="M2" s="68"/>
      <c r="N2" s="44"/>
      <c r="O2" s="44"/>
      <c r="P2" s="44"/>
      <c r="Q2" s="44"/>
      <c r="R2" s="44"/>
      <c r="S2" s="44"/>
      <c r="T2" s="44"/>
      <c r="U2" s="44"/>
      <c r="V2" s="44"/>
      <c r="W2" s="44"/>
      <c r="X2" s="44"/>
    </row>
    <row r="4" spans="1:24" x14ac:dyDescent="0.3">
      <c r="A4" s="69" t="s">
        <v>1002</v>
      </c>
      <c r="B4" s="69"/>
      <c r="C4" s="69"/>
      <c r="D4" s="69"/>
      <c r="E4" s="69"/>
    </row>
    <row r="5" spans="1:24" x14ac:dyDescent="0.3">
      <c r="A5" s="70" t="s">
        <v>1001</v>
      </c>
      <c r="B5" s="70"/>
      <c r="C5" s="70"/>
      <c r="D5" s="70"/>
      <c r="E5" s="70"/>
      <c r="F5" s="70"/>
      <c r="G5" s="70"/>
    </row>
    <row r="6" spans="1:24" x14ac:dyDescent="0.3">
      <c r="A6" s="71" t="s">
        <v>1003</v>
      </c>
      <c r="B6" s="71"/>
      <c r="C6" s="71"/>
      <c r="D6" s="71"/>
      <c r="E6" s="71"/>
    </row>
    <row r="7" spans="1:24" x14ac:dyDescent="0.3">
      <c r="A7" s="42"/>
      <c r="B7" s="42"/>
      <c r="C7" s="42"/>
      <c r="D7" s="42"/>
      <c r="E7" s="42"/>
    </row>
    <row r="8" spans="1:24" x14ac:dyDescent="0.3">
      <c r="A8" s="42"/>
      <c r="B8" s="42"/>
      <c r="C8" s="42"/>
      <c r="D8" s="42"/>
      <c r="E8" s="42"/>
    </row>
    <row r="9" spans="1:24" x14ac:dyDescent="0.3">
      <c r="A9" s="41" t="s">
        <v>1005</v>
      </c>
      <c r="B9" s="41"/>
      <c r="C9" s="41"/>
      <c r="D9" s="41"/>
      <c r="E9" s="41"/>
      <c r="F9" s="41"/>
    </row>
    <row r="10" spans="1:24" x14ac:dyDescent="0.3">
      <c r="A10" t="s">
        <v>1053</v>
      </c>
    </row>
    <row r="12" spans="1:24" x14ac:dyDescent="0.3">
      <c r="A12" t="s">
        <v>1004</v>
      </c>
    </row>
    <row r="14" spans="1:24" x14ac:dyDescent="0.3">
      <c r="A14" t="s">
        <v>1006</v>
      </c>
    </row>
    <row r="16" spans="1:24" x14ac:dyDescent="0.3">
      <c r="A16" t="s">
        <v>1066</v>
      </c>
    </row>
    <row r="17" spans="1:7" x14ac:dyDescent="0.3">
      <c r="A17" t="s">
        <v>1067</v>
      </c>
    </row>
    <row r="20" spans="1:7" x14ac:dyDescent="0.3">
      <c r="A20" s="72" t="s">
        <v>1007</v>
      </c>
      <c r="B20" s="72"/>
      <c r="C20" s="72"/>
    </row>
    <row r="21" spans="1:7" x14ac:dyDescent="0.3">
      <c r="A21" t="s">
        <v>1066</v>
      </c>
    </row>
    <row r="22" spans="1:7" x14ac:dyDescent="0.3">
      <c r="A22" t="s">
        <v>1054</v>
      </c>
    </row>
    <row r="25" spans="1:7" x14ac:dyDescent="0.3">
      <c r="A25" s="66" t="s">
        <v>1008</v>
      </c>
      <c r="B25" s="66"/>
      <c r="C25" s="66"/>
      <c r="D25" s="66"/>
      <c r="E25" s="66"/>
      <c r="F25" s="66"/>
      <c r="G25" s="66"/>
    </row>
    <row r="26" spans="1:7" x14ac:dyDescent="0.3">
      <c r="A26" s="66"/>
      <c r="B26" s="66"/>
      <c r="C26" s="66"/>
      <c r="D26" s="66"/>
      <c r="E26" s="66"/>
      <c r="F26" s="66"/>
      <c r="G26" s="66"/>
    </row>
    <row r="27" spans="1:7" ht="15.6" x14ac:dyDescent="0.3">
      <c r="A27" s="43" t="s">
        <v>1009</v>
      </c>
    </row>
  </sheetData>
  <mergeCells count="6">
    <mergeCell ref="A25:G26"/>
    <mergeCell ref="F1:M2"/>
    <mergeCell ref="A4:E4"/>
    <mergeCell ref="A5:G5"/>
    <mergeCell ref="A6:E6"/>
    <mergeCell ref="A20:C20"/>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A7F8-9E7C-4EC5-A5DD-3DFE54089C83}">
  <dimension ref="A3:A179"/>
  <sheetViews>
    <sheetView workbookViewId="0">
      <selection activeCell="A3" sqref="A3"/>
    </sheetView>
  </sheetViews>
  <sheetFormatPr defaultRowHeight="14.4" x14ac:dyDescent="0.3"/>
  <cols>
    <col min="1" max="1" width="21.6640625" bestFit="1" customWidth="1"/>
    <col min="2" max="2" width="16.21875" bestFit="1" customWidth="1"/>
  </cols>
  <sheetData>
    <row r="3" spans="1:1" x14ac:dyDescent="0.3">
      <c r="A3" s="1" t="s">
        <v>856</v>
      </c>
    </row>
    <row r="4" spans="1:1" x14ac:dyDescent="0.3">
      <c r="A4" s="2" t="s">
        <v>194</v>
      </c>
    </row>
    <row r="5" spans="1:1" x14ac:dyDescent="0.3">
      <c r="A5" s="6">
        <v>2007</v>
      </c>
    </row>
    <row r="6" spans="1:1" x14ac:dyDescent="0.3">
      <c r="A6" s="2" t="s">
        <v>22</v>
      </c>
    </row>
    <row r="7" spans="1:1" x14ac:dyDescent="0.3">
      <c r="A7" s="6">
        <v>2005</v>
      </c>
    </row>
    <row r="8" spans="1:1" x14ac:dyDescent="0.3">
      <c r="A8" s="6">
        <v>2006</v>
      </c>
    </row>
    <row r="9" spans="1:1" x14ac:dyDescent="0.3">
      <c r="A9" s="6">
        <v>2007</v>
      </c>
    </row>
    <row r="10" spans="1:1" x14ac:dyDescent="0.3">
      <c r="A10" s="6">
        <v>2008</v>
      </c>
    </row>
    <row r="11" spans="1:1" x14ac:dyDescent="0.3">
      <c r="A11" s="6">
        <v>2009</v>
      </c>
    </row>
    <row r="12" spans="1:1" x14ac:dyDescent="0.3">
      <c r="A12" s="6">
        <v>2011</v>
      </c>
    </row>
    <row r="13" spans="1:1" x14ac:dyDescent="0.3">
      <c r="A13" s="6">
        <v>2012</v>
      </c>
    </row>
    <row r="14" spans="1:1" x14ac:dyDescent="0.3">
      <c r="A14" s="6">
        <v>2013</v>
      </c>
    </row>
    <row r="15" spans="1:1" x14ac:dyDescent="0.3">
      <c r="A15" s="6">
        <v>2014</v>
      </c>
    </row>
    <row r="16" spans="1:1" x14ac:dyDescent="0.3">
      <c r="A16" s="6">
        <v>2015</v>
      </c>
    </row>
    <row r="17" spans="1:1" x14ac:dyDescent="0.3">
      <c r="A17" s="6">
        <v>2016</v>
      </c>
    </row>
    <row r="18" spans="1:1" x14ac:dyDescent="0.3">
      <c r="A18" s="6">
        <v>2017</v>
      </c>
    </row>
    <row r="19" spans="1:1" x14ac:dyDescent="0.3">
      <c r="A19" s="6">
        <v>2018</v>
      </c>
    </row>
    <row r="20" spans="1:1" x14ac:dyDescent="0.3">
      <c r="A20" s="6">
        <v>2019</v>
      </c>
    </row>
    <row r="21" spans="1:1" x14ac:dyDescent="0.3">
      <c r="A21" s="6">
        <v>2020</v>
      </c>
    </row>
    <row r="22" spans="1:1" x14ac:dyDescent="0.3">
      <c r="A22" s="6">
        <v>2021</v>
      </c>
    </row>
    <row r="23" spans="1:1" x14ac:dyDescent="0.3">
      <c r="A23" s="6">
        <v>2022</v>
      </c>
    </row>
    <row r="24" spans="1:1" x14ac:dyDescent="0.3">
      <c r="A24" s="2" t="s">
        <v>12</v>
      </c>
    </row>
    <row r="25" spans="1:1" x14ac:dyDescent="0.3">
      <c r="A25" s="6">
        <v>2006</v>
      </c>
    </row>
    <row r="26" spans="1:1" x14ac:dyDescent="0.3">
      <c r="A26" s="6">
        <v>2011</v>
      </c>
    </row>
    <row r="27" spans="1:1" x14ac:dyDescent="0.3">
      <c r="A27" s="6">
        <v>2012</v>
      </c>
    </row>
    <row r="28" spans="1:1" x14ac:dyDescent="0.3">
      <c r="A28" s="6">
        <v>2013</v>
      </c>
    </row>
    <row r="29" spans="1:1" x14ac:dyDescent="0.3">
      <c r="A29" s="6">
        <v>2014</v>
      </c>
    </row>
    <row r="30" spans="1:1" x14ac:dyDescent="0.3">
      <c r="A30" s="6">
        <v>2015</v>
      </c>
    </row>
    <row r="31" spans="1:1" x14ac:dyDescent="0.3">
      <c r="A31" s="6">
        <v>2016</v>
      </c>
    </row>
    <row r="32" spans="1:1" x14ac:dyDescent="0.3">
      <c r="A32" s="6">
        <v>2017</v>
      </c>
    </row>
    <row r="33" spans="1:1" x14ac:dyDescent="0.3">
      <c r="A33" s="6">
        <v>2018</v>
      </c>
    </row>
    <row r="34" spans="1:1" x14ac:dyDescent="0.3">
      <c r="A34" s="6">
        <v>2019</v>
      </c>
    </row>
    <row r="35" spans="1:1" x14ac:dyDescent="0.3">
      <c r="A35" s="6">
        <v>2020</v>
      </c>
    </row>
    <row r="36" spans="1:1" x14ac:dyDescent="0.3">
      <c r="A36" s="2" t="s">
        <v>15</v>
      </c>
    </row>
    <row r="37" spans="1:1" x14ac:dyDescent="0.3">
      <c r="A37" s="6">
        <v>2005</v>
      </c>
    </row>
    <row r="38" spans="1:1" x14ac:dyDescent="0.3">
      <c r="A38" s="6">
        <v>2006</v>
      </c>
    </row>
    <row r="39" spans="1:1" x14ac:dyDescent="0.3">
      <c r="A39" s="6">
        <v>2007</v>
      </c>
    </row>
    <row r="40" spans="1:1" x14ac:dyDescent="0.3">
      <c r="A40" s="6">
        <v>2008</v>
      </c>
    </row>
    <row r="41" spans="1:1" x14ac:dyDescent="0.3">
      <c r="A41" s="6">
        <v>2009</v>
      </c>
    </row>
    <row r="42" spans="1:1" x14ac:dyDescent="0.3">
      <c r="A42" s="6">
        <v>2010</v>
      </c>
    </row>
    <row r="43" spans="1:1" x14ac:dyDescent="0.3">
      <c r="A43" s="6">
        <v>2011</v>
      </c>
    </row>
    <row r="44" spans="1:1" x14ac:dyDescent="0.3">
      <c r="A44" s="6">
        <v>2012</v>
      </c>
    </row>
    <row r="45" spans="1:1" x14ac:dyDescent="0.3">
      <c r="A45" s="6">
        <v>2013</v>
      </c>
    </row>
    <row r="46" spans="1:1" x14ac:dyDescent="0.3">
      <c r="A46" s="6">
        <v>2014</v>
      </c>
    </row>
    <row r="47" spans="1:1" x14ac:dyDescent="0.3">
      <c r="A47" s="6">
        <v>2015</v>
      </c>
    </row>
    <row r="48" spans="1:1" x14ac:dyDescent="0.3">
      <c r="A48" s="6">
        <v>2016</v>
      </c>
    </row>
    <row r="49" spans="1:1" x14ac:dyDescent="0.3">
      <c r="A49" s="6">
        <v>2017</v>
      </c>
    </row>
    <row r="50" spans="1:1" x14ac:dyDescent="0.3">
      <c r="A50" s="6">
        <v>2018</v>
      </c>
    </row>
    <row r="51" spans="1:1" x14ac:dyDescent="0.3">
      <c r="A51" s="6">
        <v>2019</v>
      </c>
    </row>
    <row r="52" spans="1:1" x14ac:dyDescent="0.3">
      <c r="A52" s="6">
        <v>2020</v>
      </c>
    </row>
    <row r="53" spans="1:1" x14ac:dyDescent="0.3">
      <c r="A53" s="6">
        <v>2021</v>
      </c>
    </row>
    <row r="54" spans="1:1" x14ac:dyDescent="0.3">
      <c r="A54" s="6">
        <v>2022</v>
      </c>
    </row>
    <row r="55" spans="1:1" x14ac:dyDescent="0.3">
      <c r="A55" s="2" t="s">
        <v>60</v>
      </c>
    </row>
    <row r="56" spans="1:1" x14ac:dyDescent="0.3">
      <c r="A56" s="6">
        <v>2005</v>
      </c>
    </row>
    <row r="57" spans="1:1" x14ac:dyDescent="0.3">
      <c r="A57" s="6">
        <v>2006</v>
      </c>
    </row>
    <row r="58" spans="1:1" x14ac:dyDescent="0.3">
      <c r="A58" s="6">
        <v>2007</v>
      </c>
    </row>
    <row r="59" spans="1:1" x14ac:dyDescent="0.3">
      <c r="A59" s="6">
        <v>2008</v>
      </c>
    </row>
    <row r="60" spans="1:1" x14ac:dyDescent="0.3">
      <c r="A60" s="6">
        <v>2009</v>
      </c>
    </row>
    <row r="61" spans="1:1" x14ac:dyDescent="0.3">
      <c r="A61" s="6">
        <v>2010</v>
      </c>
    </row>
    <row r="62" spans="1:1" x14ac:dyDescent="0.3">
      <c r="A62" s="6">
        <v>2011</v>
      </c>
    </row>
    <row r="63" spans="1:1" x14ac:dyDescent="0.3">
      <c r="A63" s="6">
        <v>2012</v>
      </c>
    </row>
    <row r="64" spans="1:1" x14ac:dyDescent="0.3">
      <c r="A64" s="6">
        <v>2013</v>
      </c>
    </row>
    <row r="65" spans="1:1" x14ac:dyDescent="0.3">
      <c r="A65" s="6">
        <v>2014</v>
      </c>
    </row>
    <row r="66" spans="1:1" x14ac:dyDescent="0.3">
      <c r="A66" s="6">
        <v>2015</v>
      </c>
    </row>
    <row r="67" spans="1:1" x14ac:dyDescent="0.3">
      <c r="A67" s="6">
        <v>2016</v>
      </c>
    </row>
    <row r="68" spans="1:1" x14ac:dyDescent="0.3">
      <c r="A68" s="6">
        <v>2017</v>
      </c>
    </row>
    <row r="69" spans="1:1" x14ac:dyDescent="0.3">
      <c r="A69" s="6">
        <v>2019</v>
      </c>
    </row>
    <row r="70" spans="1:1" x14ac:dyDescent="0.3">
      <c r="A70" s="6">
        <v>2020</v>
      </c>
    </row>
    <row r="71" spans="1:1" x14ac:dyDescent="0.3">
      <c r="A71" s="2" t="s">
        <v>34</v>
      </c>
    </row>
    <row r="72" spans="1:1" x14ac:dyDescent="0.3">
      <c r="A72" s="6">
        <v>2006</v>
      </c>
    </row>
    <row r="73" spans="1:1" x14ac:dyDescent="0.3">
      <c r="A73" s="6">
        <v>2007</v>
      </c>
    </row>
    <row r="74" spans="1:1" x14ac:dyDescent="0.3">
      <c r="A74" s="6">
        <v>2008</v>
      </c>
    </row>
    <row r="75" spans="1:1" x14ac:dyDescent="0.3">
      <c r="A75" s="6">
        <v>2009</v>
      </c>
    </row>
    <row r="76" spans="1:1" x14ac:dyDescent="0.3">
      <c r="A76" s="6">
        <v>2010</v>
      </c>
    </row>
    <row r="77" spans="1:1" x14ac:dyDescent="0.3">
      <c r="A77" s="6">
        <v>2011</v>
      </c>
    </row>
    <row r="78" spans="1:1" x14ac:dyDescent="0.3">
      <c r="A78" s="6">
        <v>2012</v>
      </c>
    </row>
    <row r="79" spans="1:1" x14ac:dyDescent="0.3">
      <c r="A79" s="6">
        <v>2013</v>
      </c>
    </row>
    <row r="80" spans="1:1" x14ac:dyDescent="0.3">
      <c r="A80" s="6">
        <v>2014</v>
      </c>
    </row>
    <row r="81" spans="1:1" x14ac:dyDescent="0.3">
      <c r="A81" s="6">
        <v>2015</v>
      </c>
    </row>
    <row r="82" spans="1:1" x14ac:dyDescent="0.3">
      <c r="A82" s="6">
        <v>2016</v>
      </c>
    </row>
    <row r="83" spans="1:1" x14ac:dyDescent="0.3">
      <c r="A83" s="6">
        <v>2017</v>
      </c>
    </row>
    <row r="84" spans="1:1" x14ac:dyDescent="0.3">
      <c r="A84" s="6">
        <v>2018</v>
      </c>
    </row>
    <row r="85" spans="1:1" x14ac:dyDescent="0.3">
      <c r="A85" s="6">
        <v>2019</v>
      </c>
    </row>
    <row r="86" spans="1:1" x14ac:dyDescent="0.3">
      <c r="A86" s="6">
        <v>2020</v>
      </c>
    </row>
    <row r="87" spans="1:1" x14ac:dyDescent="0.3">
      <c r="A87" s="6">
        <v>2021</v>
      </c>
    </row>
    <row r="88" spans="1:1" x14ac:dyDescent="0.3">
      <c r="A88" s="2" t="s">
        <v>25</v>
      </c>
    </row>
    <row r="89" spans="1:1" x14ac:dyDescent="0.3">
      <c r="A89" s="6">
        <v>2009</v>
      </c>
    </row>
    <row r="90" spans="1:1" x14ac:dyDescent="0.3">
      <c r="A90" s="6">
        <v>2015</v>
      </c>
    </row>
    <row r="91" spans="1:1" x14ac:dyDescent="0.3">
      <c r="A91" s="6">
        <v>2016</v>
      </c>
    </row>
    <row r="92" spans="1:1" x14ac:dyDescent="0.3">
      <c r="A92" s="6">
        <v>2018</v>
      </c>
    </row>
    <row r="93" spans="1:1" x14ac:dyDescent="0.3">
      <c r="A93" s="6">
        <v>2020</v>
      </c>
    </row>
    <row r="94" spans="1:1" x14ac:dyDescent="0.3">
      <c r="A94" s="6">
        <v>2021</v>
      </c>
    </row>
    <row r="95" spans="1:1" x14ac:dyDescent="0.3">
      <c r="A95" s="2" t="s">
        <v>526</v>
      </c>
    </row>
    <row r="96" spans="1:1" x14ac:dyDescent="0.3">
      <c r="A96" s="6">
        <v>2012</v>
      </c>
    </row>
    <row r="97" spans="1:1" x14ac:dyDescent="0.3">
      <c r="A97" s="2" t="s">
        <v>9</v>
      </c>
    </row>
    <row r="98" spans="1:1" x14ac:dyDescent="0.3">
      <c r="A98" s="6">
        <v>2005</v>
      </c>
    </row>
    <row r="99" spans="1:1" x14ac:dyDescent="0.3">
      <c r="A99" s="6">
        <v>2006</v>
      </c>
    </row>
    <row r="100" spans="1:1" x14ac:dyDescent="0.3">
      <c r="A100" s="6">
        <v>2007</v>
      </c>
    </row>
    <row r="101" spans="1:1" x14ac:dyDescent="0.3">
      <c r="A101" s="6">
        <v>2008</v>
      </c>
    </row>
    <row r="102" spans="1:1" x14ac:dyDescent="0.3">
      <c r="A102" s="6">
        <v>2009</v>
      </c>
    </row>
    <row r="103" spans="1:1" x14ac:dyDescent="0.3">
      <c r="A103" s="6">
        <v>2010</v>
      </c>
    </row>
    <row r="104" spans="1:1" x14ac:dyDescent="0.3">
      <c r="A104" s="6">
        <v>2011</v>
      </c>
    </row>
    <row r="105" spans="1:1" x14ac:dyDescent="0.3">
      <c r="A105" s="6">
        <v>2012</v>
      </c>
    </row>
    <row r="106" spans="1:1" x14ac:dyDescent="0.3">
      <c r="A106" s="6">
        <v>2013</v>
      </c>
    </row>
    <row r="107" spans="1:1" x14ac:dyDescent="0.3">
      <c r="A107" s="6">
        <v>2014</v>
      </c>
    </row>
    <row r="108" spans="1:1" x14ac:dyDescent="0.3">
      <c r="A108" s="6">
        <v>2015</v>
      </c>
    </row>
    <row r="109" spans="1:1" x14ac:dyDescent="0.3">
      <c r="A109" s="6">
        <v>2016</v>
      </c>
    </row>
    <row r="110" spans="1:1" x14ac:dyDescent="0.3">
      <c r="A110" s="6">
        <v>2017</v>
      </c>
    </row>
    <row r="111" spans="1:1" x14ac:dyDescent="0.3">
      <c r="A111" s="6">
        <v>2018</v>
      </c>
    </row>
    <row r="112" spans="1:1" x14ac:dyDescent="0.3">
      <c r="A112" s="6">
        <v>2021</v>
      </c>
    </row>
    <row r="113" spans="1:1" x14ac:dyDescent="0.3">
      <c r="A113" s="2" t="s">
        <v>41</v>
      </c>
    </row>
    <row r="114" spans="1:1" x14ac:dyDescent="0.3">
      <c r="A114" s="6">
        <v>2006</v>
      </c>
    </row>
    <row r="115" spans="1:1" x14ac:dyDescent="0.3">
      <c r="A115" s="6">
        <v>2007</v>
      </c>
    </row>
    <row r="116" spans="1:1" x14ac:dyDescent="0.3">
      <c r="A116" s="6">
        <v>2008</v>
      </c>
    </row>
    <row r="117" spans="1:1" x14ac:dyDescent="0.3">
      <c r="A117" s="6">
        <v>2009</v>
      </c>
    </row>
    <row r="118" spans="1:1" x14ac:dyDescent="0.3">
      <c r="A118" s="6">
        <v>2010</v>
      </c>
    </row>
    <row r="119" spans="1:1" x14ac:dyDescent="0.3">
      <c r="A119" s="6">
        <v>2011</v>
      </c>
    </row>
    <row r="120" spans="1:1" x14ac:dyDescent="0.3">
      <c r="A120" s="6">
        <v>2012</v>
      </c>
    </row>
    <row r="121" spans="1:1" x14ac:dyDescent="0.3">
      <c r="A121" s="6">
        <v>2013</v>
      </c>
    </row>
    <row r="122" spans="1:1" x14ac:dyDescent="0.3">
      <c r="A122" s="6">
        <v>2014</v>
      </c>
    </row>
    <row r="123" spans="1:1" x14ac:dyDescent="0.3">
      <c r="A123" s="6">
        <v>2015</v>
      </c>
    </row>
    <row r="124" spans="1:1" x14ac:dyDescent="0.3">
      <c r="A124" s="6">
        <v>2016</v>
      </c>
    </row>
    <row r="125" spans="1:1" x14ac:dyDescent="0.3">
      <c r="A125" s="6">
        <v>2017</v>
      </c>
    </row>
    <row r="126" spans="1:1" x14ac:dyDescent="0.3">
      <c r="A126" s="6">
        <v>2019</v>
      </c>
    </row>
    <row r="127" spans="1:1" x14ac:dyDescent="0.3">
      <c r="A127" s="2" t="s">
        <v>24</v>
      </c>
    </row>
    <row r="128" spans="1:1" x14ac:dyDescent="0.3">
      <c r="A128" s="6">
        <v>2005</v>
      </c>
    </row>
    <row r="129" spans="1:1" x14ac:dyDescent="0.3">
      <c r="A129" s="6">
        <v>2006</v>
      </c>
    </row>
    <row r="130" spans="1:1" x14ac:dyDescent="0.3">
      <c r="A130" s="6">
        <v>2007</v>
      </c>
    </row>
    <row r="131" spans="1:1" x14ac:dyDescent="0.3">
      <c r="A131" s="6">
        <v>2008</v>
      </c>
    </row>
    <row r="132" spans="1:1" x14ac:dyDescent="0.3">
      <c r="A132" s="6">
        <v>2010</v>
      </c>
    </row>
    <row r="133" spans="1:1" x14ac:dyDescent="0.3">
      <c r="A133" s="6">
        <v>2011</v>
      </c>
    </row>
    <row r="134" spans="1:1" x14ac:dyDescent="0.3">
      <c r="A134" s="6">
        <v>2012</v>
      </c>
    </row>
    <row r="135" spans="1:1" x14ac:dyDescent="0.3">
      <c r="A135" s="6">
        <v>2013</v>
      </c>
    </row>
    <row r="136" spans="1:1" x14ac:dyDescent="0.3">
      <c r="A136" s="6">
        <v>2014</v>
      </c>
    </row>
    <row r="137" spans="1:1" x14ac:dyDescent="0.3">
      <c r="A137" s="6">
        <v>2015</v>
      </c>
    </row>
    <row r="138" spans="1:1" x14ac:dyDescent="0.3">
      <c r="A138" s="6">
        <v>2016</v>
      </c>
    </row>
    <row r="139" spans="1:1" x14ac:dyDescent="0.3">
      <c r="A139" s="6">
        <v>2017</v>
      </c>
    </row>
    <row r="140" spans="1:1" x14ac:dyDescent="0.3">
      <c r="A140" s="6">
        <v>2018</v>
      </c>
    </row>
    <row r="141" spans="1:1" x14ac:dyDescent="0.3">
      <c r="A141" s="6">
        <v>2019</v>
      </c>
    </row>
    <row r="142" spans="1:1" x14ac:dyDescent="0.3">
      <c r="A142" s="6">
        <v>2020</v>
      </c>
    </row>
    <row r="143" spans="1:1" x14ac:dyDescent="0.3">
      <c r="A143" s="6">
        <v>2021</v>
      </c>
    </row>
    <row r="144" spans="1:1" x14ac:dyDescent="0.3">
      <c r="A144" s="6">
        <v>2022</v>
      </c>
    </row>
    <row r="145" spans="1:1" x14ac:dyDescent="0.3">
      <c r="A145" s="2" t="s">
        <v>205</v>
      </c>
    </row>
    <row r="146" spans="1:1" x14ac:dyDescent="0.3">
      <c r="A146" s="6">
        <v>2005</v>
      </c>
    </row>
    <row r="147" spans="1:1" x14ac:dyDescent="0.3">
      <c r="A147" s="6">
        <v>2014</v>
      </c>
    </row>
    <row r="148" spans="1:1" x14ac:dyDescent="0.3">
      <c r="A148" s="6">
        <v>2016</v>
      </c>
    </row>
    <row r="149" spans="1:1" x14ac:dyDescent="0.3">
      <c r="A149" s="6">
        <v>2020</v>
      </c>
    </row>
    <row r="150" spans="1:1" x14ac:dyDescent="0.3">
      <c r="A150" s="2" t="s">
        <v>52</v>
      </c>
    </row>
    <row r="151" spans="1:1" x14ac:dyDescent="0.3">
      <c r="A151" s="6">
        <v>2008</v>
      </c>
    </row>
    <row r="152" spans="1:1" x14ac:dyDescent="0.3">
      <c r="A152" s="6">
        <v>2017</v>
      </c>
    </row>
    <row r="153" spans="1:1" x14ac:dyDescent="0.3">
      <c r="A153" s="6">
        <v>2019</v>
      </c>
    </row>
    <row r="154" spans="1:1" x14ac:dyDescent="0.3">
      <c r="A154" s="2" t="s">
        <v>44</v>
      </c>
    </row>
    <row r="155" spans="1:1" x14ac:dyDescent="0.3">
      <c r="A155" s="6">
        <v>2006</v>
      </c>
    </row>
    <row r="156" spans="1:1" x14ac:dyDescent="0.3">
      <c r="A156" s="6">
        <v>2007</v>
      </c>
    </row>
    <row r="157" spans="1:1" x14ac:dyDescent="0.3">
      <c r="A157" s="6">
        <v>2008</v>
      </c>
    </row>
    <row r="158" spans="1:1" x14ac:dyDescent="0.3">
      <c r="A158" s="6">
        <v>2009</v>
      </c>
    </row>
    <row r="159" spans="1:1" x14ac:dyDescent="0.3">
      <c r="A159" s="6">
        <v>2010</v>
      </c>
    </row>
    <row r="160" spans="1:1" x14ac:dyDescent="0.3">
      <c r="A160" s="6">
        <v>2011</v>
      </c>
    </row>
    <row r="161" spans="1:1" x14ac:dyDescent="0.3">
      <c r="A161" s="6">
        <v>2013</v>
      </c>
    </row>
    <row r="162" spans="1:1" x14ac:dyDescent="0.3">
      <c r="A162" s="6">
        <v>2014</v>
      </c>
    </row>
    <row r="163" spans="1:1" x14ac:dyDescent="0.3">
      <c r="A163" s="6">
        <v>2016</v>
      </c>
    </row>
    <row r="164" spans="1:1" x14ac:dyDescent="0.3">
      <c r="A164" s="6">
        <v>2017</v>
      </c>
    </row>
    <row r="165" spans="1:1" x14ac:dyDescent="0.3">
      <c r="A165" s="2" t="s">
        <v>56</v>
      </c>
    </row>
    <row r="166" spans="1:1" x14ac:dyDescent="0.3">
      <c r="A166" s="6">
        <v>2007</v>
      </c>
    </row>
    <row r="167" spans="1:1" x14ac:dyDescent="0.3">
      <c r="A167" s="6">
        <v>2009</v>
      </c>
    </row>
    <row r="168" spans="1:1" x14ac:dyDescent="0.3">
      <c r="A168" s="6">
        <v>2010</v>
      </c>
    </row>
    <row r="169" spans="1:1" x14ac:dyDescent="0.3">
      <c r="A169" s="6">
        <v>2011</v>
      </c>
    </row>
    <row r="170" spans="1:1" x14ac:dyDescent="0.3">
      <c r="A170" s="6">
        <v>2014</v>
      </c>
    </row>
    <row r="171" spans="1:1" x14ac:dyDescent="0.3">
      <c r="A171" s="6">
        <v>2015</v>
      </c>
    </row>
    <row r="172" spans="1:1" x14ac:dyDescent="0.3">
      <c r="A172" s="6">
        <v>2018</v>
      </c>
    </row>
    <row r="173" spans="1:1" x14ac:dyDescent="0.3">
      <c r="A173" s="6">
        <v>2023</v>
      </c>
    </row>
    <row r="174" spans="1:1" x14ac:dyDescent="0.3">
      <c r="A174" s="2" t="s">
        <v>659</v>
      </c>
    </row>
    <row r="175" spans="1:1" x14ac:dyDescent="0.3">
      <c r="A175" s="6">
        <v>2005</v>
      </c>
    </row>
    <row r="176" spans="1:1" x14ac:dyDescent="0.3">
      <c r="A176" s="6">
        <v>2009</v>
      </c>
    </row>
    <row r="177" spans="1:1" x14ac:dyDescent="0.3">
      <c r="A177" s="2" t="s">
        <v>112</v>
      </c>
    </row>
    <row r="178" spans="1:1" x14ac:dyDescent="0.3">
      <c r="A178" s="6">
        <v>2011</v>
      </c>
    </row>
    <row r="179" spans="1:1" x14ac:dyDescent="0.3">
      <c r="A179" s="6">
        <v>2021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D2F206-B747-4B98-A1B1-064589512C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Sheet4</vt:lpstr>
      <vt:lpstr>Table</vt:lpstr>
      <vt:lpstr>for mode</vt:lpstr>
      <vt:lpstr>mydata</vt:lpstr>
      <vt:lpstr>mydataa</vt:lpstr>
      <vt:lpstr>mydataaa</vt:lpstr>
      <vt:lpstr>finaldata</vt:lpstr>
      <vt:lpstr>que1</vt:lpstr>
      <vt:lpstr>que2</vt:lpstr>
      <vt:lpstr>que3</vt:lpstr>
      <vt:lpstr>que4</vt:lpstr>
      <vt:lpstr>que5</vt:lpstr>
      <vt:lpstr>que6</vt:lpstr>
      <vt:lpstr>que7</vt:lpstr>
      <vt:lpstr>que9</vt:lpstr>
      <vt:lpstr>que13</vt:lpstr>
      <vt:lpstr>que14</vt:lpstr>
      <vt:lpstr>que15</vt:lpstr>
      <vt:lpstr>Slicer</vt:lpstr>
      <vt:lpstr>KPI1</vt:lpstr>
      <vt:lpstr>KPI2</vt:lpstr>
      <vt:lpstr>KPI3</vt:lpstr>
      <vt:lpstr>KPI4</vt:lpstr>
      <vt:lpstr>KPI5</vt:lpstr>
      <vt:lpstr>for dashboard</vt:lpstr>
      <vt:lpstr>for another slicer</vt:lpstr>
      <vt:lpstr>Sheet1</vt:lpstr>
      <vt:lpstr>Sheet2</vt:lpstr>
      <vt:lpstr>Sheet3</vt:lpstr>
      <vt:lpstr>Sheet6</vt:lpstr>
      <vt:lpstr>Sheet5</vt:lpstr>
      <vt:lpstr>Sheet8</vt:lpstr>
      <vt:lpstr>Sheet10</vt:lpstr>
      <vt:lpstr>Sheet16</vt:lpstr>
      <vt:lpstr>Sheet18</vt:lpstr>
      <vt:lpstr>finaldata1</vt:lpstr>
      <vt:lpstr>Dashboard</vt:lpstr>
      <vt:lpstr>BUISQUE</vt:lpstr>
      <vt:lpstr>INSIGHTS</vt:lpstr>
      <vt:lpstr>Sheet17</vt:lpstr>
      <vt:lpstr>Hypothesis testing</vt:lpstr>
      <vt:lpstr>Prediction Model</vt:lpstr>
      <vt:lpstr>B6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Yashika Miglani</dc:creator>
  <cp:lastModifiedBy>YASHIKA MIGLANI</cp:lastModifiedBy>
  <dcterms:created xsi:type="dcterms:W3CDTF">2024-01-22T15:18:48Z</dcterms:created>
  <dcterms:modified xsi:type="dcterms:W3CDTF">2024-04-03T08:06:57Z</dcterms:modified>
</cp:coreProperties>
</file>