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Table specification" sheetId="1" r:id="rId4"/>
    <sheet state="visible" name="Customer" sheetId="2" r:id="rId5"/>
    <sheet state="visible" name="Order" sheetId="3" r:id="rId6"/>
    <sheet state="visible" name="Pizza" sheetId="4" r:id="rId7"/>
    <sheet state="visible" name="Delivery" sheetId="5" r:id="rId8"/>
    <sheet state="visible" name="Payment" sheetId="6" r:id="rId9"/>
    <sheet state="visible" name="Partner_restaurant" sheetId="7" r:id="rId10"/>
    <sheet state="visible" name="Advertiser" sheetId="8" r:id="rId11"/>
    <sheet state="visible" name="Order_Pizza" sheetId="9" r:id="rId12"/>
    <sheet state="visible" name="Customer_support" sheetId="10" r:id="rId13"/>
    <sheet state="visible" name="Ref - Coupon details" sheetId="11" r:id="rId14"/>
    <sheet state="visible" name="Ref - Zone map" sheetId="12" r:id="rId15"/>
  </sheets>
  <definedNames/>
  <calcPr/>
  <extLst>
    <ext uri="GoogleSheetsCustomDataVersion1">
      <go:sheetsCustomData xmlns:go="http://customooxmlschemas.google.com/" r:id="rId16" roundtripDataSignature="AMtx7mj6wdn1ipq+3mxftyJxxPeuyFNxEA=="/>
    </ext>
  </extLst>
</workbook>
</file>

<file path=xl/sharedStrings.xml><?xml version="1.0" encoding="utf-8"?>
<sst xmlns="http://schemas.openxmlformats.org/spreadsheetml/2006/main" count="583" uniqueCount="309">
  <si>
    <t>DATA TABLE SPECIFICATIONS - Circular Pie</t>
  </si>
  <si>
    <t>Table Name</t>
  </si>
  <si>
    <t>Column Name</t>
  </si>
  <si>
    <t>Required (Y/N)?</t>
  </si>
  <si>
    <t>Type</t>
  </si>
  <si>
    <t>Length/Format</t>
  </si>
  <si>
    <t>Column Description, Purpose</t>
  </si>
  <si>
    <t xml:space="preserve">Customer </t>
  </si>
  <si>
    <t>customer_id</t>
  </si>
  <si>
    <t>Y</t>
  </si>
  <si>
    <t>INTEGER</t>
  </si>
  <si>
    <t>Primary key for Customer table</t>
  </si>
  <si>
    <t>first_name</t>
  </si>
  <si>
    <t>VARCHAR</t>
  </si>
  <si>
    <t>customer first name</t>
  </si>
  <si>
    <t>last_name</t>
  </si>
  <si>
    <t>customer last name</t>
  </si>
  <si>
    <t>email</t>
  </si>
  <si>
    <t>customer email</t>
  </si>
  <si>
    <t>pass</t>
  </si>
  <si>
    <t>customer password</t>
  </si>
  <si>
    <t>phone_number</t>
  </si>
  <si>
    <t>customer phone</t>
  </si>
  <si>
    <t>address</t>
  </si>
  <si>
    <t xml:space="preserve">address line </t>
  </si>
  <si>
    <t>zip_code</t>
  </si>
  <si>
    <t>zip code of the user's area</t>
  </si>
  <si>
    <t/>
  </si>
  <si>
    <t>Orders</t>
  </si>
  <si>
    <t>order_id</t>
  </si>
  <si>
    <t>Primary key for order table</t>
  </si>
  <si>
    <t xml:space="preserve">restaurant_id </t>
  </si>
  <si>
    <t>foreign key to restaurant table</t>
  </si>
  <si>
    <t>coupon_code</t>
  </si>
  <si>
    <t>foreign key to coupon table</t>
  </si>
  <si>
    <t>Foreign Key linked to customer table</t>
  </si>
  <si>
    <t>order_date</t>
  </si>
  <si>
    <t>DATE</t>
  </si>
  <si>
    <t>DD-MM-YYYY</t>
  </si>
  <si>
    <t>Date of order</t>
  </si>
  <si>
    <t>order_status</t>
  </si>
  <si>
    <t>Status of order</t>
  </si>
  <si>
    <t>total_price</t>
  </si>
  <si>
    <t>FLOAT</t>
  </si>
  <si>
    <t>Order total price</t>
  </si>
  <si>
    <t>special_intructions</t>
  </si>
  <si>
    <t>Special instructions for the order</t>
  </si>
  <si>
    <t xml:space="preserve">Pizza </t>
  </si>
  <si>
    <t>pizza_id</t>
  </si>
  <si>
    <t>Primary key for pizza item for an order</t>
  </si>
  <si>
    <t>pizza_size</t>
  </si>
  <si>
    <t>Size of the pizza</t>
  </si>
  <si>
    <t>protein</t>
  </si>
  <si>
    <t>Choice of protein</t>
  </si>
  <si>
    <t>Foreign key for order table</t>
  </si>
  <si>
    <t>toppings</t>
  </si>
  <si>
    <t>Choice of toppings</t>
  </si>
  <si>
    <t xml:space="preserve">Delivery </t>
  </si>
  <si>
    <t xml:space="preserve">delivery_id </t>
  </si>
  <si>
    <t>primary key</t>
  </si>
  <si>
    <t xml:space="preserve">order_id </t>
  </si>
  <si>
    <t>foreign key to order table</t>
  </si>
  <si>
    <t>driver_name</t>
  </si>
  <si>
    <t>name of delivery person</t>
  </si>
  <si>
    <t>driver_phone_number</t>
  </si>
  <si>
    <t>delivery person phone number</t>
  </si>
  <si>
    <t>delivery_address</t>
  </si>
  <si>
    <t>address to be delivered</t>
  </si>
  <si>
    <t>delivery_status</t>
  </si>
  <si>
    <t>e.g. "en route", "delivered"</t>
  </si>
  <si>
    <t>Payment</t>
  </si>
  <si>
    <t xml:space="preserve">payment_id </t>
  </si>
  <si>
    <t>payment_date</t>
  </si>
  <si>
    <t>payment date</t>
  </si>
  <si>
    <t>payment_method</t>
  </si>
  <si>
    <t>e.g. "credit card", "PayPal", "cash on delivery"</t>
  </si>
  <si>
    <t>amount</t>
  </si>
  <si>
    <t>payment amount</t>
  </si>
  <si>
    <t xml:space="preserve">Partner_restaurant </t>
  </si>
  <si>
    <t>primary key, foreign key to user table</t>
  </si>
  <si>
    <t>restaurant_name</t>
  </si>
  <si>
    <t>restaurant name</t>
  </si>
  <si>
    <t>restaurant address</t>
  </si>
  <si>
    <t>restaurant phone number</t>
  </si>
  <si>
    <t>zip code of the restaurant</t>
  </si>
  <si>
    <t>restaurant email</t>
  </si>
  <si>
    <t>Advertiser</t>
  </si>
  <si>
    <t xml:space="preserve">advertiser_id </t>
  </si>
  <si>
    <t>company_name</t>
  </si>
  <si>
    <t>Advertiser company name</t>
  </si>
  <si>
    <t>contact_person_name</t>
  </si>
  <si>
    <t>Advertiser name</t>
  </si>
  <si>
    <t>contact_person_phone_number</t>
  </si>
  <si>
    <t>Advertiser phone number</t>
  </si>
  <si>
    <t>contact_person_email</t>
  </si>
  <si>
    <t>Advertiser email</t>
  </si>
  <si>
    <t>ad_start_date</t>
  </si>
  <si>
    <t>N</t>
  </si>
  <si>
    <t>Date the ad went live on the website</t>
  </si>
  <si>
    <t>ad_end_date</t>
  </si>
  <si>
    <t>Date when the ad was removed from the website</t>
  </si>
  <si>
    <t>ad_cost</t>
  </si>
  <si>
    <t>Cost charged to display the ad</t>
  </si>
  <si>
    <t>paid</t>
  </si>
  <si>
    <t>Flag to show if the ad has been paid for by the customer, Default = 0 (NO).</t>
  </si>
  <si>
    <t>foreign key to payment table</t>
  </si>
  <si>
    <t xml:space="preserve">Coupon </t>
  </si>
  <si>
    <t xml:space="preserve">primary key and unique coupon code </t>
  </si>
  <si>
    <t>discount</t>
  </si>
  <si>
    <t>% discount for the coupon</t>
  </si>
  <si>
    <t>max_amount</t>
  </si>
  <si>
    <t>max amount limit to be deducted from the order using the coupon</t>
  </si>
  <si>
    <t>expiry_date</t>
  </si>
  <si>
    <t>expiry date for the coupon</t>
  </si>
  <si>
    <t>Zone_map</t>
  </si>
  <si>
    <t xml:space="preserve">customer's zip codes </t>
  </si>
  <si>
    <t>restaurant_id</t>
  </si>
  <si>
    <t>Foreign key restaurant id serving the zip codes</t>
  </si>
  <si>
    <t>restaurant_zip_code</t>
  </si>
  <si>
    <t>Primary key restaurant's zip code</t>
  </si>
  <si>
    <t>Order_Pizza</t>
  </si>
  <si>
    <t>Foreign key to Order details to map the pizza items with the order</t>
  </si>
  <si>
    <t>Foreign key for pizza item for an order</t>
  </si>
  <si>
    <t>Customer_support</t>
  </si>
  <si>
    <t>support_id</t>
  </si>
  <si>
    <t>Primary key and unique support id</t>
  </si>
  <si>
    <t>foreign key to customer table</t>
  </si>
  <si>
    <t>query_title</t>
  </si>
  <si>
    <t>query title for the issue</t>
  </si>
  <si>
    <t>query_desc</t>
  </si>
  <si>
    <t>query description of the issue</t>
  </si>
  <si>
    <t>query_date</t>
  </si>
  <si>
    <t>query posting date</t>
  </si>
  <si>
    <t>query_status</t>
  </si>
  <si>
    <t>query current status</t>
  </si>
  <si>
    <t>query_resolution_date</t>
  </si>
  <si>
    <t>resolution date for the issue</t>
  </si>
  <si>
    <t>Harry</t>
  </si>
  <si>
    <t>Potter</t>
  </si>
  <si>
    <t>Harry123</t>
  </si>
  <si>
    <t>+15518959672</t>
  </si>
  <si>
    <t>117 Lakewood Drive, Jersey City, NJ</t>
  </si>
  <si>
    <t>Ron</t>
  </si>
  <si>
    <t>Weasely</t>
  </si>
  <si>
    <t>Ron123</t>
  </si>
  <si>
    <t>+15518260073</t>
  </si>
  <si>
    <t>1821 Goldleaf Lane, Jersey City, NJ</t>
  </si>
  <si>
    <t>Hermione</t>
  </si>
  <si>
    <t>Granger</t>
  </si>
  <si>
    <t>Hermione123</t>
  </si>
  <si>
    <t>+15516831308</t>
  </si>
  <si>
    <t>1606 West Side Avenue, Jersey City, NJ</t>
  </si>
  <si>
    <t>Tom</t>
  </si>
  <si>
    <t>Riddle</t>
  </si>
  <si>
    <t>Tom123</t>
  </si>
  <si>
    <t>+15518628485</t>
  </si>
  <si>
    <t>2584 Lakewood Drive, Jersey City, NJ</t>
  </si>
  <si>
    <t>Albus</t>
  </si>
  <si>
    <t>Dumbeldore</t>
  </si>
  <si>
    <t>Albus123</t>
  </si>
  <si>
    <t>+15515949956</t>
  </si>
  <si>
    <t>1155 Stonepot Road, Jersey City, NJ</t>
  </si>
  <si>
    <t>Severus</t>
  </si>
  <si>
    <t>Snape</t>
  </si>
  <si>
    <t>Severus123</t>
  </si>
  <si>
    <t>+15519372211</t>
  </si>
  <si>
    <t>1554 Caynor Circle, Jersey City, NJ</t>
  </si>
  <si>
    <t>Remus</t>
  </si>
  <si>
    <t>Lupin</t>
  </si>
  <si>
    <t>Remus123</t>
  </si>
  <si>
    <t>+15515181697</t>
  </si>
  <si>
    <t>3700 Caynor Circle, Jersey City, NJ</t>
  </si>
  <si>
    <t>Sirius</t>
  </si>
  <si>
    <t>Black</t>
  </si>
  <si>
    <t>Sirius123</t>
  </si>
  <si>
    <t>+15517226658</t>
  </si>
  <si>
    <t>1679 Brannon Street, Jersey City, NJ</t>
  </si>
  <si>
    <t>special_instructions</t>
  </si>
  <si>
    <t>62aSVsup8X</t>
  </si>
  <si>
    <t>Delivered</t>
  </si>
  <si>
    <t>Add extra spices</t>
  </si>
  <si>
    <t>7rdhRJYR0j</t>
  </si>
  <si>
    <t>15-04-2023</t>
  </si>
  <si>
    <t>Out for delivery</t>
  </si>
  <si>
    <t>Add veggies</t>
  </si>
  <si>
    <t>ozfAUDBJdz</t>
  </si>
  <si>
    <t>21-07-2023</t>
  </si>
  <si>
    <t>Cancelled</t>
  </si>
  <si>
    <t>NA</t>
  </si>
  <si>
    <t>d0HgRAd2ix</t>
  </si>
  <si>
    <t>MhaQ3xE6oc</t>
  </si>
  <si>
    <t>Processing</t>
  </si>
  <si>
    <t>Include egg</t>
  </si>
  <si>
    <t>FoDxCSb6kY</t>
  </si>
  <si>
    <t>Add chicken soup</t>
  </si>
  <si>
    <t>13-03-2023</t>
  </si>
  <si>
    <t>Don’t ring bell</t>
  </si>
  <si>
    <t>22-04-2023</t>
  </si>
  <si>
    <t>Deliver quickly</t>
  </si>
  <si>
    <t>Large</t>
  </si>
  <si>
    <t>Paneer</t>
  </si>
  <si>
    <t>Onions</t>
  </si>
  <si>
    <t>Small</t>
  </si>
  <si>
    <t>Chicken</t>
  </si>
  <si>
    <t>tomatoes</t>
  </si>
  <si>
    <t>Medium</t>
  </si>
  <si>
    <t>Veggies</t>
  </si>
  <si>
    <t>Pepperoni</t>
  </si>
  <si>
    <t>Mushroom</t>
  </si>
  <si>
    <t>Peppers</t>
  </si>
  <si>
    <t>Black olives</t>
  </si>
  <si>
    <t>Basil</t>
  </si>
  <si>
    <t>Jalapeno</t>
  </si>
  <si>
    <t>James</t>
  </si>
  <si>
    <t>(583) 411-8144</t>
  </si>
  <si>
    <t>936 Kiehn Route        West Ned        Tennessee</t>
  </si>
  <si>
    <t>Chris</t>
  </si>
  <si>
    <t>(251) 970-7902</t>
  </si>
  <si>
    <t>4059 Carling Avenue	Ottawa	Ontario</t>
  </si>
  <si>
    <t>Maloni</t>
  </si>
  <si>
    <t>(419) 314-2615</t>
  </si>
  <si>
    <t>15 Sellamuttu Avenue, 03        Colombo        Colombo</t>
  </si>
  <si>
    <t>Edward</t>
  </si>
  <si>
    <t>(805) 713-7800</t>
  </si>
  <si>
    <t>60 Caradon Hill        Ugglebarnby        England</t>
  </si>
  <si>
    <t>Petraz</t>
  </si>
  <si>
    <t xml:space="preserve">(637) 515-4699
</t>
  </si>
  <si>
    <t>60 Caradon Hill	Ugglebarnby	England</t>
  </si>
  <si>
    <t>Nawab</t>
  </si>
  <si>
    <t xml:space="preserve">(890) 982-2791
</t>
  </si>
  <si>
    <t>89 Katherine Street        AdedayoVille        IfeomaVille</t>
  </si>
  <si>
    <t>John</t>
  </si>
  <si>
    <t>(716) 741-5986</t>
  </si>
  <si>
    <t>8, Jalan 4/7R	Umbai	Putrajaya</t>
  </si>
  <si>
    <t>Carry</t>
  </si>
  <si>
    <t>(716) 785-5986</t>
  </si>
  <si>
    <t>470, Khaki-e-Jabar,	Samangan	Samangan</t>
  </si>
  <si>
    <t>Donna</t>
  </si>
  <si>
    <t xml:space="preserve">(854) 499-9069
</t>
  </si>
  <si>
    <t>Thorsten-Busse-Platz 4	Friedrichsdorf	Baden-Wurttemberg</t>
  </si>
  <si>
    <t>Credit card</t>
  </si>
  <si>
    <t>Debit card</t>
  </si>
  <si>
    <t>Jellies Pizza Shop</t>
  </si>
  <si>
    <t>Abdul-Ahad	470, Khaki-e-Jabar,	Samangan	Samangan</t>
  </si>
  <si>
    <t>jelliespizza@gmail.com</t>
  </si>
  <si>
    <t>Delicious Survival</t>
  </si>
  <si>
    <t>65 Calle Industria 1100	Quezon City	Quezon City</t>
  </si>
  <si>
    <t>delicioussurvival@gmail.com</t>
  </si>
  <si>
    <t>Pizza World</t>
  </si>
  <si>
    <t>Khu Fey Ruo	8, Jalan 4/7R	Umbai	Putrajaya</t>
  </si>
  <si>
    <t>pizzaworld@gmail.com</t>
  </si>
  <si>
    <t>payment_id</t>
  </si>
  <si>
    <t>Gemma Phillips</t>
  </si>
  <si>
    <t>782-361-1398</t>
  </si>
  <si>
    <t>krystal.west@weber.com</t>
  </si>
  <si>
    <t>Groupon</t>
  </si>
  <si>
    <t>Sophia Johnston</t>
  </si>
  <si>
    <t>490-638-9031</t>
  </si>
  <si>
    <t>jbartoletti@turner.com</t>
  </si>
  <si>
    <t>Influitive</t>
  </si>
  <si>
    <t>Melissa Stokes</t>
  </si>
  <si>
    <t>439-52-6104</t>
  </si>
  <si>
    <t>wilfred.davis@jacobi.org</t>
  </si>
  <si>
    <t>Millens Corn</t>
  </si>
  <si>
    <t>Ari Lewis</t>
  </si>
  <si>
    <t>743-90-9160</t>
  </si>
  <si>
    <t>medhurst.cecile@hotmail.com</t>
  </si>
  <si>
    <t xml:space="preserve">Perficient </t>
  </si>
  <si>
    <t>Lauren Simpson</t>
  </si>
  <si>
    <t>238-68-9446</t>
  </si>
  <si>
    <t>sasha.walker@schuster.com</t>
  </si>
  <si>
    <t>Perfectionist</t>
  </si>
  <si>
    <t>Ruby Scott</t>
  </si>
  <si>
    <t>811-99-0378</t>
  </si>
  <si>
    <t>isabella.beahan@langworth.org</t>
  </si>
  <si>
    <t>Intellivision</t>
  </si>
  <si>
    <t>Louis Richardson</t>
  </si>
  <si>
    <t>021-34-0799</t>
  </si>
  <si>
    <t>marks.calista@goldner.com</t>
  </si>
  <si>
    <t>Technologent</t>
  </si>
  <si>
    <t>Audrey Harris</t>
  </si>
  <si>
    <t>510-29-5815</t>
  </si>
  <si>
    <t xml:space="preserve">becker.frank@kreiger.biz </t>
  </si>
  <si>
    <t>Securiteam</t>
  </si>
  <si>
    <t>Albert Larson</t>
  </si>
  <si>
    <t>746-38-7269</t>
  </si>
  <si>
    <t>weimann.violet@yahoo.com</t>
  </si>
  <si>
    <t>Innometrics</t>
  </si>
  <si>
    <t>credit card not working</t>
  </si>
  <si>
    <t>credit card is showing error while making payment for the pizza</t>
  </si>
  <si>
    <t>Open</t>
  </si>
  <si>
    <t>issue in payment</t>
  </si>
  <si>
    <t>payment not processing, system getting stuck</t>
  </si>
  <si>
    <t>Resolved</t>
  </si>
  <si>
    <t>issue in placing order</t>
  </si>
  <si>
    <t>system overloading while placing multiple orders</t>
  </si>
  <si>
    <t>In progress</t>
  </si>
  <si>
    <t>multiple orders</t>
  </si>
  <si>
    <t>error in order submit</t>
  </si>
  <si>
    <t>not able to submit order</t>
  </si>
  <si>
    <t>delivery not provided</t>
  </si>
  <si>
    <t>delivery not provided in 2 hours</t>
  </si>
  <si>
    <t>Spam</t>
  </si>
  <si>
    <t>refund not received</t>
  </si>
  <si>
    <t>refund for the order not received</t>
  </si>
  <si>
    <t>payment not debited</t>
  </si>
  <si>
    <t>payment for the order not debited from the account</t>
  </si>
  <si>
    <t>delivery not received</t>
  </si>
  <si>
    <t>Coupon Details - Reference Data Specification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</si>
</sst>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\-dd\-yyyy"/>
    <numFmt numFmtId="165" formatCode="m\-d\-yyyy"/>
    <numFmt numFmtId="166" formatCode="dd/mm/yyyy"/>
  </numFmts>
  <fonts count="8">
    <font>
      <sz val="10.0"/>
      <color rgb="FF000000"/>
      <name val="Arial"/>
      <scheme val="minor"/>
    </font>
    <font>
      <b/>
      <sz val="24.0"/>
      <color rgb="FF000000"/>
      <name val="Calibri"/>
    </font>
    <font/>
    <font>
      <b/>
      <sz val="12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sz val="10.0"/>
      <color rgb="FF1F1F1F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CE6F1"/>
        <bgColor rgb="FFDCE6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3" fontId="3" numFmtId="0" xfId="0" applyBorder="1" applyFont="1"/>
    <xf borderId="5" fillId="3" fontId="3" numFmtId="0" xfId="0" applyAlignment="1" applyBorder="1" applyFont="1">
      <alignment horizontal="center"/>
    </xf>
    <xf borderId="6" fillId="0" fontId="4" numFmtId="0" xfId="0" applyAlignment="1" applyBorder="1" applyFont="1">
      <alignment vertical="center"/>
    </xf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7" fillId="0" fontId="2" numFmtId="0" xfId="0" applyBorder="1" applyFont="1"/>
    <xf borderId="4" fillId="0" fontId="5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8" fillId="0" fontId="2" numFmtId="0" xfId="0" applyBorder="1" applyFont="1"/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/>
    </xf>
    <xf borderId="6" fillId="0" fontId="4" numFmtId="0" xfId="0" applyAlignment="1" applyBorder="1" applyFont="1">
      <alignment readingOrder="0" vertical="center"/>
    </xf>
    <xf borderId="4" fillId="4" fontId="6" numFmtId="0" xfId="0" applyBorder="1" applyFill="1" applyFont="1"/>
    <xf borderId="4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center" vertical="center"/>
    </xf>
    <xf borderId="4" fillId="5" fontId="7" numFmtId="0" xfId="0" applyBorder="1" applyFill="1" applyFont="1"/>
    <xf borderId="4" fillId="5" fontId="7" numFmtId="0" xfId="0" applyAlignment="1" applyBorder="1" applyFont="1">
      <alignment readingOrder="0"/>
    </xf>
    <xf borderId="8" fillId="0" fontId="5" numFmtId="0" xfId="0" applyAlignment="1" applyBorder="1" applyFont="1">
      <alignment horizontal="right"/>
    </xf>
    <xf borderId="9" fillId="0" fontId="5" numFmtId="0" xfId="0" applyAlignment="1" applyBorder="1" applyFont="1">
      <alignment horizontal="right" readingOrder="0"/>
    </xf>
    <xf borderId="9" fillId="0" fontId="5" numFmtId="164" xfId="0" applyAlignment="1" applyBorder="1" applyFont="1" applyNumberFormat="1">
      <alignment horizontal="right"/>
    </xf>
    <xf borderId="9" fillId="0" fontId="5" numFmtId="0" xfId="0" applyBorder="1" applyFont="1"/>
    <xf borderId="9" fillId="0" fontId="5" numFmtId="0" xfId="0" applyAlignment="1" applyBorder="1" applyFont="1">
      <alignment horizontal="right"/>
    </xf>
    <xf borderId="9" fillId="0" fontId="5" numFmtId="165" xfId="0" applyAlignment="1" applyBorder="1" applyFont="1" applyNumberFormat="1">
      <alignment horizontal="right"/>
    </xf>
    <xf borderId="0" fillId="0" fontId="5" numFmtId="0" xfId="0" applyFont="1"/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165" xfId="0" applyAlignment="1" applyFont="1" applyNumberFormat="1">
      <alignment horizontal="right"/>
    </xf>
    <xf borderId="4" fillId="4" fontId="5" numFmtId="0" xfId="0" applyAlignment="1" applyBorder="1" applyFont="1">
      <alignment horizontal="left"/>
    </xf>
    <xf borderId="4" fillId="0" fontId="5" numFmtId="164" xfId="0" applyAlignment="1" applyBorder="1" applyFont="1" applyNumberFormat="1">
      <alignment horizontal="right"/>
    </xf>
    <xf borderId="4" fillId="0" fontId="5" numFmtId="0" xfId="0" applyAlignment="1" applyBorder="1" applyFont="1">
      <alignment horizontal="right"/>
    </xf>
    <xf borderId="4" fillId="0" fontId="5" numFmtId="165" xfId="0" applyAlignment="1" applyBorder="1" applyFont="1" applyNumberFormat="1">
      <alignment horizontal="right"/>
    </xf>
    <xf borderId="10" fillId="5" fontId="7" numFmtId="0" xfId="0" applyBorder="1" applyFont="1"/>
    <xf borderId="4" fillId="0" fontId="4" numFmtId="164" xfId="0" applyBorder="1" applyFont="1" applyNumberFormat="1"/>
    <xf borderId="4" fillId="0" fontId="4" numFmtId="164" xfId="0" applyAlignment="1" applyBorder="1" applyFont="1" applyNumberFormat="1">
      <alignment readingOrder="0"/>
    </xf>
    <xf borderId="4" fillId="0" fontId="4" numFmtId="166" xfId="0" applyAlignment="1" applyBorder="1" applyFont="1" applyNumberFormat="1">
      <alignment readingOrder="0"/>
    </xf>
    <xf borderId="8" fillId="5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5.88"/>
    <col customWidth="1" min="3" max="3" width="18.5"/>
    <col customWidth="1" min="4" max="4" width="12.63"/>
    <col customWidth="1" min="5" max="5" width="15.88"/>
    <col customWidth="1" min="6" max="6" width="57.25"/>
  </cols>
  <sheetData>
    <row r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</row>
    <row r="3" ht="15.75" customHeight="1">
      <c r="A3" s="7" t="s">
        <v>7</v>
      </c>
      <c r="B3" s="8" t="s">
        <v>8</v>
      </c>
      <c r="C3" s="9" t="s">
        <v>9</v>
      </c>
      <c r="D3" s="8" t="s">
        <v>10</v>
      </c>
      <c r="E3" s="9">
        <v>11.0</v>
      </c>
      <c r="F3" s="8" t="s">
        <v>11</v>
      </c>
    </row>
    <row r="4" ht="15.75" customHeight="1">
      <c r="A4" s="10"/>
      <c r="B4" s="8" t="s">
        <v>12</v>
      </c>
      <c r="C4" s="9" t="s">
        <v>9</v>
      </c>
      <c r="D4" s="8" t="s">
        <v>13</v>
      </c>
      <c r="E4" s="9">
        <v>32.0</v>
      </c>
      <c r="F4" s="11" t="s">
        <v>14</v>
      </c>
    </row>
    <row r="5" ht="15.75" customHeight="1">
      <c r="A5" s="10"/>
      <c r="B5" s="8" t="s">
        <v>15</v>
      </c>
      <c r="C5" s="9" t="s">
        <v>9</v>
      </c>
      <c r="D5" s="8" t="s">
        <v>13</v>
      </c>
      <c r="E5" s="9">
        <v>32.0</v>
      </c>
      <c r="F5" s="11" t="s">
        <v>16</v>
      </c>
    </row>
    <row r="6" ht="15.75" customHeight="1">
      <c r="A6" s="10"/>
      <c r="B6" s="8" t="s">
        <v>17</v>
      </c>
      <c r="C6" s="9" t="s">
        <v>9</v>
      </c>
      <c r="D6" s="8" t="s">
        <v>13</v>
      </c>
      <c r="E6" s="9">
        <v>64.0</v>
      </c>
      <c r="F6" s="11" t="s">
        <v>18</v>
      </c>
    </row>
    <row r="7" ht="15.75" customHeight="1">
      <c r="A7" s="10"/>
      <c r="B7" s="12" t="s">
        <v>19</v>
      </c>
      <c r="C7" s="13" t="s">
        <v>9</v>
      </c>
      <c r="D7" s="12" t="s">
        <v>13</v>
      </c>
      <c r="E7" s="13">
        <v>32.0</v>
      </c>
      <c r="F7" s="14" t="s">
        <v>20</v>
      </c>
    </row>
    <row r="8" ht="15.75" customHeight="1">
      <c r="A8" s="10"/>
      <c r="B8" s="8" t="s">
        <v>21</v>
      </c>
      <c r="C8" s="9" t="s">
        <v>9</v>
      </c>
      <c r="D8" s="8" t="s">
        <v>13</v>
      </c>
      <c r="E8" s="9">
        <v>32.0</v>
      </c>
      <c r="F8" s="11" t="s">
        <v>22</v>
      </c>
    </row>
    <row r="9" ht="15.75" customHeight="1">
      <c r="A9" s="10"/>
      <c r="B9" s="8" t="s">
        <v>23</v>
      </c>
      <c r="C9" s="9" t="s">
        <v>9</v>
      </c>
      <c r="D9" s="8" t="s">
        <v>13</v>
      </c>
      <c r="E9" s="9">
        <v>64.0</v>
      </c>
      <c r="F9" s="11" t="s">
        <v>24</v>
      </c>
    </row>
    <row r="10" ht="15.75" customHeight="1">
      <c r="A10" s="15"/>
      <c r="B10" s="8" t="s">
        <v>25</v>
      </c>
      <c r="C10" s="9" t="s">
        <v>9</v>
      </c>
      <c r="D10" s="8" t="s">
        <v>10</v>
      </c>
      <c r="E10" s="9">
        <v>5.0</v>
      </c>
      <c r="F10" s="8" t="s">
        <v>26</v>
      </c>
    </row>
    <row r="11" ht="15.75" customHeight="1">
      <c r="A11" s="16"/>
      <c r="B11" s="17"/>
      <c r="C11" s="18"/>
      <c r="D11" s="17"/>
      <c r="E11" s="18"/>
      <c r="F11" s="17"/>
    </row>
    <row r="12" ht="15.75" customHeight="1">
      <c r="C12" s="18"/>
      <c r="D12" s="17" t="s">
        <v>27</v>
      </c>
      <c r="E12" s="18"/>
    </row>
    <row r="13" ht="15.75" customHeight="1">
      <c r="A13" s="19" t="s">
        <v>28</v>
      </c>
      <c r="B13" s="8" t="s">
        <v>29</v>
      </c>
      <c r="C13" s="9" t="s">
        <v>9</v>
      </c>
      <c r="D13" s="8" t="s">
        <v>10</v>
      </c>
      <c r="E13" s="9">
        <v>11.0</v>
      </c>
      <c r="F13" s="8" t="s">
        <v>30</v>
      </c>
    </row>
    <row r="14" ht="15.75" customHeight="1">
      <c r="A14" s="10"/>
      <c r="B14" s="8" t="s">
        <v>31</v>
      </c>
      <c r="C14" s="9" t="s">
        <v>9</v>
      </c>
      <c r="D14" s="8" t="s">
        <v>10</v>
      </c>
      <c r="E14" s="9">
        <v>11.0</v>
      </c>
      <c r="F14" s="20" t="s">
        <v>32</v>
      </c>
    </row>
    <row r="15" ht="15.75" customHeight="1">
      <c r="A15" s="10"/>
      <c r="B15" s="8" t="s">
        <v>33</v>
      </c>
      <c r="C15" s="9" t="s">
        <v>9</v>
      </c>
      <c r="D15" s="8" t="s">
        <v>13</v>
      </c>
      <c r="E15" s="9">
        <v>10.0</v>
      </c>
      <c r="F15" s="20" t="s">
        <v>34</v>
      </c>
    </row>
    <row r="16" ht="15.75" customHeight="1">
      <c r="A16" s="10"/>
      <c r="B16" s="8" t="s">
        <v>8</v>
      </c>
      <c r="C16" s="9" t="s">
        <v>9</v>
      </c>
      <c r="D16" s="8" t="s">
        <v>10</v>
      </c>
      <c r="E16" s="9">
        <v>11.0</v>
      </c>
      <c r="F16" s="8" t="s">
        <v>35</v>
      </c>
    </row>
    <row r="17" ht="15.75" customHeight="1">
      <c r="A17" s="10"/>
      <c r="B17" s="8" t="s">
        <v>36</v>
      </c>
      <c r="C17" s="9" t="s">
        <v>9</v>
      </c>
      <c r="D17" s="11" t="s">
        <v>37</v>
      </c>
      <c r="E17" s="21" t="s">
        <v>38</v>
      </c>
      <c r="F17" s="8" t="s">
        <v>39</v>
      </c>
    </row>
    <row r="18" ht="15.75" customHeight="1">
      <c r="A18" s="10"/>
      <c r="B18" s="8" t="s">
        <v>40</v>
      </c>
      <c r="C18" s="9" t="s">
        <v>9</v>
      </c>
      <c r="D18" s="8" t="s">
        <v>13</v>
      </c>
      <c r="E18" s="9">
        <v>32.0</v>
      </c>
      <c r="F18" s="8" t="s">
        <v>41</v>
      </c>
    </row>
    <row r="19" ht="15.75" customHeight="1">
      <c r="A19" s="10"/>
      <c r="B19" s="8" t="s">
        <v>42</v>
      </c>
      <c r="C19" s="9" t="s">
        <v>9</v>
      </c>
      <c r="D19" s="8" t="s">
        <v>43</v>
      </c>
      <c r="E19" s="9">
        <v>64.0</v>
      </c>
      <c r="F19" s="8" t="s">
        <v>44</v>
      </c>
    </row>
    <row r="20" ht="15.75" customHeight="1">
      <c r="A20" s="15"/>
      <c r="B20" s="8" t="s">
        <v>45</v>
      </c>
      <c r="C20" s="9" t="s">
        <v>9</v>
      </c>
      <c r="D20" s="8" t="s">
        <v>13</v>
      </c>
      <c r="E20" s="9">
        <v>140.0</v>
      </c>
      <c r="F20" s="8" t="s">
        <v>46</v>
      </c>
    </row>
    <row r="21" ht="15.75" customHeight="1">
      <c r="A21" s="16"/>
      <c r="B21" s="17"/>
      <c r="C21" s="18"/>
      <c r="D21" s="17" t="s">
        <v>27</v>
      </c>
      <c r="E21" s="18"/>
      <c r="F21" s="17"/>
    </row>
    <row r="22" ht="15.75" customHeight="1">
      <c r="A22" s="7" t="s">
        <v>47</v>
      </c>
      <c r="B22" s="8" t="s">
        <v>48</v>
      </c>
      <c r="C22" s="9" t="s">
        <v>9</v>
      </c>
      <c r="D22" s="8" t="s">
        <v>10</v>
      </c>
      <c r="E22" s="9">
        <v>5.0</v>
      </c>
      <c r="F22" s="8" t="s">
        <v>49</v>
      </c>
    </row>
    <row r="23" ht="15.75" customHeight="1">
      <c r="A23" s="10"/>
      <c r="B23" s="8" t="s">
        <v>50</v>
      </c>
      <c r="C23" s="9" t="s">
        <v>9</v>
      </c>
      <c r="D23" s="11" t="s">
        <v>13</v>
      </c>
      <c r="E23" s="9">
        <v>2.0</v>
      </c>
      <c r="F23" s="8" t="s">
        <v>51</v>
      </c>
    </row>
    <row r="24" ht="15.75" customHeight="1">
      <c r="A24" s="10"/>
      <c r="B24" s="8" t="s">
        <v>52</v>
      </c>
      <c r="C24" s="9" t="s">
        <v>9</v>
      </c>
      <c r="D24" s="11" t="s">
        <v>13</v>
      </c>
      <c r="E24" s="21">
        <v>10.0</v>
      </c>
      <c r="F24" s="8" t="s">
        <v>53</v>
      </c>
    </row>
    <row r="25" ht="15.75" customHeight="1">
      <c r="A25" s="10"/>
      <c r="B25" s="8" t="s">
        <v>29</v>
      </c>
      <c r="C25" s="9" t="s">
        <v>9</v>
      </c>
      <c r="D25" s="8" t="s">
        <v>10</v>
      </c>
      <c r="E25" s="9">
        <v>11.0</v>
      </c>
      <c r="F25" s="12" t="s">
        <v>54</v>
      </c>
    </row>
    <row r="26" ht="15.75" customHeight="1">
      <c r="A26" s="15"/>
      <c r="B26" s="8" t="s">
        <v>55</v>
      </c>
      <c r="C26" s="9" t="s">
        <v>9</v>
      </c>
      <c r="D26" s="8" t="s">
        <v>13</v>
      </c>
      <c r="E26" s="9">
        <v>10.0</v>
      </c>
      <c r="F26" s="8" t="s">
        <v>56</v>
      </c>
    </row>
    <row r="27" ht="15.75" customHeight="1">
      <c r="C27" s="18"/>
      <c r="D27" s="17" t="s">
        <v>27</v>
      </c>
      <c r="E27" s="18"/>
    </row>
    <row r="28" ht="15.75" customHeight="1">
      <c r="A28" s="7" t="s">
        <v>57</v>
      </c>
      <c r="B28" s="8" t="s">
        <v>58</v>
      </c>
      <c r="C28" s="9" t="s">
        <v>9</v>
      </c>
      <c r="D28" s="8" t="s">
        <v>10</v>
      </c>
      <c r="E28" s="9">
        <v>11.0</v>
      </c>
      <c r="F28" s="20" t="s">
        <v>59</v>
      </c>
    </row>
    <row r="29" ht="15.75" customHeight="1">
      <c r="A29" s="10"/>
      <c r="B29" s="8" t="s">
        <v>60</v>
      </c>
      <c r="C29" s="9" t="s">
        <v>9</v>
      </c>
      <c r="D29" s="8" t="s">
        <v>10</v>
      </c>
      <c r="E29" s="9">
        <v>11.0</v>
      </c>
      <c r="F29" s="20" t="s">
        <v>61</v>
      </c>
    </row>
    <row r="30" ht="15.75" customHeight="1">
      <c r="A30" s="10"/>
      <c r="B30" s="8" t="s">
        <v>62</v>
      </c>
      <c r="C30" s="9" t="s">
        <v>9</v>
      </c>
      <c r="D30" s="8" t="s">
        <v>13</v>
      </c>
      <c r="E30" s="9">
        <v>32.0</v>
      </c>
      <c r="F30" s="8" t="s">
        <v>63</v>
      </c>
    </row>
    <row r="31" ht="15.75" customHeight="1">
      <c r="A31" s="10"/>
      <c r="B31" s="8" t="s">
        <v>64</v>
      </c>
      <c r="C31" s="9" t="s">
        <v>9</v>
      </c>
      <c r="D31" s="8" t="s">
        <v>13</v>
      </c>
      <c r="E31" s="9">
        <v>32.0</v>
      </c>
      <c r="F31" s="8" t="s">
        <v>65</v>
      </c>
    </row>
    <row r="32" ht="15.75" customHeight="1">
      <c r="A32" s="10"/>
      <c r="B32" s="8" t="s">
        <v>66</v>
      </c>
      <c r="C32" s="9" t="s">
        <v>9</v>
      </c>
      <c r="D32" s="8" t="s">
        <v>13</v>
      </c>
      <c r="E32" s="9">
        <v>32.0</v>
      </c>
      <c r="F32" s="8" t="s">
        <v>67</v>
      </c>
    </row>
    <row r="33" ht="15.75" customHeight="1">
      <c r="A33" s="10"/>
      <c r="B33" s="8" t="s">
        <v>25</v>
      </c>
      <c r="C33" s="9" t="s">
        <v>9</v>
      </c>
      <c r="D33" s="8" t="s">
        <v>10</v>
      </c>
      <c r="E33" s="9">
        <v>5.0</v>
      </c>
      <c r="F33" s="8" t="s">
        <v>26</v>
      </c>
    </row>
    <row r="34" ht="15.75" customHeight="1">
      <c r="A34" s="15"/>
      <c r="B34" s="8" t="s">
        <v>68</v>
      </c>
      <c r="C34" s="9" t="s">
        <v>9</v>
      </c>
      <c r="D34" s="8" t="s">
        <v>13</v>
      </c>
      <c r="E34" s="9">
        <v>64.0</v>
      </c>
      <c r="F34" s="20" t="s">
        <v>69</v>
      </c>
    </row>
    <row r="35" ht="15.75" customHeight="1">
      <c r="C35" s="18"/>
      <c r="D35" s="17" t="s">
        <v>27</v>
      </c>
      <c r="E35" s="18"/>
    </row>
    <row r="36" ht="15.75" customHeight="1">
      <c r="A36" s="7" t="s">
        <v>70</v>
      </c>
      <c r="B36" s="8" t="s">
        <v>71</v>
      </c>
      <c r="C36" s="9" t="s">
        <v>9</v>
      </c>
      <c r="D36" s="8" t="s">
        <v>10</v>
      </c>
      <c r="E36" s="9">
        <v>11.0</v>
      </c>
      <c r="F36" s="20" t="s">
        <v>59</v>
      </c>
    </row>
    <row r="37" ht="15.75" customHeight="1">
      <c r="A37" s="10"/>
      <c r="B37" s="8" t="s">
        <v>29</v>
      </c>
      <c r="C37" s="9" t="s">
        <v>9</v>
      </c>
      <c r="D37" s="8" t="s">
        <v>10</v>
      </c>
      <c r="E37" s="9">
        <v>11.0</v>
      </c>
      <c r="F37" s="20" t="s">
        <v>61</v>
      </c>
    </row>
    <row r="38" ht="15.75" customHeight="1">
      <c r="A38" s="10"/>
      <c r="B38" s="8" t="s">
        <v>72</v>
      </c>
      <c r="C38" s="9" t="s">
        <v>9</v>
      </c>
      <c r="D38" s="8" t="s">
        <v>37</v>
      </c>
      <c r="E38" s="21" t="s">
        <v>38</v>
      </c>
      <c r="F38" s="8" t="s">
        <v>73</v>
      </c>
    </row>
    <row r="39" ht="15.75" customHeight="1">
      <c r="A39" s="10"/>
      <c r="B39" s="8" t="s">
        <v>74</v>
      </c>
      <c r="C39" s="9" t="s">
        <v>9</v>
      </c>
      <c r="D39" s="8" t="s">
        <v>13</v>
      </c>
      <c r="E39" s="9">
        <v>32.0</v>
      </c>
      <c r="F39" s="20" t="s">
        <v>75</v>
      </c>
    </row>
    <row r="40" ht="15.75" customHeight="1">
      <c r="A40" s="15"/>
      <c r="B40" s="8" t="s">
        <v>76</v>
      </c>
      <c r="C40" s="9" t="s">
        <v>9</v>
      </c>
      <c r="D40" s="8" t="s">
        <v>43</v>
      </c>
      <c r="E40" s="9">
        <v>64.0</v>
      </c>
      <c r="F40" s="8" t="s">
        <v>77</v>
      </c>
    </row>
    <row r="41" ht="15.75" customHeight="1">
      <c r="C41" s="18"/>
      <c r="D41" s="17" t="s">
        <v>27</v>
      </c>
      <c r="E41" s="18"/>
    </row>
    <row r="42" ht="15.75" customHeight="1">
      <c r="A42" s="7" t="s">
        <v>78</v>
      </c>
      <c r="B42" s="8" t="s">
        <v>31</v>
      </c>
      <c r="C42" s="9" t="s">
        <v>9</v>
      </c>
      <c r="D42" s="8" t="s">
        <v>10</v>
      </c>
      <c r="E42" s="9">
        <v>11.0</v>
      </c>
      <c r="F42" s="20" t="s">
        <v>79</v>
      </c>
    </row>
    <row r="43" ht="15.75" customHeight="1">
      <c r="A43" s="10"/>
      <c r="B43" s="8" t="s">
        <v>80</v>
      </c>
      <c r="C43" s="9" t="s">
        <v>9</v>
      </c>
      <c r="D43" s="8" t="s">
        <v>13</v>
      </c>
      <c r="E43" s="9">
        <v>32.0</v>
      </c>
      <c r="F43" s="20" t="s">
        <v>81</v>
      </c>
    </row>
    <row r="44" ht="15.75" customHeight="1">
      <c r="A44" s="10"/>
      <c r="B44" s="8" t="s">
        <v>23</v>
      </c>
      <c r="C44" s="9" t="s">
        <v>9</v>
      </c>
      <c r="D44" s="8" t="s">
        <v>13</v>
      </c>
      <c r="E44" s="9">
        <v>64.0</v>
      </c>
      <c r="F44" s="20" t="s">
        <v>82</v>
      </c>
    </row>
    <row r="45" ht="15.75" customHeight="1">
      <c r="A45" s="10"/>
      <c r="B45" s="8" t="s">
        <v>21</v>
      </c>
      <c r="C45" s="9" t="s">
        <v>9</v>
      </c>
      <c r="D45" s="8" t="s">
        <v>13</v>
      </c>
      <c r="E45" s="9">
        <v>32.0</v>
      </c>
      <c r="F45" s="20" t="s">
        <v>83</v>
      </c>
    </row>
    <row r="46" ht="15.75" customHeight="1">
      <c r="A46" s="10"/>
      <c r="B46" s="8" t="s">
        <v>25</v>
      </c>
      <c r="C46" s="9" t="s">
        <v>9</v>
      </c>
      <c r="D46" s="8" t="s">
        <v>10</v>
      </c>
      <c r="E46" s="9">
        <v>5.0</v>
      </c>
      <c r="F46" s="20" t="s">
        <v>84</v>
      </c>
    </row>
    <row r="47" ht="15.75" customHeight="1">
      <c r="A47" s="15"/>
      <c r="B47" s="8" t="s">
        <v>17</v>
      </c>
      <c r="C47" s="9" t="s">
        <v>9</v>
      </c>
      <c r="D47" s="8" t="s">
        <v>13</v>
      </c>
      <c r="E47" s="9">
        <v>32.0</v>
      </c>
      <c r="F47" s="20" t="s">
        <v>85</v>
      </c>
    </row>
    <row r="48" ht="15.75" customHeight="1">
      <c r="C48" s="18"/>
      <c r="D48" s="17" t="s">
        <v>27</v>
      </c>
      <c r="E48" s="18"/>
    </row>
    <row r="49" ht="15.75" customHeight="1">
      <c r="A49" s="7" t="s">
        <v>86</v>
      </c>
      <c r="B49" s="8" t="s">
        <v>87</v>
      </c>
      <c r="C49" s="9" t="s">
        <v>9</v>
      </c>
      <c r="D49" s="8" t="s">
        <v>10</v>
      </c>
      <c r="E49" s="9">
        <v>11.0</v>
      </c>
      <c r="F49" s="20" t="s">
        <v>79</v>
      </c>
    </row>
    <row r="50" ht="15.75" customHeight="1">
      <c r="A50" s="10"/>
      <c r="B50" s="8" t="s">
        <v>88</v>
      </c>
      <c r="C50" s="9" t="s">
        <v>9</v>
      </c>
      <c r="D50" s="8" t="s">
        <v>13</v>
      </c>
      <c r="E50" s="9">
        <v>32.0</v>
      </c>
      <c r="F50" s="8" t="s">
        <v>89</v>
      </c>
    </row>
    <row r="51" ht="15.75" customHeight="1">
      <c r="A51" s="10"/>
      <c r="B51" s="8" t="s">
        <v>90</v>
      </c>
      <c r="C51" s="9" t="s">
        <v>9</v>
      </c>
      <c r="D51" s="8" t="s">
        <v>13</v>
      </c>
      <c r="E51" s="9">
        <v>32.0</v>
      </c>
      <c r="F51" s="8" t="s">
        <v>91</v>
      </c>
    </row>
    <row r="52" ht="15.75" customHeight="1">
      <c r="A52" s="10"/>
      <c r="B52" s="8" t="s">
        <v>92</v>
      </c>
      <c r="C52" s="9" t="s">
        <v>9</v>
      </c>
      <c r="D52" s="8" t="s">
        <v>13</v>
      </c>
      <c r="E52" s="9">
        <v>32.0</v>
      </c>
      <c r="F52" s="8" t="s">
        <v>93</v>
      </c>
    </row>
    <row r="53" ht="15.75" customHeight="1">
      <c r="A53" s="10"/>
      <c r="B53" s="8" t="s">
        <v>94</v>
      </c>
      <c r="C53" s="9" t="s">
        <v>9</v>
      </c>
      <c r="D53" s="8" t="s">
        <v>13</v>
      </c>
      <c r="E53" s="9">
        <v>32.0</v>
      </c>
      <c r="F53" s="8" t="s">
        <v>95</v>
      </c>
    </row>
    <row r="54" ht="15.75" customHeight="1">
      <c r="A54" s="10"/>
      <c r="B54" s="8" t="s">
        <v>96</v>
      </c>
      <c r="C54" s="9" t="s">
        <v>97</v>
      </c>
      <c r="D54" s="8" t="s">
        <v>37</v>
      </c>
      <c r="E54" s="21" t="s">
        <v>38</v>
      </c>
      <c r="F54" s="8" t="s">
        <v>98</v>
      </c>
    </row>
    <row r="55" ht="15.75" customHeight="1">
      <c r="A55" s="10"/>
      <c r="B55" s="8" t="s">
        <v>99</v>
      </c>
      <c r="C55" s="9" t="s">
        <v>97</v>
      </c>
      <c r="D55" s="8" t="s">
        <v>37</v>
      </c>
      <c r="E55" s="21" t="s">
        <v>38</v>
      </c>
      <c r="F55" s="8" t="s">
        <v>100</v>
      </c>
    </row>
    <row r="56" ht="15.75" customHeight="1">
      <c r="A56" s="10"/>
      <c r="B56" s="8" t="s">
        <v>101</v>
      </c>
      <c r="C56" s="9" t="s">
        <v>97</v>
      </c>
      <c r="D56" s="8" t="s">
        <v>43</v>
      </c>
      <c r="E56" s="9">
        <v>64.0</v>
      </c>
      <c r="F56" s="8" t="s">
        <v>102</v>
      </c>
    </row>
    <row r="57" ht="15.75" customHeight="1">
      <c r="A57" s="10"/>
      <c r="B57" s="8" t="s">
        <v>103</v>
      </c>
      <c r="C57" s="9" t="s">
        <v>9</v>
      </c>
      <c r="D57" s="8" t="s">
        <v>10</v>
      </c>
      <c r="E57" s="9">
        <v>1.0</v>
      </c>
      <c r="F57" s="8" t="s">
        <v>104</v>
      </c>
    </row>
    <row r="58" ht="15.75" customHeight="1">
      <c r="A58" s="15"/>
      <c r="B58" s="8" t="s">
        <v>71</v>
      </c>
      <c r="C58" s="9" t="s">
        <v>97</v>
      </c>
      <c r="D58" s="8" t="s">
        <v>10</v>
      </c>
      <c r="E58" s="9">
        <v>11.0</v>
      </c>
      <c r="F58" s="8" t="s">
        <v>105</v>
      </c>
    </row>
    <row r="59" ht="15.75" customHeight="1">
      <c r="C59" s="18"/>
      <c r="D59" s="17" t="s">
        <v>27</v>
      </c>
      <c r="E59" s="18"/>
    </row>
    <row r="60" ht="15.75" customHeight="1">
      <c r="A60" s="7" t="s">
        <v>106</v>
      </c>
      <c r="B60" s="8" t="s">
        <v>33</v>
      </c>
      <c r="C60" s="9" t="s">
        <v>9</v>
      </c>
      <c r="D60" s="8" t="s">
        <v>13</v>
      </c>
      <c r="E60" s="9">
        <v>10.0</v>
      </c>
      <c r="F60" s="20" t="s">
        <v>107</v>
      </c>
    </row>
    <row r="61" ht="15.75" customHeight="1">
      <c r="A61" s="10"/>
      <c r="B61" s="8" t="s">
        <v>108</v>
      </c>
      <c r="C61" s="9" t="s">
        <v>9</v>
      </c>
      <c r="D61" s="8" t="s">
        <v>10</v>
      </c>
      <c r="E61" s="9">
        <v>11.0</v>
      </c>
      <c r="F61" s="20" t="s">
        <v>109</v>
      </c>
    </row>
    <row r="62" ht="15.75" customHeight="1">
      <c r="A62" s="10"/>
      <c r="B62" s="8" t="s">
        <v>110</v>
      </c>
      <c r="C62" s="9" t="s">
        <v>9</v>
      </c>
      <c r="D62" s="8" t="s">
        <v>10</v>
      </c>
      <c r="E62" s="9">
        <v>11.0</v>
      </c>
      <c r="F62" s="20" t="s">
        <v>111</v>
      </c>
    </row>
    <row r="63" ht="15.75" customHeight="1">
      <c r="A63" s="15"/>
      <c r="B63" s="8" t="s">
        <v>112</v>
      </c>
      <c r="C63" s="9" t="s">
        <v>9</v>
      </c>
      <c r="D63" s="8" t="s">
        <v>37</v>
      </c>
      <c r="E63" s="21" t="s">
        <v>38</v>
      </c>
      <c r="F63" s="20" t="s">
        <v>113</v>
      </c>
    </row>
    <row r="64" ht="15.75" customHeight="1">
      <c r="C64" s="18"/>
      <c r="D64" s="17" t="s">
        <v>27</v>
      </c>
      <c r="E64" s="18"/>
    </row>
    <row r="65" ht="15.75" customHeight="1">
      <c r="A65" s="7" t="s">
        <v>114</v>
      </c>
      <c r="B65" s="8" t="s">
        <v>25</v>
      </c>
      <c r="C65" s="9" t="s">
        <v>9</v>
      </c>
      <c r="D65" s="8" t="s">
        <v>10</v>
      </c>
      <c r="E65" s="9">
        <v>5.0</v>
      </c>
      <c r="F65" s="8" t="s">
        <v>115</v>
      </c>
    </row>
    <row r="66" ht="15.75" customHeight="1">
      <c r="A66" s="10"/>
      <c r="B66" s="8" t="s">
        <v>116</v>
      </c>
      <c r="C66" s="9" t="s">
        <v>9</v>
      </c>
      <c r="D66" s="8" t="s">
        <v>10</v>
      </c>
      <c r="E66" s="9">
        <v>11.0</v>
      </c>
      <c r="F66" s="12" t="s">
        <v>117</v>
      </c>
    </row>
    <row r="67" ht="15.75" customHeight="1">
      <c r="A67" s="15"/>
      <c r="B67" s="8" t="s">
        <v>118</v>
      </c>
      <c r="C67" s="9" t="s">
        <v>9</v>
      </c>
      <c r="D67" s="8" t="s">
        <v>10</v>
      </c>
      <c r="E67" s="9">
        <v>5.0</v>
      </c>
      <c r="F67" s="12" t="s">
        <v>119</v>
      </c>
    </row>
    <row r="68" ht="15.75" customHeight="1">
      <c r="C68" s="18"/>
      <c r="E68" s="18"/>
      <c r="H68" s="17"/>
    </row>
    <row r="69" ht="15.75" customHeight="1">
      <c r="A69" s="22" t="s">
        <v>120</v>
      </c>
      <c r="B69" s="8" t="s">
        <v>29</v>
      </c>
      <c r="C69" s="9" t="s">
        <v>9</v>
      </c>
      <c r="D69" s="8" t="s">
        <v>10</v>
      </c>
      <c r="E69" s="9">
        <v>11.0</v>
      </c>
      <c r="F69" s="8" t="s">
        <v>121</v>
      </c>
    </row>
    <row r="70" ht="15.75" customHeight="1">
      <c r="A70" s="15"/>
      <c r="B70" s="8" t="s">
        <v>48</v>
      </c>
      <c r="C70" s="9" t="s">
        <v>9</v>
      </c>
      <c r="D70" s="8" t="s">
        <v>10</v>
      </c>
      <c r="E70" s="9">
        <v>5.0</v>
      </c>
      <c r="F70" s="8" t="s">
        <v>122</v>
      </c>
    </row>
    <row r="71" ht="15.75" customHeight="1">
      <c r="C71" s="18"/>
      <c r="E71" s="18"/>
    </row>
    <row r="72" ht="15.75" customHeight="1">
      <c r="A72" s="23" t="s">
        <v>123</v>
      </c>
      <c r="B72" s="8" t="s">
        <v>124</v>
      </c>
      <c r="C72" s="9" t="s">
        <v>9</v>
      </c>
      <c r="D72" s="8" t="s">
        <v>10</v>
      </c>
      <c r="E72" s="9">
        <v>11.0</v>
      </c>
      <c r="F72" s="11" t="s">
        <v>125</v>
      </c>
    </row>
    <row r="73" ht="15.75" customHeight="1">
      <c r="A73" s="10"/>
      <c r="B73" s="8" t="s">
        <v>29</v>
      </c>
      <c r="C73" s="9" t="s">
        <v>9</v>
      </c>
      <c r="D73" s="8" t="s">
        <v>10</v>
      </c>
      <c r="E73" s="9">
        <v>11.0</v>
      </c>
      <c r="F73" s="20" t="s">
        <v>61</v>
      </c>
    </row>
    <row r="74" ht="15.75" customHeight="1">
      <c r="A74" s="10"/>
      <c r="B74" s="8" t="s">
        <v>8</v>
      </c>
      <c r="C74" s="9" t="s">
        <v>9</v>
      </c>
      <c r="D74" s="8" t="s">
        <v>10</v>
      </c>
      <c r="E74" s="9">
        <v>11.0</v>
      </c>
      <c r="F74" s="20" t="s">
        <v>126</v>
      </c>
    </row>
    <row r="75" ht="15.75" customHeight="1">
      <c r="A75" s="10"/>
      <c r="B75" s="8" t="s">
        <v>127</v>
      </c>
      <c r="C75" s="9" t="s">
        <v>9</v>
      </c>
      <c r="D75" s="8" t="s">
        <v>13</v>
      </c>
      <c r="E75" s="9">
        <v>32.0</v>
      </c>
      <c r="F75" s="11" t="s">
        <v>128</v>
      </c>
    </row>
    <row r="76" ht="15.75" customHeight="1">
      <c r="A76" s="10"/>
      <c r="B76" s="8" t="s">
        <v>129</v>
      </c>
      <c r="C76" s="9" t="s">
        <v>9</v>
      </c>
      <c r="D76" s="8" t="s">
        <v>13</v>
      </c>
      <c r="E76" s="9">
        <v>64.0</v>
      </c>
      <c r="F76" s="11" t="s">
        <v>130</v>
      </c>
    </row>
    <row r="77" ht="15.75" customHeight="1">
      <c r="A77" s="10"/>
      <c r="B77" s="8" t="s">
        <v>131</v>
      </c>
      <c r="C77" s="9" t="s">
        <v>9</v>
      </c>
      <c r="D77" s="8" t="s">
        <v>37</v>
      </c>
      <c r="E77" s="9" t="s">
        <v>38</v>
      </c>
      <c r="F77" s="11" t="s">
        <v>132</v>
      </c>
    </row>
    <row r="78" ht="15.75" customHeight="1">
      <c r="A78" s="10"/>
      <c r="B78" s="8" t="s">
        <v>133</v>
      </c>
      <c r="C78" s="9" t="s">
        <v>9</v>
      </c>
      <c r="D78" s="8" t="s">
        <v>13</v>
      </c>
      <c r="E78" s="9">
        <v>32.0</v>
      </c>
      <c r="F78" s="11" t="s">
        <v>134</v>
      </c>
    </row>
    <row r="79" ht="15.75" customHeight="1">
      <c r="A79" s="15"/>
      <c r="B79" s="8" t="s">
        <v>135</v>
      </c>
      <c r="C79" s="9" t="s">
        <v>9</v>
      </c>
      <c r="D79" s="8" t="s">
        <v>37</v>
      </c>
      <c r="E79" s="9" t="s">
        <v>38</v>
      </c>
      <c r="F79" s="11" t="s">
        <v>136</v>
      </c>
    </row>
    <row r="80" ht="15.75" customHeight="1">
      <c r="C80" s="18"/>
      <c r="E80" s="18"/>
    </row>
    <row r="81" ht="15.75" customHeight="1">
      <c r="C81" s="18"/>
      <c r="E81" s="18"/>
    </row>
    <row r="82" ht="15.75" customHeight="1">
      <c r="C82" s="18"/>
      <c r="E82" s="18"/>
    </row>
    <row r="83" ht="15.75" customHeight="1">
      <c r="C83" s="18"/>
      <c r="E83" s="18"/>
    </row>
    <row r="84" ht="15.75" customHeight="1">
      <c r="C84" s="18"/>
      <c r="E84" s="18"/>
    </row>
    <row r="85" ht="15.75" customHeight="1">
      <c r="C85" s="18"/>
      <c r="E85" s="18"/>
    </row>
    <row r="86" ht="15.75" customHeight="1">
      <c r="C86" s="18"/>
      <c r="E86" s="18"/>
    </row>
    <row r="87" ht="15.75" customHeight="1">
      <c r="C87" s="18"/>
      <c r="E87" s="18"/>
    </row>
    <row r="88" ht="15.75" customHeight="1">
      <c r="C88" s="18"/>
      <c r="E88" s="18"/>
    </row>
    <row r="89" ht="15.75" customHeight="1">
      <c r="C89" s="18"/>
      <c r="E89" s="18"/>
    </row>
    <row r="90" ht="15.75" customHeight="1">
      <c r="C90" s="18"/>
      <c r="E90" s="18"/>
    </row>
    <row r="91" ht="15.75" customHeight="1">
      <c r="C91" s="18"/>
      <c r="E91" s="18"/>
    </row>
    <row r="92" ht="15.75" customHeight="1">
      <c r="C92" s="18"/>
      <c r="E92" s="18"/>
    </row>
    <row r="93" ht="15.75" customHeight="1">
      <c r="C93" s="18"/>
      <c r="E93" s="18"/>
    </row>
    <row r="94" ht="15.75" customHeight="1">
      <c r="C94" s="18"/>
      <c r="E94" s="18"/>
    </row>
    <row r="95" ht="15.75" customHeight="1">
      <c r="C95" s="18"/>
      <c r="E95" s="18"/>
    </row>
    <row r="96" ht="15.75" customHeight="1">
      <c r="C96" s="18"/>
      <c r="E96" s="18"/>
    </row>
    <row r="97" ht="15.75" customHeight="1">
      <c r="C97" s="18"/>
      <c r="E97" s="18"/>
    </row>
    <row r="98" ht="15.75" customHeight="1">
      <c r="C98" s="18"/>
      <c r="E98" s="18"/>
    </row>
    <row r="99" ht="15.75" customHeight="1">
      <c r="C99" s="18"/>
      <c r="E99" s="18"/>
    </row>
    <row r="100" ht="15.75" customHeight="1">
      <c r="C100" s="18"/>
      <c r="E100" s="18"/>
    </row>
    <row r="101" ht="15.75" customHeight="1">
      <c r="C101" s="18"/>
      <c r="E101" s="18"/>
    </row>
    <row r="102" ht="15.75" customHeight="1">
      <c r="C102" s="18"/>
      <c r="E102" s="18"/>
    </row>
    <row r="103" ht="15.75" customHeight="1">
      <c r="C103" s="18"/>
      <c r="E103" s="18"/>
    </row>
    <row r="104" ht="15.75" customHeight="1">
      <c r="C104" s="18"/>
      <c r="E104" s="18"/>
    </row>
    <row r="105" ht="15.75" customHeight="1">
      <c r="C105" s="18"/>
      <c r="E105" s="18"/>
    </row>
    <row r="106" ht="15.75" customHeight="1">
      <c r="C106" s="18"/>
      <c r="E106" s="18"/>
    </row>
    <row r="107" ht="15.75" customHeight="1">
      <c r="C107" s="18"/>
      <c r="E107" s="18"/>
    </row>
    <row r="108" ht="15.75" customHeight="1">
      <c r="C108" s="18"/>
      <c r="E108" s="18"/>
    </row>
    <row r="109" ht="15.75" customHeight="1">
      <c r="C109" s="18"/>
      <c r="E109" s="18"/>
    </row>
    <row r="110" ht="15.75" customHeight="1">
      <c r="C110" s="18"/>
      <c r="E110" s="18"/>
    </row>
    <row r="111" ht="15.75" customHeight="1">
      <c r="C111" s="18"/>
      <c r="E111" s="18"/>
    </row>
    <row r="112" ht="15.75" customHeight="1">
      <c r="C112" s="18"/>
      <c r="E112" s="18"/>
    </row>
    <row r="113" ht="15.75" customHeight="1">
      <c r="C113" s="18"/>
      <c r="E113" s="18"/>
    </row>
    <row r="114" ht="15.75" customHeight="1">
      <c r="C114" s="18"/>
      <c r="E114" s="18"/>
    </row>
    <row r="115" ht="15.75" customHeight="1">
      <c r="C115" s="18"/>
      <c r="E115" s="18"/>
    </row>
    <row r="116" ht="15.75" customHeight="1">
      <c r="C116" s="18"/>
      <c r="E116" s="18"/>
    </row>
    <row r="117" ht="15.75" customHeight="1">
      <c r="C117" s="18"/>
      <c r="E117" s="18"/>
    </row>
    <row r="118" ht="15.75" customHeight="1">
      <c r="C118" s="18"/>
      <c r="E118" s="18"/>
    </row>
    <row r="119" ht="15.75" customHeight="1">
      <c r="C119" s="18"/>
      <c r="E119" s="18"/>
    </row>
    <row r="120" ht="15.75" customHeight="1">
      <c r="C120" s="18"/>
      <c r="E120" s="18"/>
    </row>
    <row r="121" ht="15.75" customHeight="1">
      <c r="C121" s="18"/>
      <c r="E121" s="18"/>
    </row>
    <row r="122" ht="15.75" customHeight="1">
      <c r="C122" s="18"/>
      <c r="E122" s="18"/>
    </row>
    <row r="123" ht="15.75" customHeight="1">
      <c r="C123" s="18"/>
      <c r="E123" s="18"/>
    </row>
    <row r="124" ht="15.75" customHeight="1">
      <c r="C124" s="18"/>
      <c r="E124" s="18"/>
    </row>
    <row r="125" ht="15.75" customHeight="1">
      <c r="C125" s="18"/>
      <c r="E125" s="18"/>
    </row>
    <row r="126" ht="15.75" customHeight="1">
      <c r="C126" s="18"/>
      <c r="E126" s="18"/>
    </row>
    <row r="127" ht="15.75" customHeight="1">
      <c r="C127" s="18"/>
      <c r="E127" s="18"/>
    </row>
    <row r="128" ht="15.75" customHeight="1">
      <c r="C128" s="18"/>
      <c r="E128" s="18"/>
    </row>
    <row r="129" ht="15.75" customHeight="1">
      <c r="C129" s="18"/>
      <c r="E129" s="18"/>
    </row>
    <row r="130" ht="15.75" customHeight="1">
      <c r="C130" s="18"/>
      <c r="E130" s="18"/>
    </row>
    <row r="131" ht="15.75" customHeight="1">
      <c r="C131" s="18"/>
      <c r="E131" s="18"/>
    </row>
    <row r="132" ht="15.75" customHeight="1">
      <c r="C132" s="18"/>
      <c r="E132" s="18"/>
    </row>
    <row r="133" ht="15.75" customHeight="1">
      <c r="C133" s="18"/>
      <c r="E133" s="18"/>
    </row>
    <row r="134" ht="15.75" customHeight="1">
      <c r="C134" s="18"/>
      <c r="E134" s="18"/>
    </row>
    <row r="135" ht="15.75" customHeight="1">
      <c r="C135" s="18"/>
      <c r="E135" s="18"/>
    </row>
    <row r="136" ht="15.75" customHeight="1">
      <c r="C136" s="18"/>
      <c r="E136" s="18"/>
    </row>
    <row r="137" ht="15.75" customHeight="1">
      <c r="C137" s="18"/>
      <c r="E137" s="18"/>
    </row>
    <row r="138" ht="15.75" customHeight="1">
      <c r="C138" s="18"/>
      <c r="E138" s="18"/>
    </row>
    <row r="139" ht="15.75" customHeight="1">
      <c r="C139" s="18"/>
      <c r="E139" s="18"/>
    </row>
    <row r="140" ht="15.75" customHeight="1">
      <c r="C140" s="18"/>
      <c r="E140" s="18"/>
    </row>
    <row r="141" ht="15.75" customHeight="1">
      <c r="C141" s="18"/>
      <c r="E141" s="18"/>
    </row>
    <row r="142" ht="15.75" customHeight="1">
      <c r="C142" s="18"/>
      <c r="E142" s="18"/>
    </row>
    <row r="143" ht="15.75" customHeight="1">
      <c r="C143" s="18"/>
      <c r="E143" s="18"/>
    </row>
    <row r="144" ht="15.75" customHeight="1">
      <c r="C144" s="18"/>
      <c r="E144" s="18"/>
    </row>
    <row r="145" ht="15.75" customHeight="1">
      <c r="C145" s="18"/>
      <c r="E145" s="18"/>
    </row>
    <row r="146" ht="15.75" customHeight="1">
      <c r="C146" s="18"/>
      <c r="E146" s="18"/>
    </row>
    <row r="147" ht="15.75" customHeight="1">
      <c r="C147" s="18"/>
      <c r="E147" s="18"/>
    </row>
    <row r="148" ht="15.75" customHeight="1">
      <c r="C148" s="18"/>
      <c r="E148" s="18"/>
    </row>
    <row r="149" ht="15.75" customHeight="1">
      <c r="C149" s="18"/>
      <c r="E149" s="18"/>
    </row>
    <row r="150" ht="15.75" customHeight="1">
      <c r="C150" s="18"/>
      <c r="E150" s="18"/>
    </row>
    <row r="151" ht="15.75" customHeight="1">
      <c r="C151" s="18"/>
      <c r="E151" s="18"/>
    </row>
    <row r="152" ht="15.75" customHeight="1">
      <c r="C152" s="18"/>
      <c r="E152" s="18"/>
    </row>
    <row r="153" ht="15.75" customHeight="1">
      <c r="C153" s="18"/>
      <c r="E153" s="18"/>
    </row>
    <row r="154" ht="15.75" customHeight="1">
      <c r="C154" s="18"/>
      <c r="E154" s="18"/>
    </row>
    <row r="155" ht="15.75" customHeight="1">
      <c r="C155" s="18"/>
      <c r="E155" s="18"/>
    </row>
    <row r="156" ht="15.75" customHeight="1">
      <c r="C156" s="18"/>
      <c r="E156" s="18"/>
    </row>
    <row r="157" ht="15.75" customHeight="1">
      <c r="C157" s="18"/>
      <c r="E157" s="18"/>
    </row>
    <row r="158" ht="15.75" customHeight="1">
      <c r="C158" s="18"/>
      <c r="E158" s="18"/>
    </row>
    <row r="159" ht="15.75" customHeight="1">
      <c r="C159" s="18"/>
      <c r="E159" s="18"/>
    </row>
    <row r="160" ht="15.75" customHeight="1">
      <c r="C160" s="18"/>
      <c r="E160" s="18"/>
    </row>
    <row r="161" ht="15.75" customHeight="1">
      <c r="C161" s="18"/>
      <c r="E161" s="18"/>
    </row>
    <row r="162" ht="15.75" customHeight="1">
      <c r="C162" s="18"/>
      <c r="E162" s="18"/>
    </row>
    <row r="163" ht="15.75" customHeight="1">
      <c r="C163" s="18"/>
      <c r="E163" s="18"/>
    </row>
    <row r="164" ht="15.75" customHeight="1">
      <c r="C164" s="18"/>
      <c r="E164" s="18"/>
    </row>
    <row r="165" ht="15.75" customHeight="1">
      <c r="C165" s="18"/>
      <c r="E165" s="18"/>
    </row>
    <row r="166" ht="15.75" customHeight="1">
      <c r="C166" s="18"/>
      <c r="E166" s="18"/>
    </row>
    <row r="167" ht="15.75" customHeight="1">
      <c r="C167" s="18"/>
      <c r="E167" s="18"/>
    </row>
    <row r="168" ht="15.75" customHeight="1">
      <c r="C168" s="18"/>
      <c r="E168" s="18"/>
    </row>
    <row r="169" ht="15.75" customHeight="1">
      <c r="C169" s="18"/>
      <c r="E169" s="18"/>
    </row>
    <row r="170" ht="15.75" customHeight="1">
      <c r="C170" s="18"/>
      <c r="E170" s="18"/>
    </row>
    <row r="171" ht="15.75" customHeight="1">
      <c r="C171" s="18"/>
      <c r="E171" s="18"/>
    </row>
    <row r="172" ht="15.75" customHeight="1">
      <c r="C172" s="18"/>
      <c r="E172" s="18"/>
    </row>
    <row r="173" ht="15.75" customHeight="1">
      <c r="C173" s="18"/>
      <c r="E173" s="18"/>
    </row>
    <row r="174" ht="15.75" customHeight="1">
      <c r="C174" s="18"/>
      <c r="E174" s="18"/>
    </row>
    <row r="175" ht="15.75" customHeight="1">
      <c r="C175" s="18"/>
      <c r="E175" s="18"/>
    </row>
    <row r="176" ht="15.75" customHeight="1">
      <c r="C176" s="18"/>
      <c r="E176" s="18"/>
    </row>
    <row r="177" ht="15.75" customHeight="1">
      <c r="C177" s="18"/>
      <c r="E177" s="18"/>
    </row>
    <row r="178" ht="15.75" customHeight="1">
      <c r="C178" s="18"/>
      <c r="E178" s="18"/>
    </row>
    <row r="179" ht="15.75" customHeight="1">
      <c r="C179" s="18"/>
      <c r="E179" s="18"/>
    </row>
    <row r="180" ht="15.75" customHeight="1">
      <c r="C180" s="18"/>
      <c r="E180" s="18"/>
    </row>
    <row r="181" ht="15.75" customHeight="1">
      <c r="C181" s="18"/>
      <c r="E181" s="18"/>
    </row>
    <row r="182" ht="15.75" customHeight="1">
      <c r="C182" s="18"/>
      <c r="E182" s="18"/>
    </row>
    <row r="183" ht="15.75" customHeight="1">
      <c r="C183" s="18"/>
      <c r="E183" s="18"/>
    </row>
    <row r="184" ht="15.75" customHeight="1">
      <c r="C184" s="18"/>
      <c r="E184" s="18"/>
    </row>
    <row r="185" ht="15.75" customHeight="1">
      <c r="C185" s="18"/>
      <c r="E185" s="18"/>
    </row>
    <row r="186" ht="15.75" customHeight="1">
      <c r="C186" s="18"/>
      <c r="E186" s="18"/>
    </row>
    <row r="187" ht="15.75" customHeight="1">
      <c r="C187" s="18"/>
      <c r="E187" s="18"/>
    </row>
    <row r="188" ht="15.75" customHeight="1">
      <c r="C188" s="18"/>
      <c r="E188" s="18"/>
    </row>
    <row r="189" ht="15.75" customHeight="1">
      <c r="C189" s="18"/>
      <c r="E189" s="18"/>
    </row>
    <row r="190" ht="15.75" customHeight="1">
      <c r="C190" s="18"/>
      <c r="E190" s="18"/>
    </row>
    <row r="191" ht="15.75" customHeight="1">
      <c r="C191" s="18"/>
      <c r="E191" s="18"/>
    </row>
    <row r="192" ht="15.75" customHeight="1">
      <c r="C192" s="18"/>
      <c r="E192" s="18"/>
    </row>
    <row r="193" ht="15.75" customHeight="1">
      <c r="C193" s="18"/>
      <c r="E193" s="18"/>
    </row>
    <row r="194" ht="15.75" customHeight="1">
      <c r="C194" s="18"/>
      <c r="E194" s="18"/>
    </row>
    <row r="195" ht="15.75" customHeight="1">
      <c r="C195" s="18"/>
      <c r="E195" s="18"/>
    </row>
    <row r="196" ht="15.75" customHeight="1">
      <c r="C196" s="18"/>
      <c r="E196" s="18"/>
    </row>
    <row r="197" ht="15.75" customHeight="1">
      <c r="C197" s="18"/>
      <c r="E197" s="18"/>
    </row>
    <row r="198" ht="15.75" customHeight="1">
      <c r="C198" s="18"/>
      <c r="E198" s="18"/>
    </row>
    <row r="199" ht="15.75" customHeight="1">
      <c r="C199" s="18"/>
      <c r="E199" s="18"/>
    </row>
    <row r="200" ht="15.75" customHeight="1">
      <c r="C200" s="18"/>
      <c r="E200" s="18"/>
    </row>
    <row r="201" ht="15.75" customHeight="1">
      <c r="C201" s="18"/>
      <c r="E201" s="18"/>
    </row>
    <row r="202" ht="15.75" customHeight="1">
      <c r="C202" s="18"/>
      <c r="E202" s="18"/>
    </row>
    <row r="203" ht="15.75" customHeight="1">
      <c r="C203" s="18"/>
      <c r="E203" s="18"/>
    </row>
    <row r="204" ht="15.75" customHeight="1">
      <c r="C204" s="18"/>
      <c r="E204" s="18"/>
    </row>
    <row r="205" ht="15.75" customHeight="1">
      <c r="C205" s="18"/>
      <c r="E205" s="18"/>
    </row>
    <row r="206" ht="15.75" customHeight="1">
      <c r="C206" s="18"/>
      <c r="E206" s="18"/>
    </row>
    <row r="207" ht="15.75" customHeight="1">
      <c r="C207" s="18"/>
      <c r="E207" s="18"/>
    </row>
    <row r="208" ht="15.75" customHeight="1">
      <c r="C208" s="18"/>
      <c r="E208" s="18"/>
    </row>
    <row r="209" ht="15.75" customHeight="1">
      <c r="C209" s="18"/>
      <c r="E209" s="18"/>
    </row>
    <row r="210" ht="15.75" customHeight="1">
      <c r="C210" s="18"/>
      <c r="E210" s="18"/>
    </row>
    <row r="211" ht="15.75" customHeight="1">
      <c r="C211" s="18"/>
      <c r="E211" s="18"/>
    </row>
    <row r="212" ht="15.75" customHeight="1">
      <c r="C212" s="18"/>
      <c r="E212" s="18"/>
    </row>
    <row r="213" ht="15.75" customHeight="1">
      <c r="C213" s="18"/>
      <c r="E213" s="18"/>
    </row>
    <row r="214" ht="15.75" customHeight="1">
      <c r="C214" s="18"/>
      <c r="E214" s="18"/>
    </row>
    <row r="215" ht="15.75" customHeight="1">
      <c r="C215" s="18"/>
      <c r="E215" s="18"/>
    </row>
    <row r="216" ht="15.75" customHeight="1">
      <c r="C216" s="18"/>
      <c r="E216" s="18"/>
    </row>
    <row r="217" ht="15.75" customHeight="1">
      <c r="C217" s="18"/>
      <c r="E217" s="18"/>
    </row>
    <row r="218" ht="15.75" customHeight="1">
      <c r="C218" s="18"/>
      <c r="E218" s="18"/>
    </row>
    <row r="219" ht="15.75" customHeight="1">
      <c r="C219" s="18"/>
      <c r="E219" s="18"/>
    </row>
    <row r="220" ht="15.75" customHeight="1">
      <c r="C220" s="18"/>
      <c r="E220" s="18"/>
    </row>
    <row r="221" ht="15.75" customHeight="1">
      <c r="C221" s="18"/>
      <c r="E221" s="18"/>
    </row>
    <row r="222" ht="15.75" customHeight="1">
      <c r="C222" s="18"/>
      <c r="E222" s="18"/>
    </row>
    <row r="223" ht="15.75" customHeight="1">
      <c r="C223" s="18"/>
      <c r="E223" s="18"/>
    </row>
    <row r="224" ht="15.75" customHeight="1">
      <c r="C224" s="18"/>
      <c r="E224" s="18"/>
    </row>
    <row r="225" ht="15.75" customHeight="1">
      <c r="C225" s="18"/>
      <c r="E225" s="18"/>
    </row>
    <row r="226" ht="15.75" customHeight="1">
      <c r="C226" s="18"/>
      <c r="E226" s="18"/>
    </row>
    <row r="227" ht="15.75" customHeight="1">
      <c r="C227" s="18"/>
      <c r="E227" s="18"/>
    </row>
    <row r="228" ht="15.75" customHeight="1">
      <c r="C228" s="18"/>
      <c r="E228" s="18"/>
    </row>
    <row r="229" ht="15.75" customHeight="1">
      <c r="C229" s="18"/>
      <c r="E229" s="18"/>
    </row>
    <row r="230" ht="15.75" customHeight="1">
      <c r="C230" s="18"/>
      <c r="E230" s="18"/>
    </row>
    <row r="231" ht="15.75" customHeight="1">
      <c r="C231" s="18"/>
      <c r="E231" s="18"/>
    </row>
    <row r="232" ht="15.75" customHeight="1">
      <c r="C232" s="18"/>
      <c r="E232" s="18"/>
    </row>
    <row r="233" ht="15.75" customHeight="1">
      <c r="C233" s="18"/>
      <c r="E233" s="18"/>
    </row>
    <row r="234" ht="15.75" customHeight="1">
      <c r="C234" s="18"/>
      <c r="E234" s="18"/>
    </row>
    <row r="235" ht="15.75" customHeight="1">
      <c r="C235" s="18"/>
      <c r="E235" s="18"/>
    </row>
    <row r="236" ht="15.75" customHeight="1">
      <c r="C236" s="18"/>
      <c r="E236" s="18"/>
    </row>
    <row r="237" ht="15.75" customHeight="1">
      <c r="C237" s="18"/>
      <c r="E237" s="18"/>
    </row>
    <row r="238" ht="15.75" customHeight="1">
      <c r="C238" s="18"/>
      <c r="E238" s="18"/>
    </row>
    <row r="239" ht="15.75" customHeight="1">
      <c r="C239" s="18"/>
      <c r="E239" s="18"/>
    </row>
    <row r="240" ht="15.75" customHeight="1">
      <c r="C240" s="18"/>
      <c r="E240" s="18"/>
    </row>
    <row r="241" ht="15.75" customHeight="1">
      <c r="C241" s="18"/>
      <c r="E241" s="18"/>
    </row>
    <row r="242" ht="15.75" customHeight="1">
      <c r="C242" s="18"/>
      <c r="E242" s="18"/>
    </row>
    <row r="243" ht="15.75" customHeight="1">
      <c r="C243" s="18"/>
      <c r="E243" s="18"/>
    </row>
    <row r="244" ht="15.75" customHeight="1">
      <c r="C244" s="18"/>
      <c r="E244" s="18"/>
    </row>
    <row r="245" ht="15.75" customHeight="1">
      <c r="C245" s="18"/>
      <c r="E245" s="18"/>
    </row>
    <row r="246" ht="15.75" customHeight="1">
      <c r="C246" s="18"/>
      <c r="E246" s="18"/>
    </row>
    <row r="247" ht="15.75" customHeight="1">
      <c r="C247" s="18"/>
      <c r="E247" s="18"/>
    </row>
    <row r="248" ht="15.75" customHeight="1">
      <c r="C248" s="18"/>
      <c r="E248" s="18"/>
    </row>
    <row r="249" ht="15.75" customHeight="1">
      <c r="C249" s="18"/>
      <c r="E249" s="18"/>
    </row>
    <row r="250" ht="15.75" customHeight="1">
      <c r="C250" s="18"/>
      <c r="E250" s="18"/>
    </row>
    <row r="251" ht="15.75" customHeight="1">
      <c r="C251" s="18"/>
      <c r="E251" s="18"/>
    </row>
    <row r="252" ht="15.75" customHeight="1">
      <c r="C252" s="18"/>
      <c r="E252" s="18"/>
    </row>
    <row r="253" ht="15.75" customHeight="1">
      <c r="C253" s="18"/>
      <c r="E253" s="18"/>
    </row>
    <row r="254" ht="15.75" customHeight="1">
      <c r="C254" s="18"/>
      <c r="E254" s="18"/>
    </row>
    <row r="255" ht="15.75" customHeight="1">
      <c r="C255" s="18"/>
      <c r="E255" s="18"/>
    </row>
    <row r="256" ht="15.75" customHeight="1">
      <c r="C256" s="18"/>
      <c r="E256" s="18"/>
    </row>
    <row r="257" ht="15.75" customHeight="1">
      <c r="C257" s="18"/>
      <c r="E257" s="18"/>
    </row>
    <row r="258" ht="15.75" customHeight="1">
      <c r="C258" s="18"/>
      <c r="E258" s="18"/>
    </row>
    <row r="259" ht="15.75" customHeight="1">
      <c r="C259" s="18"/>
      <c r="E259" s="18"/>
    </row>
    <row r="260" ht="15.75" customHeight="1">
      <c r="C260" s="18"/>
      <c r="E260" s="18"/>
    </row>
    <row r="261" ht="15.75" customHeight="1">
      <c r="C261" s="18"/>
      <c r="E261" s="18"/>
    </row>
    <row r="262" ht="15.75" customHeight="1">
      <c r="C262" s="18"/>
      <c r="E262" s="18"/>
    </row>
    <row r="263" ht="15.75" customHeight="1">
      <c r="C263" s="18"/>
      <c r="E263" s="18"/>
    </row>
    <row r="264" ht="15.75" customHeight="1">
      <c r="C264" s="18"/>
      <c r="E264" s="18"/>
    </row>
    <row r="265" ht="15.75" customHeight="1">
      <c r="C265" s="18"/>
      <c r="E265" s="18"/>
    </row>
    <row r="266" ht="15.75" customHeight="1">
      <c r="C266" s="18"/>
      <c r="E266" s="18"/>
    </row>
    <row r="267" ht="15.75" customHeight="1">
      <c r="C267" s="18"/>
      <c r="E267" s="18"/>
    </row>
    <row r="268" ht="15.75" customHeight="1">
      <c r="C268" s="18"/>
      <c r="E268" s="18"/>
    </row>
    <row r="269" ht="15.75" customHeight="1">
      <c r="C269" s="18"/>
      <c r="E269" s="18"/>
    </row>
    <row r="270" ht="15.75" customHeight="1">
      <c r="C270" s="18"/>
      <c r="E270" s="18"/>
    </row>
    <row r="271" ht="15.75" customHeight="1">
      <c r="C271" s="18"/>
      <c r="E271" s="18"/>
    </row>
    <row r="272" ht="15.75" customHeight="1">
      <c r="C272" s="18"/>
      <c r="E272" s="18"/>
    </row>
    <row r="273" ht="15.75" customHeight="1">
      <c r="C273" s="18"/>
      <c r="E273" s="18"/>
    </row>
    <row r="274" ht="15.75" customHeight="1">
      <c r="C274" s="18"/>
      <c r="E274" s="18"/>
    </row>
    <row r="275" ht="15.75" customHeight="1">
      <c r="C275" s="18"/>
      <c r="E275" s="18"/>
    </row>
    <row r="276" ht="15.75" customHeight="1">
      <c r="C276" s="18"/>
      <c r="E276" s="18"/>
    </row>
    <row r="277" ht="15.75" customHeight="1">
      <c r="C277" s="18"/>
      <c r="E277" s="18"/>
    </row>
    <row r="278" ht="15.75" customHeight="1">
      <c r="C278" s="18"/>
      <c r="E278" s="18"/>
    </row>
    <row r="279" ht="15.75" customHeight="1">
      <c r="C279" s="18"/>
      <c r="E279" s="18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2">
    <mergeCell ref="A49:A58"/>
    <mergeCell ref="A60:A63"/>
    <mergeCell ref="A65:A67"/>
    <mergeCell ref="A69:A70"/>
    <mergeCell ref="A72:A79"/>
    <mergeCell ref="A1:F1"/>
    <mergeCell ref="A3:A10"/>
    <mergeCell ref="A13:A20"/>
    <mergeCell ref="A28:A34"/>
    <mergeCell ref="A36:A40"/>
    <mergeCell ref="A42:A47"/>
    <mergeCell ref="A22:A2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8.38"/>
    <col customWidth="1" min="3" max="3" width="12.63"/>
    <col customWidth="1" min="4" max="4" width="19.75"/>
    <col customWidth="1" min="5" max="5" width="53.38"/>
    <col customWidth="1" min="6" max="6" width="10.75"/>
    <col customWidth="1" min="7" max="7" width="12.5"/>
    <col customWidth="1" min="8" max="8" width="20.75"/>
    <col customWidth="1" min="9" max="26" width="8.63"/>
  </cols>
  <sheetData>
    <row r="1" ht="12.75" customHeight="1">
      <c r="A1" s="24" t="s">
        <v>124</v>
      </c>
      <c r="B1" s="24" t="s">
        <v>29</v>
      </c>
      <c r="C1" s="24" t="s">
        <v>8</v>
      </c>
      <c r="D1" s="24" t="s">
        <v>127</v>
      </c>
      <c r="E1" s="24" t="s">
        <v>129</v>
      </c>
      <c r="F1" s="24" t="s">
        <v>131</v>
      </c>
      <c r="G1" s="24" t="s">
        <v>133</v>
      </c>
      <c r="H1" s="24" t="s">
        <v>135</v>
      </c>
    </row>
    <row r="2" ht="12.75" customHeight="1">
      <c r="A2" s="11">
        <v>231.0</v>
      </c>
      <c r="B2" s="11">
        <v>102.0</v>
      </c>
      <c r="C2" s="8">
        <v>1.4383476603E10</v>
      </c>
      <c r="D2" s="11" t="s">
        <v>288</v>
      </c>
      <c r="E2" s="11" t="s">
        <v>289</v>
      </c>
      <c r="F2" s="41">
        <v>43928.0</v>
      </c>
      <c r="G2" s="11" t="s">
        <v>290</v>
      </c>
      <c r="H2" s="41">
        <v>43928.0</v>
      </c>
    </row>
    <row r="3" ht="12.75" customHeight="1">
      <c r="A3" s="11">
        <v>256.0</v>
      </c>
      <c r="B3" s="11">
        <v>103.0</v>
      </c>
      <c r="C3" s="8">
        <v>1.9365227544E10</v>
      </c>
      <c r="D3" s="11" t="s">
        <v>291</v>
      </c>
      <c r="E3" s="11" t="s">
        <v>292</v>
      </c>
      <c r="F3" s="41">
        <v>43984.0</v>
      </c>
      <c r="G3" s="11" t="s">
        <v>293</v>
      </c>
      <c r="H3" s="41">
        <v>43984.0</v>
      </c>
    </row>
    <row r="4" ht="12.75" customHeight="1">
      <c r="A4" s="11">
        <v>354.0</v>
      </c>
      <c r="B4" s="11">
        <v>108.0</v>
      </c>
      <c r="C4" s="8">
        <v>1.828773226E10</v>
      </c>
      <c r="D4" s="11" t="s">
        <v>294</v>
      </c>
      <c r="E4" s="11" t="s">
        <v>295</v>
      </c>
      <c r="F4" s="41">
        <v>44019.0</v>
      </c>
      <c r="G4" s="11" t="s">
        <v>296</v>
      </c>
      <c r="H4" s="41">
        <v>44019.0</v>
      </c>
    </row>
    <row r="5" ht="12.75" customHeight="1">
      <c r="A5" s="11">
        <v>123.0</v>
      </c>
      <c r="B5" s="11">
        <v>107.0</v>
      </c>
      <c r="C5" s="8">
        <v>1.5473178137E10</v>
      </c>
      <c r="D5" s="11" t="s">
        <v>297</v>
      </c>
      <c r="E5" s="11" t="s">
        <v>295</v>
      </c>
      <c r="F5" s="41">
        <v>44052.0</v>
      </c>
      <c r="G5" s="11" t="s">
        <v>187</v>
      </c>
      <c r="H5" s="41">
        <v>44052.0</v>
      </c>
    </row>
    <row r="6" ht="12.75" customHeight="1">
      <c r="A6" s="11">
        <v>256.0</v>
      </c>
      <c r="B6" s="11">
        <v>101.0</v>
      </c>
      <c r="C6" s="8">
        <v>1.3445786917E10</v>
      </c>
      <c r="D6" s="11" t="s">
        <v>298</v>
      </c>
      <c r="E6" s="11" t="s">
        <v>299</v>
      </c>
      <c r="F6" s="41">
        <v>43743.0</v>
      </c>
      <c r="G6" s="11" t="s">
        <v>187</v>
      </c>
      <c r="H6" s="41">
        <v>43743.0</v>
      </c>
    </row>
    <row r="7" ht="12.75" customHeight="1">
      <c r="A7" s="11">
        <v>254.0</v>
      </c>
      <c r="B7" s="11">
        <v>104.0</v>
      </c>
      <c r="C7" s="8">
        <v>1.0758012172E10</v>
      </c>
      <c r="D7" s="11" t="s">
        <v>300</v>
      </c>
      <c r="E7" s="11" t="s">
        <v>301</v>
      </c>
      <c r="F7" s="41">
        <v>43926.0</v>
      </c>
      <c r="G7" s="11" t="s">
        <v>302</v>
      </c>
      <c r="H7" s="41">
        <v>43926.0</v>
      </c>
    </row>
    <row r="8" ht="12.75" customHeight="1">
      <c r="A8" s="11">
        <v>236.0</v>
      </c>
      <c r="B8" s="11">
        <v>103.0</v>
      </c>
      <c r="C8" s="8">
        <v>1.5492762479E10</v>
      </c>
      <c r="D8" s="11" t="s">
        <v>303</v>
      </c>
      <c r="E8" s="11" t="s">
        <v>304</v>
      </c>
      <c r="F8" s="41">
        <v>44268.0</v>
      </c>
      <c r="G8" s="11" t="s">
        <v>290</v>
      </c>
      <c r="H8" s="41">
        <v>44268.0</v>
      </c>
    </row>
    <row r="9" ht="12.75" customHeight="1">
      <c r="A9" s="11">
        <v>325.0</v>
      </c>
      <c r="B9" s="11">
        <v>105.0</v>
      </c>
      <c r="C9" s="8">
        <v>1.7608766704E10</v>
      </c>
      <c r="D9" s="11" t="s">
        <v>305</v>
      </c>
      <c r="E9" s="11" t="s">
        <v>306</v>
      </c>
      <c r="F9" s="41">
        <v>43924.0</v>
      </c>
      <c r="G9" s="11" t="s">
        <v>296</v>
      </c>
      <c r="H9" s="41">
        <v>43924.0</v>
      </c>
    </row>
    <row r="10" ht="12.75" customHeight="1">
      <c r="A10" s="11">
        <v>412.0</v>
      </c>
      <c r="B10" s="11">
        <v>106.0</v>
      </c>
      <c r="C10" s="8">
        <v>1.4383476603E10</v>
      </c>
      <c r="D10" s="11" t="s">
        <v>307</v>
      </c>
      <c r="E10" s="11" t="s">
        <v>301</v>
      </c>
      <c r="F10" s="41">
        <v>44080.0</v>
      </c>
      <c r="G10" s="11" t="s">
        <v>296</v>
      </c>
      <c r="H10" s="41">
        <v>44080.0</v>
      </c>
    </row>
    <row r="11" ht="12.75" customHeight="1">
      <c r="C11" s="17"/>
    </row>
    <row r="12" ht="12.75" customHeight="1">
      <c r="C12" s="17"/>
    </row>
    <row r="13" ht="12.75" customHeight="1">
      <c r="C13" s="17"/>
    </row>
    <row r="14" ht="12.75" customHeight="1">
      <c r="C14" s="17"/>
    </row>
    <row r="15" ht="12.75" customHeight="1">
      <c r="C15" s="17"/>
    </row>
    <row r="16" ht="12.75" customHeight="1">
      <c r="C16" s="17"/>
    </row>
    <row r="17" ht="12.75" customHeight="1">
      <c r="C17" s="17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3" width="12.63"/>
    <col customWidth="1" min="4" max="4" width="43.75"/>
    <col customWidth="1" min="5" max="6" width="12.63"/>
  </cols>
  <sheetData>
    <row r="1" ht="15.75" customHeight="1">
      <c r="A1" s="1" t="s">
        <v>308</v>
      </c>
      <c r="B1" s="2"/>
      <c r="C1" s="2"/>
      <c r="D1" s="3"/>
    </row>
    <row r="2" ht="15.75" customHeight="1">
      <c r="A2" s="24" t="s">
        <v>33</v>
      </c>
      <c r="B2" s="24" t="s">
        <v>108</v>
      </c>
      <c r="C2" s="24" t="s">
        <v>110</v>
      </c>
      <c r="D2" s="24" t="s">
        <v>112</v>
      </c>
    </row>
    <row r="3" ht="15.75" customHeight="1">
      <c r="A3" s="8" t="s">
        <v>178</v>
      </c>
      <c r="B3" s="8">
        <v>10.0</v>
      </c>
      <c r="C3" s="8">
        <v>20.0</v>
      </c>
      <c r="D3" s="43">
        <v>44994.0</v>
      </c>
    </row>
    <row r="4" ht="15.75" customHeight="1">
      <c r="A4" s="8" t="s">
        <v>181</v>
      </c>
      <c r="B4" s="8">
        <v>5.0</v>
      </c>
      <c r="C4" s="8">
        <v>10.0</v>
      </c>
      <c r="D4" s="43">
        <v>45056.0</v>
      </c>
    </row>
    <row r="5" ht="15.75" customHeight="1">
      <c r="A5" s="8" t="s">
        <v>185</v>
      </c>
      <c r="B5" s="8">
        <v>20.0</v>
      </c>
      <c r="C5" s="8">
        <v>30.0</v>
      </c>
      <c r="D5" s="43">
        <v>44968.0</v>
      </c>
    </row>
    <row r="6" ht="15.75" customHeight="1">
      <c r="A6" s="8" t="s">
        <v>189</v>
      </c>
      <c r="B6" s="8">
        <v>35.0</v>
      </c>
      <c r="C6" s="8">
        <v>10.0</v>
      </c>
      <c r="D6" s="43">
        <v>45083.0</v>
      </c>
    </row>
    <row r="7" ht="15.75" customHeight="1">
      <c r="A7" s="8" t="s">
        <v>190</v>
      </c>
      <c r="B7" s="8">
        <v>7.0</v>
      </c>
      <c r="C7" s="8">
        <v>10.0</v>
      </c>
      <c r="D7" s="43">
        <v>45113.0</v>
      </c>
    </row>
    <row r="8" ht="15.75" customHeight="1">
      <c r="A8" s="8" t="s">
        <v>193</v>
      </c>
      <c r="B8" s="8">
        <v>40.0</v>
      </c>
      <c r="C8" s="8">
        <v>20.0</v>
      </c>
      <c r="D8" s="43">
        <v>45176.0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2.63"/>
    <col customWidth="1" min="3" max="3" width="45.88"/>
    <col customWidth="1" min="5" max="7" width="12.63"/>
  </cols>
  <sheetData>
    <row r="1" ht="15.75" customHeight="1">
      <c r="A1" s="1" t="s">
        <v>308</v>
      </c>
      <c r="B1" s="2"/>
      <c r="C1" s="2"/>
    </row>
    <row r="2" ht="15.75" customHeight="1">
      <c r="A2" s="44" t="s">
        <v>118</v>
      </c>
      <c r="B2" s="24" t="s">
        <v>25</v>
      </c>
      <c r="C2" s="44" t="s">
        <v>116</v>
      </c>
    </row>
    <row r="3" ht="15.75" customHeight="1">
      <c r="A3" s="8" t="str">
        <f>"1_07302"</f>
        <v>1_07302</v>
      </c>
      <c r="B3" s="8" t="str">
        <f>"07302"</f>
        <v>07302</v>
      </c>
      <c r="C3" s="12">
        <v>1.0</v>
      </c>
    </row>
    <row r="4" ht="15.75" customHeight="1">
      <c r="A4" s="8" t="str">
        <f>"1_07306"</f>
        <v>1_07306</v>
      </c>
      <c r="B4" s="8" t="str">
        <f>"07306"</f>
        <v>07306</v>
      </c>
      <c r="C4" s="12">
        <v>1.0</v>
      </c>
    </row>
    <row r="5" ht="15.75" customHeight="1">
      <c r="A5" s="8" t="str">
        <f>"1_07309"</f>
        <v>1_07309</v>
      </c>
      <c r="B5" s="8" t="str">
        <f>"07309"</f>
        <v>07309</v>
      </c>
      <c r="C5" s="12">
        <v>1.0</v>
      </c>
    </row>
    <row r="6" ht="15.75" customHeight="1">
      <c r="A6" s="8" t="str">
        <f>"2_07302"</f>
        <v>2_07302</v>
      </c>
      <c r="B6" s="8" t="str">
        <f>"07302"</f>
        <v>07302</v>
      </c>
      <c r="C6" s="12">
        <v>2.0</v>
      </c>
    </row>
    <row r="7" ht="15.75" customHeight="1">
      <c r="A7" s="8" t="str">
        <f>"2_07306"</f>
        <v>2_07306</v>
      </c>
      <c r="B7" s="8" t="str">
        <f>"07306"</f>
        <v>07306</v>
      </c>
      <c r="C7" s="12">
        <v>2.0</v>
      </c>
    </row>
    <row r="8" ht="15.75" customHeight="1">
      <c r="A8" s="8" t="str">
        <f>"2_07309"</f>
        <v>2_07309</v>
      </c>
      <c r="B8" s="8" t="str">
        <f>"07309"</f>
        <v>07309</v>
      </c>
      <c r="C8" s="12">
        <v>2.0</v>
      </c>
    </row>
    <row r="9" ht="15.75" customHeight="1">
      <c r="A9" s="8" t="str">
        <f>"3_07302"</f>
        <v>3_07302</v>
      </c>
      <c r="B9" s="8" t="str">
        <f>"07302"</f>
        <v>07302</v>
      </c>
      <c r="C9" s="12">
        <v>3.0</v>
      </c>
    </row>
    <row r="10" ht="15.75" customHeight="1">
      <c r="A10" s="8" t="str">
        <f>"3_07306"</f>
        <v>3_07306</v>
      </c>
      <c r="B10" s="8" t="str">
        <f>"07306"</f>
        <v>07306</v>
      </c>
      <c r="C10" s="12">
        <v>3.0</v>
      </c>
    </row>
    <row r="11" ht="15.75" customHeight="1">
      <c r="A11" s="8" t="str">
        <f>"3_07309"</f>
        <v>3_07309</v>
      </c>
      <c r="B11" s="8" t="str">
        <f>"07309"</f>
        <v>07309</v>
      </c>
      <c r="C11" s="12">
        <v>3.0</v>
      </c>
    </row>
    <row r="12" ht="15.75" customHeight="1">
      <c r="A12" s="8"/>
      <c r="B12" s="8"/>
      <c r="C12" s="8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4.63"/>
    <col customWidth="1" min="5" max="6" width="15.75"/>
    <col customWidth="1" min="7" max="7" width="41.5"/>
  </cols>
  <sheetData>
    <row r="1" ht="15.75" customHeight="1">
      <c r="A1" s="24" t="s">
        <v>8</v>
      </c>
      <c r="B1" s="24" t="s">
        <v>12</v>
      </c>
      <c r="C1" s="24" t="s">
        <v>15</v>
      </c>
      <c r="D1" s="24" t="s">
        <v>17</v>
      </c>
      <c r="E1" s="25" t="s">
        <v>19</v>
      </c>
      <c r="F1" s="24" t="s">
        <v>21</v>
      </c>
      <c r="G1" s="24" t="s">
        <v>23</v>
      </c>
      <c r="H1" s="24" t="s">
        <v>25</v>
      </c>
    </row>
    <row r="2" ht="15.75" customHeight="1">
      <c r="A2" s="8">
        <v>1.4383476603E10</v>
      </c>
      <c r="B2" s="8" t="s">
        <v>137</v>
      </c>
      <c r="C2" s="8" t="s">
        <v>138</v>
      </c>
      <c r="D2" s="8" t="str">
        <f t="shared" ref="D2:D9" si="1">_xludf.CONCAT(_xludf.CONCAT(LOWER(B2),LOWER(C2)),"@gmail.com")</f>
        <v>#NAME?</v>
      </c>
      <c r="E2" s="12" t="s">
        <v>139</v>
      </c>
      <c r="F2" s="8" t="s">
        <v>140</v>
      </c>
      <c r="G2" s="8" t="s">
        <v>141</v>
      </c>
      <c r="H2" s="8" t="str">
        <f t="shared" ref="H2:H3" si="2">"07306"</f>
        <v>07306</v>
      </c>
    </row>
    <row r="3" ht="15.75" customHeight="1">
      <c r="A3" s="8">
        <v>1.9365227544E10</v>
      </c>
      <c r="B3" s="8" t="s">
        <v>142</v>
      </c>
      <c r="C3" s="8" t="s">
        <v>143</v>
      </c>
      <c r="D3" s="8" t="str">
        <f t="shared" si="1"/>
        <v>#NAME?</v>
      </c>
      <c r="E3" s="12" t="s">
        <v>144</v>
      </c>
      <c r="F3" s="8" t="s">
        <v>145</v>
      </c>
      <c r="G3" s="8" t="s">
        <v>146</v>
      </c>
      <c r="H3" s="8" t="str">
        <f t="shared" si="2"/>
        <v>07306</v>
      </c>
    </row>
    <row r="4" ht="15.75" customHeight="1">
      <c r="A4" s="8">
        <v>1.828773226E10</v>
      </c>
      <c r="B4" s="8" t="s">
        <v>147</v>
      </c>
      <c r="C4" s="8" t="s">
        <v>148</v>
      </c>
      <c r="D4" s="8" t="str">
        <f t="shared" si="1"/>
        <v>#NAME?</v>
      </c>
      <c r="E4" s="12" t="s">
        <v>149</v>
      </c>
      <c r="F4" s="8" t="s">
        <v>150</v>
      </c>
      <c r="G4" s="8" t="s">
        <v>151</v>
      </c>
      <c r="H4" s="8" t="str">
        <f t="shared" ref="H4:H6" si="3">"07309"</f>
        <v>07309</v>
      </c>
    </row>
    <row r="5" ht="15.75" customHeight="1">
      <c r="A5" s="8">
        <v>1.5473178137E10</v>
      </c>
      <c r="B5" s="8" t="s">
        <v>152</v>
      </c>
      <c r="C5" s="8" t="s">
        <v>153</v>
      </c>
      <c r="D5" s="8" t="str">
        <f t="shared" si="1"/>
        <v>#NAME?</v>
      </c>
      <c r="E5" s="12" t="s">
        <v>154</v>
      </c>
      <c r="F5" s="8" t="s">
        <v>155</v>
      </c>
      <c r="G5" s="8" t="s">
        <v>156</v>
      </c>
      <c r="H5" s="8" t="str">
        <f t="shared" si="3"/>
        <v>07309</v>
      </c>
    </row>
    <row r="6" ht="15.75" customHeight="1">
      <c r="A6" s="8">
        <v>1.3445786917E10</v>
      </c>
      <c r="B6" s="8" t="s">
        <v>157</v>
      </c>
      <c r="C6" s="8" t="s">
        <v>158</v>
      </c>
      <c r="D6" s="8" t="str">
        <f t="shared" si="1"/>
        <v>#NAME?</v>
      </c>
      <c r="E6" s="12" t="s">
        <v>159</v>
      </c>
      <c r="F6" s="8" t="s">
        <v>160</v>
      </c>
      <c r="G6" s="8" t="s">
        <v>161</v>
      </c>
      <c r="H6" s="8" t="str">
        <f t="shared" si="3"/>
        <v>07309</v>
      </c>
    </row>
    <row r="7" ht="15.75" customHeight="1">
      <c r="A7" s="8">
        <v>1.0758012172E10</v>
      </c>
      <c r="B7" s="8" t="s">
        <v>162</v>
      </c>
      <c r="C7" s="8" t="s">
        <v>163</v>
      </c>
      <c r="D7" s="8" t="str">
        <f t="shared" si="1"/>
        <v>#NAME?</v>
      </c>
      <c r="E7" s="12" t="s">
        <v>164</v>
      </c>
      <c r="F7" s="8" t="s">
        <v>165</v>
      </c>
      <c r="G7" s="8" t="s">
        <v>166</v>
      </c>
      <c r="H7" s="8" t="str">
        <f t="shared" ref="H7:H9" si="4">"07302"</f>
        <v>07302</v>
      </c>
    </row>
    <row r="8" ht="15.75" customHeight="1">
      <c r="A8" s="8">
        <v>1.5492762479E10</v>
      </c>
      <c r="B8" s="8" t="s">
        <v>167</v>
      </c>
      <c r="C8" s="8" t="s">
        <v>168</v>
      </c>
      <c r="D8" s="8" t="str">
        <f t="shared" si="1"/>
        <v>#NAME?</v>
      </c>
      <c r="E8" s="12" t="s">
        <v>169</v>
      </c>
      <c r="F8" s="8" t="s">
        <v>170</v>
      </c>
      <c r="G8" s="8" t="s">
        <v>171</v>
      </c>
      <c r="H8" s="8" t="str">
        <f t="shared" si="4"/>
        <v>07302</v>
      </c>
    </row>
    <row r="9" ht="15.75" customHeight="1">
      <c r="A9" s="8">
        <v>1.7608766704E10</v>
      </c>
      <c r="B9" s="8" t="s">
        <v>172</v>
      </c>
      <c r="C9" s="8" t="s">
        <v>173</v>
      </c>
      <c r="D9" s="8" t="str">
        <f t="shared" si="1"/>
        <v>#NAME?</v>
      </c>
      <c r="E9" s="12" t="s">
        <v>174</v>
      </c>
      <c r="F9" s="8" t="s">
        <v>175</v>
      </c>
      <c r="G9" s="8" t="s">
        <v>176</v>
      </c>
      <c r="H9" s="8" t="str">
        <f t="shared" si="4"/>
        <v>07302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6.13"/>
    <col customWidth="1" min="8" max="8" width="16.13"/>
  </cols>
  <sheetData>
    <row r="1" ht="15.75" customHeight="1">
      <c r="A1" s="24" t="s">
        <v>29</v>
      </c>
      <c r="B1" s="24" t="s">
        <v>8</v>
      </c>
      <c r="C1" s="24" t="s">
        <v>31</v>
      </c>
      <c r="D1" s="24" t="s">
        <v>33</v>
      </c>
      <c r="E1" s="24" t="s">
        <v>36</v>
      </c>
      <c r="F1" s="24" t="s">
        <v>40</v>
      </c>
      <c r="G1" s="24" t="s">
        <v>42</v>
      </c>
      <c r="H1" s="25" t="s">
        <v>177</v>
      </c>
    </row>
    <row r="2" ht="15.75" customHeight="1">
      <c r="A2" s="26">
        <v>101.0</v>
      </c>
      <c r="B2" s="8">
        <v>1.4383476603E10</v>
      </c>
      <c r="C2" s="27">
        <v>1.0</v>
      </c>
      <c r="D2" s="8" t="s">
        <v>178</v>
      </c>
      <c r="E2" s="28">
        <v>44962.0</v>
      </c>
      <c r="F2" s="29" t="s">
        <v>179</v>
      </c>
      <c r="G2" s="30">
        <v>100.0</v>
      </c>
      <c r="H2" s="29" t="s">
        <v>180</v>
      </c>
    </row>
    <row r="3" ht="15.75" customHeight="1">
      <c r="A3" s="26">
        <v>102.0</v>
      </c>
      <c r="B3" s="8">
        <v>1.9365227544E10</v>
      </c>
      <c r="C3" s="27">
        <v>2.0</v>
      </c>
      <c r="D3" s="8" t="s">
        <v>181</v>
      </c>
      <c r="E3" s="30" t="s">
        <v>182</v>
      </c>
      <c r="F3" s="29" t="s">
        <v>183</v>
      </c>
      <c r="G3" s="30">
        <v>125.0</v>
      </c>
      <c r="H3" s="29" t="s">
        <v>184</v>
      </c>
    </row>
    <row r="4" ht="15.75" customHeight="1">
      <c r="A4" s="26">
        <v>103.0</v>
      </c>
      <c r="B4" s="8">
        <v>1.828773226E10</v>
      </c>
      <c r="C4" s="27">
        <v>3.0</v>
      </c>
      <c r="D4" s="8" t="s">
        <v>185</v>
      </c>
      <c r="E4" s="30" t="s">
        <v>186</v>
      </c>
      <c r="F4" s="29" t="s">
        <v>187</v>
      </c>
      <c r="G4" s="30">
        <v>630.0</v>
      </c>
      <c r="H4" s="29" t="s">
        <v>188</v>
      </c>
    </row>
    <row r="5" ht="15.75" customHeight="1">
      <c r="A5" s="26">
        <v>104.0</v>
      </c>
      <c r="B5" s="8">
        <v>1.5473178137E10</v>
      </c>
      <c r="C5" s="27">
        <v>2.0</v>
      </c>
      <c r="D5" s="8" t="s">
        <v>189</v>
      </c>
      <c r="E5" s="28">
        <v>45170.0</v>
      </c>
      <c r="F5" s="29" t="s">
        <v>183</v>
      </c>
      <c r="G5" s="30">
        <v>45.0</v>
      </c>
      <c r="H5" s="29" t="s">
        <v>188</v>
      </c>
    </row>
    <row r="6" ht="15.75" customHeight="1">
      <c r="A6" s="26">
        <v>105.0</v>
      </c>
      <c r="B6" s="8">
        <v>1.3445786917E10</v>
      </c>
      <c r="C6" s="27">
        <v>1.0</v>
      </c>
      <c r="D6" s="8" t="s">
        <v>190</v>
      </c>
      <c r="E6" s="31">
        <v>45240.0</v>
      </c>
      <c r="F6" s="29" t="s">
        <v>191</v>
      </c>
      <c r="G6" s="30">
        <v>256.0</v>
      </c>
      <c r="H6" s="29" t="s">
        <v>192</v>
      </c>
    </row>
    <row r="7" ht="15.75" customHeight="1">
      <c r="A7" s="26">
        <v>106.0</v>
      </c>
      <c r="B7" s="8">
        <v>1.0758012172E10</v>
      </c>
      <c r="C7" s="27">
        <v>2.0</v>
      </c>
      <c r="D7" s="8" t="s">
        <v>193</v>
      </c>
      <c r="E7" s="31">
        <v>45272.0</v>
      </c>
      <c r="F7" s="29" t="s">
        <v>187</v>
      </c>
      <c r="G7" s="30">
        <v>354.0</v>
      </c>
      <c r="H7" s="29" t="s">
        <v>194</v>
      </c>
    </row>
    <row r="8" ht="15.75" customHeight="1">
      <c r="A8" s="26">
        <v>107.0</v>
      </c>
      <c r="B8" s="8">
        <v>1.5492762479E10</v>
      </c>
      <c r="C8" s="27">
        <v>3.0</v>
      </c>
      <c r="D8" s="8" t="s">
        <v>181</v>
      </c>
      <c r="E8" s="30" t="s">
        <v>195</v>
      </c>
      <c r="F8" s="29" t="s">
        <v>179</v>
      </c>
      <c r="G8" s="30">
        <v>889.0</v>
      </c>
      <c r="H8" s="29" t="s">
        <v>196</v>
      </c>
    </row>
    <row r="9" ht="15.75" customHeight="1">
      <c r="A9" s="26">
        <v>108.0</v>
      </c>
      <c r="B9" s="8">
        <v>1.7608766704E10</v>
      </c>
      <c r="C9" s="27">
        <v>3.0</v>
      </c>
      <c r="D9" s="8" t="s">
        <v>185</v>
      </c>
      <c r="E9" s="30" t="s">
        <v>197</v>
      </c>
      <c r="F9" s="29" t="s">
        <v>191</v>
      </c>
      <c r="G9" s="30">
        <v>452.0</v>
      </c>
      <c r="H9" s="29" t="s">
        <v>198</v>
      </c>
    </row>
    <row r="10" ht="15.75" customHeight="1"/>
    <row r="11" ht="15.75" customHeight="1"/>
    <row r="12" ht="15.75" customHeight="1">
      <c r="F12" s="32"/>
    </row>
    <row r="13" ht="15.75" customHeight="1">
      <c r="F13" s="32"/>
    </row>
    <row r="14" ht="15.75" customHeight="1">
      <c r="B14" s="33"/>
      <c r="F14" s="32"/>
    </row>
    <row r="15" ht="15.75" customHeight="1">
      <c r="B15" s="34"/>
      <c r="F15" s="32"/>
    </row>
    <row r="16" ht="15.75" customHeight="1">
      <c r="B16" s="34"/>
      <c r="F16" s="32"/>
    </row>
    <row r="17" ht="15.75" customHeight="1">
      <c r="B17" s="33"/>
      <c r="F17" s="32"/>
    </row>
    <row r="18" ht="15.75" customHeight="1">
      <c r="B18" s="35"/>
      <c r="F18" s="32"/>
    </row>
    <row r="19" ht="15.75" customHeight="1">
      <c r="B19" s="35"/>
      <c r="F19" s="32"/>
    </row>
    <row r="20" ht="15.75" customHeight="1">
      <c r="B20" s="34"/>
    </row>
    <row r="21" ht="15.75" customHeight="1">
      <c r="B21" s="3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7" max="7" width="12.63"/>
  </cols>
  <sheetData>
    <row r="1" ht="15.75" customHeight="1">
      <c r="A1" s="24" t="s">
        <v>48</v>
      </c>
      <c r="B1" s="24" t="s">
        <v>29</v>
      </c>
      <c r="C1" s="24" t="s">
        <v>50</v>
      </c>
      <c r="D1" s="24" t="s">
        <v>52</v>
      </c>
      <c r="E1" s="24" t="s">
        <v>55</v>
      </c>
    </row>
    <row r="2" ht="15.75" customHeight="1">
      <c r="A2" s="8">
        <v>1.0</v>
      </c>
      <c r="B2" s="8">
        <v>102.0</v>
      </c>
      <c r="C2" s="8" t="s">
        <v>199</v>
      </c>
      <c r="D2" s="8" t="s">
        <v>200</v>
      </c>
      <c r="E2" s="8" t="s">
        <v>201</v>
      </c>
    </row>
    <row r="3" ht="15.75" customHeight="1">
      <c r="A3" s="8">
        <v>2.0</v>
      </c>
      <c r="B3" s="8">
        <v>101.0</v>
      </c>
      <c r="C3" s="8" t="s">
        <v>202</v>
      </c>
      <c r="D3" s="8" t="s">
        <v>203</v>
      </c>
      <c r="E3" s="8" t="s">
        <v>204</v>
      </c>
    </row>
    <row r="4" ht="15.75" customHeight="1">
      <c r="A4" s="8">
        <v>3.0</v>
      </c>
      <c r="B4" s="8">
        <v>104.0</v>
      </c>
      <c r="C4" s="8" t="s">
        <v>205</v>
      </c>
      <c r="D4" s="8" t="s">
        <v>206</v>
      </c>
      <c r="E4" s="8" t="s">
        <v>207</v>
      </c>
    </row>
    <row r="5" ht="15.75" customHeight="1">
      <c r="A5" s="8">
        <v>4.0</v>
      </c>
      <c r="B5" s="8">
        <v>105.0</v>
      </c>
      <c r="C5" s="8" t="s">
        <v>199</v>
      </c>
      <c r="D5" s="8" t="s">
        <v>208</v>
      </c>
      <c r="E5" s="8" t="s">
        <v>209</v>
      </c>
    </row>
    <row r="6" ht="15.75" customHeight="1">
      <c r="A6" s="8">
        <v>5.0</v>
      </c>
      <c r="B6" s="8">
        <v>108.0</v>
      </c>
      <c r="C6" s="8" t="s">
        <v>205</v>
      </c>
      <c r="D6" s="8" t="s">
        <v>200</v>
      </c>
      <c r="E6" s="8" t="s">
        <v>210</v>
      </c>
    </row>
    <row r="7" ht="15.75" customHeight="1">
      <c r="A7" s="8">
        <v>6.0</v>
      </c>
      <c r="B7" s="8">
        <v>107.0</v>
      </c>
      <c r="C7" s="8" t="s">
        <v>199</v>
      </c>
      <c r="D7" s="8" t="s">
        <v>203</v>
      </c>
      <c r="E7" s="8" t="s">
        <v>211</v>
      </c>
    </row>
    <row r="8" ht="15.75" customHeight="1">
      <c r="A8" s="8">
        <v>7.0</v>
      </c>
      <c r="B8" s="8">
        <v>106.0</v>
      </c>
      <c r="C8" s="8" t="s">
        <v>202</v>
      </c>
      <c r="D8" s="8" t="s">
        <v>208</v>
      </c>
      <c r="E8" s="8" t="s">
        <v>212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44.5"/>
    <col customWidth="1" min="6" max="6" width="12.63"/>
  </cols>
  <sheetData>
    <row r="1" ht="15.75" customHeight="1"/>
    <row r="2" ht="15.75" customHeight="1">
      <c r="A2" s="24" t="s">
        <v>58</v>
      </c>
      <c r="B2" s="24" t="s">
        <v>60</v>
      </c>
      <c r="C2" s="24" t="s">
        <v>62</v>
      </c>
      <c r="D2" s="24" t="s">
        <v>64</v>
      </c>
      <c r="E2" s="24" t="s">
        <v>66</v>
      </c>
      <c r="F2" s="24" t="s">
        <v>25</v>
      </c>
      <c r="G2" s="24" t="s">
        <v>68</v>
      </c>
    </row>
    <row r="3" ht="15.75" customHeight="1">
      <c r="A3" s="8">
        <v>235.0</v>
      </c>
      <c r="B3" s="8">
        <v>105.0</v>
      </c>
      <c r="C3" s="8" t="s">
        <v>213</v>
      </c>
      <c r="D3" s="8" t="s">
        <v>214</v>
      </c>
      <c r="E3" s="8" t="s">
        <v>215</v>
      </c>
      <c r="F3" s="8" t="str">
        <f t="shared" ref="F3:F4" si="1">"07306"</f>
        <v>07306</v>
      </c>
      <c r="G3" s="8" t="s">
        <v>179</v>
      </c>
    </row>
    <row r="4" ht="15.75" customHeight="1">
      <c r="A4" s="8">
        <v>254.0</v>
      </c>
      <c r="B4" s="8">
        <v>106.0</v>
      </c>
      <c r="C4" s="8" t="s">
        <v>216</v>
      </c>
      <c r="D4" s="36" t="s">
        <v>217</v>
      </c>
      <c r="E4" s="8" t="s">
        <v>218</v>
      </c>
      <c r="F4" s="8" t="str">
        <f t="shared" si="1"/>
        <v>07306</v>
      </c>
      <c r="G4" s="8" t="s">
        <v>183</v>
      </c>
    </row>
    <row r="5" ht="15.75" customHeight="1">
      <c r="A5" s="8">
        <v>485.0</v>
      </c>
      <c r="B5" s="8">
        <v>101.0</v>
      </c>
      <c r="C5" s="8" t="s">
        <v>219</v>
      </c>
      <c r="D5" s="36" t="s">
        <v>220</v>
      </c>
      <c r="E5" s="12" t="s">
        <v>221</v>
      </c>
      <c r="F5" s="8" t="str">
        <f t="shared" ref="F5:F7" si="2">"07309"</f>
        <v>07309</v>
      </c>
      <c r="G5" s="8" t="s">
        <v>187</v>
      </c>
    </row>
    <row r="6" ht="15.75" customHeight="1">
      <c r="A6" s="8">
        <v>569.0</v>
      </c>
      <c r="B6" s="8">
        <v>104.0</v>
      </c>
      <c r="C6" s="8" t="s">
        <v>222</v>
      </c>
      <c r="D6" s="36" t="s">
        <v>223</v>
      </c>
      <c r="E6" s="8" t="s">
        <v>224</v>
      </c>
      <c r="F6" s="8" t="str">
        <f t="shared" si="2"/>
        <v>07309</v>
      </c>
      <c r="G6" s="8" t="s">
        <v>183</v>
      </c>
    </row>
    <row r="7" ht="15.75" customHeight="1">
      <c r="A7" s="8">
        <v>784.0</v>
      </c>
      <c r="B7" s="8">
        <v>102.0</v>
      </c>
      <c r="C7" s="8" t="s">
        <v>225</v>
      </c>
      <c r="D7" s="8" t="s">
        <v>226</v>
      </c>
      <c r="E7" s="8" t="s">
        <v>227</v>
      </c>
      <c r="F7" s="8" t="str">
        <f t="shared" si="2"/>
        <v>07309</v>
      </c>
      <c r="G7" s="8" t="s">
        <v>179</v>
      </c>
    </row>
    <row r="8" ht="15.75" customHeight="1">
      <c r="A8" s="8">
        <v>321.0</v>
      </c>
      <c r="B8" s="8">
        <v>107.0</v>
      </c>
      <c r="C8" s="8" t="s">
        <v>228</v>
      </c>
      <c r="D8" s="8" t="s">
        <v>229</v>
      </c>
      <c r="E8" s="8" t="s">
        <v>230</v>
      </c>
      <c r="F8" s="8" t="str">
        <f t="shared" ref="F8:F10" si="3">"07302"</f>
        <v>07302</v>
      </c>
      <c r="G8" s="8" t="s">
        <v>187</v>
      </c>
    </row>
    <row r="9" ht="15.75" customHeight="1">
      <c r="A9" s="8">
        <v>478.0</v>
      </c>
      <c r="B9" s="8">
        <v>108.0</v>
      </c>
      <c r="C9" s="8" t="s">
        <v>231</v>
      </c>
      <c r="D9" s="8" t="s">
        <v>232</v>
      </c>
      <c r="E9" s="8" t="s">
        <v>233</v>
      </c>
      <c r="F9" s="8" t="str">
        <f t="shared" si="3"/>
        <v>07302</v>
      </c>
      <c r="G9" s="8" t="s">
        <v>179</v>
      </c>
    </row>
    <row r="10" ht="15.75" customHeight="1">
      <c r="A10" s="8">
        <v>222.0</v>
      </c>
      <c r="B10" s="8">
        <v>103.0</v>
      </c>
      <c r="C10" s="8" t="s">
        <v>234</v>
      </c>
      <c r="D10" s="8" t="s">
        <v>235</v>
      </c>
      <c r="E10" s="8" t="s">
        <v>236</v>
      </c>
      <c r="F10" s="8" t="str">
        <f t="shared" si="3"/>
        <v>07302</v>
      </c>
      <c r="G10" s="8" t="s">
        <v>183</v>
      </c>
    </row>
    <row r="11" ht="15.75" customHeight="1">
      <c r="A11" s="8">
        <v>125.0</v>
      </c>
      <c r="B11" s="8">
        <v>102.0</v>
      </c>
      <c r="C11" s="8" t="s">
        <v>237</v>
      </c>
      <c r="D11" s="8" t="s">
        <v>238</v>
      </c>
      <c r="E11" s="8" t="s">
        <v>239</v>
      </c>
      <c r="F11" s="8" t="str">
        <f>"07306"</f>
        <v>07306</v>
      </c>
      <c r="G11" s="8" t="s">
        <v>183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 t="s">
        <v>71</v>
      </c>
      <c r="B1" s="24" t="s">
        <v>29</v>
      </c>
      <c r="C1" s="24" t="s">
        <v>72</v>
      </c>
      <c r="D1" s="24" t="s">
        <v>74</v>
      </c>
      <c r="E1" s="24" t="s">
        <v>76</v>
      </c>
    </row>
    <row r="2" ht="15.75" customHeight="1">
      <c r="A2" s="8">
        <v>2563.0</v>
      </c>
      <c r="B2" s="8">
        <v>102.0</v>
      </c>
      <c r="C2" s="37">
        <v>44962.0</v>
      </c>
      <c r="D2" s="8" t="s">
        <v>240</v>
      </c>
      <c r="E2" s="38">
        <v>100.0</v>
      </c>
    </row>
    <row r="3" ht="15.75" customHeight="1">
      <c r="A3" s="8">
        <v>3656.0</v>
      </c>
      <c r="B3" s="8">
        <v>104.0</v>
      </c>
      <c r="C3" s="38" t="s">
        <v>182</v>
      </c>
      <c r="D3" s="8" t="s">
        <v>241</v>
      </c>
      <c r="E3" s="38">
        <v>125.0</v>
      </c>
    </row>
    <row r="4" ht="15.75" customHeight="1">
      <c r="A4" s="8">
        <v>1254.0</v>
      </c>
      <c r="B4" s="8">
        <v>103.0</v>
      </c>
      <c r="C4" s="38" t="s">
        <v>186</v>
      </c>
      <c r="D4" s="8" t="s">
        <v>240</v>
      </c>
      <c r="E4" s="38">
        <v>630.0</v>
      </c>
    </row>
    <row r="5" ht="15.75" customHeight="1">
      <c r="A5" s="8">
        <v>1253.0</v>
      </c>
      <c r="B5" s="8">
        <v>101.0</v>
      </c>
      <c r="C5" s="37">
        <v>45170.0</v>
      </c>
      <c r="D5" s="8" t="s">
        <v>240</v>
      </c>
      <c r="E5" s="38">
        <v>45.0</v>
      </c>
    </row>
    <row r="6" ht="15.75" customHeight="1">
      <c r="A6" s="8">
        <v>2145.0</v>
      </c>
      <c r="B6" s="8">
        <v>106.0</v>
      </c>
      <c r="C6" s="39">
        <v>45240.0</v>
      </c>
      <c r="D6" s="8" t="s">
        <v>241</v>
      </c>
      <c r="E6" s="38">
        <v>256.0</v>
      </c>
    </row>
    <row r="7" ht="15.75" customHeight="1">
      <c r="A7" s="8">
        <v>1256.0</v>
      </c>
      <c r="B7" s="8">
        <v>108.0</v>
      </c>
      <c r="C7" s="39">
        <v>45272.0</v>
      </c>
      <c r="D7" s="8" t="s">
        <v>241</v>
      </c>
      <c r="E7" s="38">
        <v>354.0</v>
      </c>
    </row>
    <row r="8" ht="15.75" customHeight="1">
      <c r="A8" s="8">
        <v>2365.0</v>
      </c>
      <c r="B8" s="8">
        <v>107.0</v>
      </c>
      <c r="C8" s="38" t="s">
        <v>195</v>
      </c>
      <c r="D8" s="8" t="s">
        <v>240</v>
      </c>
      <c r="E8" s="38">
        <v>889.0</v>
      </c>
    </row>
    <row r="9" ht="15.75" customHeight="1">
      <c r="A9" s="8">
        <v>2145.0</v>
      </c>
      <c r="B9" s="8">
        <v>101.0</v>
      </c>
      <c r="C9" s="38" t="s">
        <v>197</v>
      </c>
      <c r="D9" s="36" t="s">
        <v>241</v>
      </c>
      <c r="E9" s="38">
        <v>452.0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75"/>
    <col customWidth="1" min="3" max="3" width="42.75"/>
    <col customWidth="1" min="4" max="5" width="12.63"/>
    <col customWidth="1" min="6" max="6" width="35.13"/>
  </cols>
  <sheetData>
    <row r="1" ht="15.75" customHeight="1">
      <c r="A1" s="24" t="s">
        <v>31</v>
      </c>
      <c r="B1" s="24" t="s">
        <v>80</v>
      </c>
      <c r="C1" s="24" t="s">
        <v>23</v>
      </c>
      <c r="D1" s="24" t="s">
        <v>21</v>
      </c>
      <c r="E1" s="24" t="s">
        <v>25</v>
      </c>
      <c r="F1" s="40" t="s">
        <v>17</v>
      </c>
      <c r="G1" s="17"/>
    </row>
    <row r="2" ht="15.75" customHeight="1">
      <c r="A2" s="8">
        <v>1.0</v>
      </c>
      <c r="B2" s="8" t="s">
        <v>242</v>
      </c>
      <c r="C2" s="8" t="s">
        <v>243</v>
      </c>
      <c r="D2" s="8" t="s">
        <v>150</v>
      </c>
      <c r="E2" s="8">
        <v>7306.0</v>
      </c>
      <c r="F2" s="8" t="s">
        <v>244</v>
      </c>
      <c r="G2" s="17"/>
    </row>
    <row r="3" ht="15.75" customHeight="1">
      <c r="A3" s="8">
        <v>2.0</v>
      </c>
      <c r="B3" s="8" t="s">
        <v>245</v>
      </c>
      <c r="C3" s="8" t="s">
        <v>246</v>
      </c>
      <c r="D3" s="8" t="s">
        <v>155</v>
      </c>
      <c r="E3" s="8">
        <v>7309.0</v>
      </c>
      <c r="F3" s="8" t="s">
        <v>247</v>
      </c>
      <c r="G3" s="17"/>
    </row>
    <row r="4" ht="15.75" customHeight="1">
      <c r="A4" s="8">
        <v>3.0</v>
      </c>
      <c r="B4" s="8" t="s">
        <v>248</v>
      </c>
      <c r="C4" s="8" t="s">
        <v>249</v>
      </c>
      <c r="D4" s="8" t="s">
        <v>160</v>
      </c>
      <c r="E4" s="8">
        <v>7302.0</v>
      </c>
      <c r="F4" s="8" t="s">
        <v>250</v>
      </c>
      <c r="G4" s="17"/>
    </row>
    <row r="5" ht="15.75" customHeight="1">
      <c r="A5" s="17"/>
      <c r="B5" s="17"/>
      <c r="C5" s="17"/>
      <c r="D5" s="17"/>
      <c r="E5" s="17"/>
      <c r="F5" s="17"/>
      <c r="G5" s="17"/>
    </row>
    <row r="6" ht="15.75" customHeight="1">
      <c r="A6" s="17"/>
      <c r="B6" s="17"/>
      <c r="C6" s="17"/>
      <c r="D6" s="17"/>
      <c r="E6" s="17"/>
      <c r="F6" s="17"/>
      <c r="G6" s="17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0.5"/>
    <col customWidth="1" min="4" max="4" width="28.38"/>
    <col customWidth="1" min="5" max="5" width="22.5"/>
    <col customWidth="1" min="6" max="6" width="12.63"/>
    <col customWidth="1" min="10" max="10" width="12.63"/>
  </cols>
  <sheetData>
    <row r="1" ht="15.75" customHeight="1">
      <c r="A1" s="24" t="s">
        <v>87</v>
      </c>
      <c r="B1" s="24" t="s">
        <v>251</v>
      </c>
      <c r="C1" s="24" t="s">
        <v>90</v>
      </c>
      <c r="D1" s="24" t="s">
        <v>92</v>
      </c>
      <c r="E1" s="24" t="s">
        <v>94</v>
      </c>
      <c r="F1" s="24" t="s">
        <v>96</v>
      </c>
      <c r="G1" s="24" t="s">
        <v>99</v>
      </c>
      <c r="H1" s="24" t="s">
        <v>101</v>
      </c>
      <c r="I1" s="24" t="s">
        <v>103</v>
      </c>
      <c r="J1" s="24" t="s">
        <v>88</v>
      </c>
    </row>
    <row r="2" ht="15.75" customHeight="1">
      <c r="A2" s="8">
        <v>21.0</v>
      </c>
      <c r="B2" s="8">
        <v>2563.0</v>
      </c>
      <c r="C2" s="8" t="s">
        <v>252</v>
      </c>
      <c r="D2" s="8" t="s">
        <v>253</v>
      </c>
      <c r="E2" s="8" t="s">
        <v>254</v>
      </c>
      <c r="F2" s="41">
        <v>43927.0</v>
      </c>
      <c r="G2" s="41">
        <v>43928.0</v>
      </c>
      <c r="H2" s="8">
        <v>500.0</v>
      </c>
      <c r="I2" s="8">
        <v>0.0</v>
      </c>
      <c r="J2" s="8" t="s">
        <v>255</v>
      </c>
    </row>
    <row r="3" ht="15.75" customHeight="1">
      <c r="A3" s="8">
        <v>22.0</v>
      </c>
      <c r="B3" s="8">
        <v>3656.0</v>
      </c>
      <c r="C3" s="8" t="s">
        <v>256</v>
      </c>
      <c r="D3" s="8" t="s">
        <v>257</v>
      </c>
      <c r="E3" s="8" t="s">
        <v>258</v>
      </c>
      <c r="F3" s="41">
        <v>43983.0</v>
      </c>
      <c r="G3" s="41">
        <v>43984.0</v>
      </c>
      <c r="H3" s="8">
        <v>600.0</v>
      </c>
      <c r="I3" s="8">
        <v>1.0</v>
      </c>
      <c r="J3" s="8" t="s">
        <v>259</v>
      </c>
    </row>
    <row r="4" ht="15.75" customHeight="1">
      <c r="A4" s="8">
        <v>23.0</v>
      </c>
      <c r="B4" s="8">
        <v>1254.0</v>
      </c>
      <c r="C4" s="8" t="s">
        <v>260</v>
      </c>
      <c r="D4" s="8" t="s">
        <v>261</v>
      </c>
      <c r="E4" s="8" t="s">
        <v>262</v>
      </c>
      <c r="F4" s="41">
        <v>44018.0</v>
      </c>
      <c r="G4" s="41">
        <v>44019.0</v>
      </c>
      <c r="H4" s="8">
        <v>452.0</v>
      </c>
      <c r="I4" s="8">
        <v>0.0</v>
      </c>
      <c r="J4" s="8" t="s">
        <v>263</v>
      </c>
    </row>
    <row r="5" ht="15.75" customHeight="1">
      <c r="A5" s="8">
        <v>24.0</v>
      </c>
      <c r="B5" s="8">
        <v>1253.0</v>
      </c>
      <c r="C5" s="8" t="s">
        <v>264</v>
      </c>
      <c r="D5" s="8" t="s">
        <v>265</v>
      </c>
      <c r="E5" s="8" t="s">
        <v>266</v>
      </c>
      <c r="F5" s="41">
        <v>44051.0</v>
      </c>
      <c r="G5" s="41">
        <v>44052.0</v>
      </c>
      <c r="H5" s="8">
        <v>365.0</v>
      </c>
      <c r="I5" s="8">
        <v>0.0</v>
      </c>
      <c r="J5" s="8" t="s">
        <v>267</v>
      </c>
    </row>
    <row r="6" ht="15.75" customHeight="1">
      <c r="A6" s="8">
        <v>25.0</v>
      </c>
      <c r="B6" s="8">
        <v>2145.0</v>
      </c>
      <c r="C6" s="8" t="s">
        <v>268</v>
      </c>
      <c r="D6" s="8" t="s">
        <v>269</v>
      </c>
      <c r="E6" s="8" t="s">
        <v>270</v>
      </c>
      <c r="F6" s="41">
        <v>43742.0</v>
      </c>
      <c r="G6" s="41">
        <v>43743.0</v>
      </c>
      <c r="H6" s="8">
        <v>125.0</v>
      </c>
      <c r="I6" s="8">
        <v>1.0</v>
      </c>
      <c r="J6" s="8" t="s">
        <v>271</v>
      </c>
    </row>
    <row r="7" ht="15.75" customHeight="1">
      <c r="A7" s="8">
        <v>26.0</v>
      </c>
      <c r="B7" s="8">
        <v>1256.0</v>
      </c>
      <c r="C7" s="8" t="s">
        <v>272</v>
      </c>
      <c r="D7" s="8" t="s">
        <v>273</v>
      </c>
      <c r="E7" s="8" t="s">
        <v>274</v>
      </c>
      <c r="F7" s="41">
        <v>43925.0</v>
      </c>
      <c r="G7" s="41">
        <v>43926.0</v>
      </c>
      <c r="H7" s="8">
        <v>420.0</v>
      </c>
      <c r="I7" s="8">
        <v>1.0</v>
      </c>
      <c r="J7" s="8" t="s">
        <v>275</v>
      </c>
    </row>
    <row r="8" ht="15.75" customHeight="1">
      <c r="A8" s="8">
        <v>27.0</v>
      </c>
      <c r="B8" s="8">
        <v>2365.0</v>
      </c>
      <c r="C8" s="8" t="s">
        <v>276</v>
      </c>
      <c r="D8" s="8" t="s">
        <v>277</v>
      </c>
      <c r="E8" s="8" t="s">
        <v>278</v>
      </c>
      <c r="F8" s="41">
        <v>44267.0</v>
      </c>
      <c r="G8" s="42">
        <v>44267.0</v>
      </c>
      <c r="H8" s="8">
        <v>266.0</v>
      </c>
      <c r="I8" s="8">
        <v>0.0</v>
      </c>
      <c r="J8" s="8" t="s">
        <v>279</v>
      </c>
    </row>
    <row r="9" ht="15.75" customHeight="1">
      <c r="A9" s="8">
        <v>28.0</v>
      </c>
      <c r="B9" s="8">
        <v>2145.0</v>
      </c>
      <c r="C9" s="8" t="s">
        <v>280</v>
      </c>
      <c r="D9" s="8" t="s">
        <v>281</v>
      </c>
      <c r="E9" s="8" t="s">
        <v>282</v>
      </c>
      <c r="F9" s="41">
        <v>43923.0</v>
      </c>
      <c r="G9" s="41">
        <v>43924.0</v>
      </c>
      <c r="H9" s="8">
        <v>258.0</v>
      </c>
      <c r="I9" s="8">
        <v>1.0</v>
      </c>
      <c r="J9" s="8" t="s">
        <v>283</v>
      </c>
    </row>
    <row r="10" ht="15.75" customHeight="1">
      <c r="A10" s="8">
        <v>29.0</v>
      </c>
      <c r="B10" s="8">
        <v>2145.0</v>
      </c>
      <c r="C10" s="8" t="s">
        <v>284</v>
      </c>
      <c r="D10" s="8" t="s">
        <v>285</v>
      </c>
      <c r="E10" s="8" t="s">
        <v>286</v>
      </c>
      <c r="F10" s="41">
        <v>44079.0</v>
      </c>
      <c r="G10" s="41">
        <v>44080.0</v>
      </c>
      <c r="H10" s="8">
        <v>522.0</v>
      </c>
      <c r="I10" s="8">
        <v>0.0</v>
      </c>
      <c r="J10" s="8" t="s">
        <v>287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0.5"/>
    <col customWidth="1" min="3" max="26" width="8.63"/>
  </cols>
  <sheetData>
    <row r="1" ht="12.75" customHeight="1">
      <c r="A1" s="24" t="s">
        <v>29</v>
      </c>
      <c r="B1" s="24" t="s">
        <v>48</v>
      </c>
    </row>
    <row r="2" ht="12.75" customHeight="1">
      <c r="A2" s="11">
        <v>102.0</v>
      </c>
      <c r="B2" s="11">
        <v>2.0</v>
      </c>
    </row>
    <row r="3" ht="12.75" customHeight="1">
      <c r="A3" s="11">
        <v>106.0</v>
      </c>
      <c r="B3" s="11">
        <v>1.0</v>
      </c>
    </row>
    <row r="4" ht="12.75" customHeight="1">
      <c r="A4" s="11">
        <v>103.0</v>
      </c>
      <c r="B4" s="11">
        <v>5.0</v>
      </c>
    </row>
    <row r="5" ht="12.75" customHeight="1">
      <c r="A5" s="11">
        <v>101.0</v>
      </c>
      <c r="B5" s="11">
        <v>7.0</v>
      </c>
    </row>
    <row r="6" ht="12.75" customHeight="1">
      <c r="A6" s="11">
        <v>107.0</v>
      </c>
      <c r="B6" s="11">
        <v>2.0</v>
      </c>
    </row>
    <row r="7" ht="12.75" customHeight="1">
      <c r="A7" s="11">
        <v>108.0</v>
      </c>
      <c r="B7" s="11">
        <v>3.0</v>
      </c>
    </row>
    <row r="8" ht="12.75" customHeight="1">
      <c r="A8" s="11">
        <v>104.0</v>
      </c>
      <c r="B8" s="11">
        <v>4.0</v>
      </c>
    </row>
    <row r="9" ht="12.75" customHeight="1">
      <c r="A9" s="11">
        <v>105.0</v>
      </c>
      <c r="B9" s="11">
        <v>6.0</v>
      </c>
    </row>
    <row r="10" ht="12.75" customHeight="1">
      <c r="A10" s="11">
        <v>106.0</v>
      </c>
      <c r="B10" s="11">
        <v>5.0</v>
      </c>
    </row>
    <row r="11" ht="12.75" customHeight="1">
      <c r="A11" s="11">
        <v>103.0</v>
      </c>
      <c r="B11" s="1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2023-03-28T03:41:14Z</dcterms:created>
</cp:coreProperties>
</file>