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wayne/Downloads/"/>
    </mc:Choice>
  </mc:AlternateContent>
  <xr:revisionPtr revIDLastSave="0" documentId="13_ncr:1_{5458427A-722C-2649-9B63-F64F2EFFF1BF}" xr6:coauthVersionLast="47" xr6:coauthVersionMax="47" xr10:uidLastSave="{00000000-0000-0000-0000-000000000000}"/>
  <bookViews>
    <workbookView xWindow="380" yWindow="500" windowWidth="28040" windowHeight="16280" xr2:uid="{3BEEAA23-5A2E-294B-8804-08382C2AD07B}"/>
  </bookViews>
  <sheets>
    <sheet name="BMP" sheetId="1" r:id="rId1"/>
    <sheet name="TS and VS" sheetId="2" r:id="rId2"/>
  </sheets>
  <definedNames>
    <definedName name="_xlchart.v1.0" hidden="1">'TS and VS'!$G$5:$G$10</definedName>
    <definedName name="_xlchart.v1.1" hidden="1">'TS and VS'!$H$5:$H$10</definedName>
    <definedName name="_xlchart.v1.2" hidden="1">'TS and VS'!$I$5:$I$10</definedName>
    <definedName name="_xlchart.v1.3" hidden="1">'TS and VS'!$J$5:$J$10</definedName>
    <definedName name="_xlchart.v1.4" hidden="1">'TS and VS'!$G$5:$G$10</definedName>
    <definedName name="_xlchart.v1.5" hidden="1">'TS and VS'!$H$5:$H$10</definedName>
    <definedName name="_xlchart.v1.6" hidden="1">'TS and VS'!$I$5:$I$10</definedName>
    <definedName name="_xlchart.v1.7" hidden="1">'TS and VS'!$J$5:$J$10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M5" i="2"/>
  <c r="M6" i="2"/>
  <c r="J8" i="2"/>
  <c r="J7" i="2"/>
  <c r="J6" i="2"/>
  <c r="J5" i="2"/>
  <c r="H6" i="2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<sst xmlns="http://schemas.openxmlformats.org/spreadsheetml/2006/main" count="26" uniqueCount="8">
  <si>
    <t>Day</t>
  </si>
  <si>
    <t>Sample ID</t>
  </si>
  <si>
    <t>AS</t>
  </si>
  <si>
    <t>WS</t>
  </si>
  <si>
    <t>SS</t>
  </si>
  <si>
    <t>Cellulose</t>
  </si>
  <si>
    <t>TS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</si>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</sst>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theme="0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FFFFFF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3" borderId="0" xfId="0" applyFont="1" applyFill="1"/>
    <xf numFmtId="0" fontId="3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4" fillId="0" borderId="0" xfId="0" applyFont="1"/>
    <xf numFmtId="0" fontId="2" fillId="2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BMP!$A$3:$A$32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BMP!$B$3:$B$32</c:f>
              <c:numCache>
                <c:formatCode>General</c:formatCode>
                <c:ptCount val="30"/>
                <c:pt idx="0">
                  <c:v>10</c:v>
                </c:pt>
                <c:pt idx="1">
                  <c:v>75</c:v>
                </c:pt>
                <c:pt idx="2">
                  <c:v>70</c:v>
                </c:pt>
                <c:pt idx="3">
                  <c:v>41</c:v>
                </c:pt>
                <c:pt idx="4">
                  <c:v>20</c:v>
                </c:pt>
                <c:pt idx="5">
                  <c:v>31</c:v>
                </c:pt>
                <c:pt idx="6">
                  <c:v>34</c:v>
                </c:pt>
                <c:pt idx="7">
                  <c:v>34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20</c:v>
                </c:pt>
                <c:pt idx="12">
                  <c:v>30</c:v>
                </c:pt>
                <c:pt idx="13">
                  <c:v>26</c:v>
                </c:pt>
                <c:pt idx="14">
                  <c:v>50</c:v>
                </c:pt>
                <c:pt idx="15">
                  <c:v>50</c:v>
                </c:pt>
                <c:pt idx="16">
                  <c:v>4</c:v>
                </c:pt>
                <c:pt idx="17">
                  <c:v>32</c:v>
                </c:pt>
                <c:pt idx="18">
                  <c:v>24</c:v>
                </c:pt>
                <c:pt idx="19">
                  <c:v>6</c:v>
                </c:pt>
                <c:pt idx="20">
                  <c:v>12</c:v>
                </c:pt>
                <c:pt idx="21">
                  <c:v>12</c:v>
                </c:pt>
                <c:pt idx="22">
                  <c:v>6</c:v>
                </c:pt>
                <c:pt idx="23">
                  <c:v>22</c:v>
                </c:pt>
                <c:pt idx="24">
                  <c:v>28</c:v>
                </c:pt>
                <c:pt idx="25">
                  <c:v>24</c:v>
                </c:pt>
                <c:pt idx="26">
                  <c:v>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2-C842-A5A6-A6C0C2F7A911}"/>
            </c:ext>
          </c:extLst>
        </c:ser>
        <c:ser>
          <c:idx val="1"/>
          <c:order val="1"/>
          <c:tx>
            <c:v>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BMP!$A$3:$A$32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BMP!$C$3:$C$32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60</c:v>
                </c:pt>
                <c:pt idx="3">
                  <c:v>109</c:v>
                </c:pt>
                <c:pt idx="4">
                  <c:v>23</c:v>
                </c:pt>
                <c:pt idx="5">
                  <c:v>26</c:v>
                </c:pt>
                <c:pt idx="6">
                  <c:v>0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2-C842-A5A6-A6C0C2F7A911}"/>
            </c:ext>
          </c:extLst>
        </c:ser>
        <c:ser>
          <c:idx val="2"/>
          <c:order val="2"/>
          <c:tx>
            <c:v>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BMP!$A$3:$A$32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BMP!$D$3:$D$32</c:f>
              <c:numCache>
                <c:formatCode>General</c:formatCode>
                <c:ptCount val="30"/>
                <c:pt idx="0">
                  <c:v>70</c:v>
                </c:pt>
                <c:pt idx="1">
                  <c:v>56</c:v>
                </c:pt>
                <c:pt idx="2">
                  <c:v>68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18</c:v>
                </c:pt>
                <c:pt idx="7">
                  <c:v>24</c:v>
                </c:pt>
                <c:pt idx="8">
                  <c:v>18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6</c:v>
                </c:pt>
                <c:pt idx="14">
                  <c:v>8</c:v>
                </c:pt>
                <c:pt idx="15">
                  <c:v>16</c:v>
                </c:pt>
                <c:pt idx="16">
                  <c:v>10</c:v>
                </c:pt>
                <c:pt idx="17">
                  <c:v>8</c:v>
                </c:pt>
                <c:pt idx="18">
                  <c:v>4</c:v>
                </c:pt>
                <c:pt idx="19">
                  <c:v>12</c:v>
                </c:pt>
                <c:pt idx="20">
                  <c:v>14</c:v>
                </c:pt>
                <c:pt idx="21">
                  <c:v>12</c:v>
                </c:pt>
                <c:pt idx="22">
                  <c:v>6</c:v>
                </c:pt>
                <c:pt idx="23">
                  <c:v>18</c:v>
                </c:pt>
                <c:pt idx="24">
                  <c:v>11</c:v>
                </c:pt>
                <c:pt idx="25">
                  <c:v>10</c:v>
                </c:pt>
                <c:pt idx="26">
                  <c:v>12</c:v>
                </c:pt>
                <c:pt idx="27">
                  <c:v>8</c:v>
                </c:pt>
                <c:pt idx="28">
                  <c:v>10</c:v>
                </c:pt>
                <c:pt idx="2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2-C842-A5A6-A6C0C2F7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35487"/>
        <c:axId val="945207631"/>
      </c:scatterChart>
      <c:valAx>
        <c:axId val="945535487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Digestion</a:t>
                </a:r>
                <a:r>
                  <a:rPr lang="en-GB" baseline="0"/>
                  <a:t> time (Days)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5207631"/>
        <c:crosses val="autoZero"/>
        <c:crossBetween val="midCat"/>
      </c:valAx>
      <c:valAx>
        <c:axId val="94520763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Daily</a:t>
                </a:r>
                <a:r>
                  <a:rPr lang="en-GB" baseline="0"/>
                  <a:t> methane yield </a:t>
                </a:r>
                <a:br>
                  <a:rPr lang="en-GB" baseline="0"/>
                </a:br>
                <a:r>
                  <a:rPr lang="en-GB" baseline="0"/>
                  <a:t>(mL/gVS)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5535487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09740291991277"/>
          <c:y val="0.88601907437063421"/>
          <c:w val="0.6804325761854062"/>
          <c:h val="8.6730731515983525E-2"/>
        </c:manualLayout>
      </c:layout>
      <c:overlay val="0"/>
      <c:spPr>
        <a:noFill/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BMP!$G$3:$G$32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BMP!$H$3:$H$32</c:f>
              <c:numCache>
                <c:formatCode>General</c:formatCode>
                <c:ptCount val="30"/>
                <c:pt idx="0">
                  <c:v>10</c:v>
                </c:pt>
                <c:pt idx="1">
                  <c:v>85</c:v>
                </c:pt>
                <c:pt idx="2">
                  <c:v>155</c:v>
                </c:pt>
                <c:pt idx="3">
                  <c:v>196</c:v>
                </c:pt>
                <c:pt idx="4">
                  <c:v>216</c:v>
                </c:pt>
                <c:pt idx="5">
                  <c:v>247</c:v>
                </c:pt>
                <c:pt idx="6">
                  <c:v>281</c:v>
                </c:pt>
                <c:pt idx="7">
                  <c:v>315</c:v>
                </c:pt>
                <c:pt idx="8">
                  <c:v>333</c:v>
                </c:pt>
                <c:pt idx="9">
                  <c:v>351</c:v>
                </c:pt>
                <c:pt idx="10">
                  <c:v>369</c:v>
                </c:pt>
                <c:pt idx="11">
                  <c:v>389</c:v>
                </c:pt>
                <c:pt idx="12">
                  <c:v>419</c:v>
                </c:pt>
                <c:pt idx="13">
                  <c:v>445</c:v>
                </c:pt>
                <c:pt idx="14">
                  <c:v>495</c:v>
                </c:pt>
                <c:pt idx="15">
                  <c:v>545</c:v>
                </c:pt>
                <c:pt idx="16">
                  <c:v>549</c:v>
                </c:pt>
                <c:pt idx="17">
                  <c:v>581</c:v>
                </c:pt>
                <c:pt idx="18">
                  <c:v>605</c:v>
                </c:pt>
                <c:pt idx="19">
                  <c:v>611</c:v>
                </c:pt>
                <c:pt idx="20">
                  <c:v>623</c:v>
                </c:pt>
                <c:pt idx="21">
                  <c:v>635</c:v>
                </c:pt>
                <c:pt idx="22">
                  <c:v>641</c:v>
                </c:pt>
                <c:pt idx="23">
                  <c:v>663</c:v>
                </c:pt>
                <c:pt idx="24">
                  <c:v>691</c:v>
                </c:pt>
                <c:pt idx="25">
                  <c:v>715</c:v>
                </c:pt>
                <c:pt idx="26">
                  <c:v>727</c:v>
                </c:pt>
                <c:pt idx="27">
                  <c:v>727</c:v>
                </c:pt>
                <c:pt idx="28">
                  <c:v>727</c:v>
                </c:pt>
                <c:pt idx="29">
                  <c:v>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2-C842-A5A6-A6C0C2F7A911}"/>
            </c:ext>
          </c:extLst>
        </c:ser>
        <c:ser>
          <c:idx val="1"/>
          <c:order val="1"/>
          <c:tx>
            <c:v>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BMP!$G$3:$G$32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BMP!$I$3:$I$32</c:f>
              <c:numCache>
                <c:formatCode>General</c:formatCode>
                <c:ptCount val="30"/>
                <c:pt idx="0">
                  <c:v>11</c:v>
                </c:pt>
                <c:pt idx="1">
                  <c:v>16</c:v>
                </c:pt>
                <c:pt idx="2">
                  <c:v>76</c:v>
                </c:pt>
                <c:pt idx="3">
                  <c:v>185</c:v>
                </c:pt>
                <c:pt idx="4">
                  <c:v>208</c:v>
                </c:pt>
                <c:pt idx="5">
                  <c:v>234</c:v>
                </c:pt>
                <c:pt idx="6">
                  <c:v>234</c:v>
                </c:pt>
                <c:pt idx="7">
                  <c:v>246</c:v>
                </c:pt>
                <c:pt idx="8">
                  <c:v>258</c:v>
                </c:pt>
                <c:pt idx="9">
                  <c:v>272</c:v>
                </c:pt>
                <c:pt idx="10">
                  <c:v>284</c:v>
                </c:pt>
                <c:pt idx="11">
                  <c:v>294</c:v>
                </c:pt>
                <c:pt idx="12">
                  <c:v>296</c:v>
                </c:pt>
                <c:pt idx="13">
                  <c:v>302</c:v>
                </c:pt>
                <c:pt idx="14">
                  <c:v>306</c:v>
                </c:pt>
                <c:pt idx="15">
                  <c:v>316</c:v>
                </c:pt>
                <c:pt idx="16">
                  <c:v>326</c:v>
                </c:pt>
                <c:pt idx="17">
                  <c:v>334</c:v>
                </c:pt>
                <c:pt idx="18">
                  <c:v>334</c:v>
                </c:pt>
                <c:pt idx="19">
                  <c:v>338</c:v>
                </c:pt>
                <c:pt idx="20">
                  <c:v>338</c:v>
                </c:pt>
                <c:pt idx="21">
                  <c:v>338</c:v>
                </c:pt>
                <c:pt idx="22">
                  <c:v>338</c:v>
                </c:pt>
                <c:pt idx="23">
                  <c:v>342</c:v>
                </c:pt>
                <c:pt idx="24">
                  <c:v>342</c:v>
                </c:pt>
                <c:pt idx="25">
                  <c:v>342</c:v>
                </c:pt>
                <c:pt idx="26">
                  <c:v>342</c:v>
                </c:pt>
                <c:pt idx="27">
                  <c:v>342</c:v>
                </c:pt>
                <c:pt idx="28">
                  <c:v>342</c:v>
                </c:pt>
                <c:pt idx="29">
                  <c:v>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2-C842-A5A6-A6C0C2F7A911}"/>
            </c:ext>
          </c:extLst>
        </c:ser>
        <c:ser>
          <c:idx val="2"/>
          <c:order val="2"/>
          <c:tx>
            <c:v>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BMP!$G$3:$G$32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BMP!$J$3:$J$32</c:f>
              <c:numCache>
                <c:formatCode>General</c:formatCode>
                <c:ptCount val="30"/>
                <c:pt idx="0">
                  <c:v>15</c:v>
                </c:pt>
                <c:pt idx="1">
                  <c:v>71</c:v>
                </c:pt>
                <c:pt idx="2">
                  <c:v>139</c:v>
                </c:pt>
                <c:pt idx="3">
                  <c:v>157</c:v>
                </c:pt>
                <c:pt idx="4">
                  <c:v>182</c:v>
                </c:pt>
                <c:pt idx="5">
                  <c:v>206</c:v>
                </c:pt>
                <c:pt idx="6">
                  <c:v>224</c:v>
                </c:pt>
                <c:pt idx="7">
                  <c:v>248</c:v>
                </c:pt>
                <c:pt idx="8">
                  <c:v>266</c:v>
                </c:pt>
                <c:pt idx="9">
                  <c:v>286</c:v>
                </c:pt>
                <c:pt idx="10">
                  <c:v>306</c:v>
                </c:pt>
                <c:pt idx="11">
                  <c:v>326</c:v>
                </c:pt>
                <c:pt idx="12">
                  <c:v>346</c:v>
                </c:pt>
                <c:pt idx="13">
                  <c:v>352</c:v>
                </c:pt>
                <c:pt idx="14">
                  <c:v>360</c:v>
                </c:pt>
                <c:pt idx="15">
                  <c:v>376</c:v>
                </c:pt>
                <c:pt idx="16">
                  <c:v>386</c:v>
                </c:pt>
                <c:pt idx="17">
                  <c:v>394</c:v>
                </c:pt>
                <c:pt idx="18">
                  <c:v>398</c:v>
                </c:pt>
                <c:pt idx="19">
                  <c:v>410</c:v>
                </c:pt>
                <c:pt idx="20">
                  <c:v>424</c:v>
                </c:pt>
                <c:pt idx="21">
                  <c:v>436</c:v>
                </c:pt>
                <c:pt idx="22">
                  <c:v>442</c:v>
                </c:pt>
                <c:pt idx="23">
                  <c:v>460</c:v>
                </c:pt>
                <c:pt idx="24">
                  <c:v>471</c:v>
                </c:pt>
                <c:pt idx="25">
                  <c:v>481</c:v>
                </c:pt>
                <c:pt idx="26">
                  <c:v>493</c:v>
                </c:pt>
                <c:pt idx="27">
                  <c:v>501</c:v>
                </c:pt>
                <c:pt idx="28">
                  <c:v>511</c:v>
                </c:pt>
                <c:pt idx="29">
                  <c:v>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2-C842-A5A6-A6C0C2F7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35487"/>
        <c:axId val="945207631"/>
      </c:scatterChart>
      <c:valAx>
        <c:axId val="945535487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Digestion</a:t>
                </a:r>
                <a:r>
                  <a:rPr lang="en-GB" baseline="0"/>
                  <a:t> time (Days)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5207631"/>
        <c:crosses val="autoZero"/>
        <c:crossBetween val="midCat"/>
      </c:valAx>
      <c:valAx>
        <c:axId val="94520763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5535487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09740291991277"/>
          <c:y val="0.88601907437063421"/>
          <c:w val="0.6804325761854062"/>
          <c:h val="8.6730731515983525E-2"/>
        </c:manualLayout>
      </c:layout>
      <c:overlay val="0"/>
      <c:spPr>
        <a:noFill/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'TS and VS'!$A$5:$A$10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'TS and VS'!$B$5:$B$10</c:f>
              <c:numCache>
                <c:formatCode>General</c:formatCode>
                <c:ptCount val="6"/>
                <c:pt idx="0">
                  <c:v>14</c:v>
                </c:pt>
                <c:pt idx="1">
                  <c:v>25</c:v>
                </c:pt>
                <c:pt idx="2">
                  <c:v>55.8</c:v>
                </c:pt>
                <c:pt idx="3">
                  <c:v>38.9</c:v>
                </c:pt>
                <c:pt idx="4">
                  <c:v>17.2</c:v>
                </c:pt>
                <c:pt idx="5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2-C842-A5A6-A6C0C2F7A911}"/>
            </c:ext>
          </c:extLst>
        </c:ser>
        <c:ser>
          <c:idx val="1"/>
          <c:order val="1"/>
          <c:tx>
            <c:v>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'TS and VS'!$A$5:$A$10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'TS and VS'!$C$5:$C$10</c:f>
              <c:numCache>
                <c:formatCode>General</c:formatCode>
                <c:ptCount val="6"/>
                <c:pt idx="0">
                  <c:v>11</c:v>
                </c:pt>
                <c:pt idx="1">
                  <c:v>24</c:v>
                </c:pt>
                <c:pt idx="2">
                  <c:v>21.5</c:v>
                </c:pt>
                <c:pt idx="3">
                  <c:v>65.3</c:v>
                </c:pt>
                <c:pt idx="4">
                  <c:v>28.5</c:v>
                </c:pt>
                <c:pt idx="5">
                  <c:v>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2-C842-A5A6-A6C0C2F7A911}"/>
            </c:ext>
          </c:extLst>
        </c:ser>
        <c:ser>
          <c:idx val="2"/>
          <c:order val="2"/>
          <c:tx>
            <c:v>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'TS and VS'!$A$5:$A$10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'TS and VS'!$D$5:$D$10</c:f>
              <c:numCache>
                <c:formatCode>General</c:formatCode>
                <c:ptCount val="6"/>
                <c:pt idx="0">
                  <c:v>10.8</c:v>
                </c:pt>
                <c:pt idx="1">
                  <c:v>13.8</c:v>
                </c:pt>
                <c:pt idx="2">
                  <c:v>14.2</c:v>
                </c:pt>
                <c:pt idx="3">
                  <c:v>52.1</c:v>
                </c:pt>
                <c:pt idx="4">
                  <c:v>22.7</c:v>
                </c:pt>
                <c:pt idx="5">
                  <c:v>18.100000000000001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2-C842-A5A6-A6C0C2F7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35487"/>
        <c:axId val="945207631"/>
      </c:scatterChart>
      <c:valAx>
        <c:axId val="945535487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Digestion</a:t>
                </a:r>
                <a:r>
                  <a:rPr lang="en-GB" baseline="0"/>
                  <a:t> period (Days)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5207631"/>
        <c:crosses val="autoZero"/>
        <c:crossBetween val="midCat"/>
      </c:valAx>
      <c:valAx>
        <c:axId val="94520763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TS%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5535487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09740291991277"/>
          <c:y val="0.88601907437063421"/>
          <c:w val="0.6804325761854062"/>
          <c:h val="8.6730731515983525E-2"/>
        </c:manualLayout>
      </c:layout>
      <c:overlay val="0"/>
      <c:spPr>
        <a:noFill/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'TS and VS'!$G$5:$G$10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'TS and VS'!$H$5:$H$10</c:f>
              <c:numCache>
                <c:formatCode>General</c:formatCode>
                <c:ptCount val="6"/>
                <c:pt idx="0">
                  <c:v>97.01</c:v>
                </c:pt>
                <c:pt idx="1">
                  <c:v>93.45</c:v>
                </c:pt>
                <c:pt idx="2">
                  <c:v>95.34</c:v>
                </c:pt>
                <c:pt idx="3">
                  <c:v>93.45</c:v>
                </c:pt>
                <c:pt idx="4">
                  <c:v>86.04</c:v>
                </c:pt>
                <c:pt idx="5">
                  <c:v>87.93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2-C842-A5A6-A6C0C2F7A911}"/>
            </c:ext>
          </c:extLst>
        </c:ser>
        <c:ser>
          <c:idx val="1"/>
          <c:order val="1"/>
          <c:tx>
            <c:v>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'TS and VS'!$G$5:$G$10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'TS and VS'!$I$5:$I$10</c:f>
              <c:numCache>
                <c:formatCode>General</c:formatCode>
                <c:ptCount val="6"/>
                <c:pt idx="0">
                  <c:v>95</c:v>
                </c:pt>
                <c:pt idx="1">
                  <c:v>90.34</c:v>
                </c:pt>
                <c:pt idx="2">
                  <c:v>86.97</c:v>
                </c:pt>
                <c:pt idx="3">
                  <c:v>86.52</c:v>
                </c:pt>
                <c:pt idx="4">
                  <c:v>77.894000000000005</c:v>
                </c:pt>
                <c:pt idx="5">
                  <c:v>65.599999999999994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2-C842-A5A6-A6C0C2F7A911}"/>
            </c:ext>
          </c:extLst>
        </c:ser>
        <c:ser>
          <c:idx val="2"/>
          <c:order val="2"/>
          <c:tx>
            <c:v>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'TS and VS'!$G$5:$G$10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'TS and VS'!$J$5:$J$10</c:f>
              <c:numCache>
                <c:formatCode>General</c:formatCode>
                <c:ptCount val="6"/>
                <c:pt idx="0">
                  <c:v>97.63</c:v>
                </c:pt>
                <c:pt idx="1">
                  <c:v>97.18</c:v>
                </c:pt>
                <c:pt idx="2">
                  <c:v>95.64</c:v>
                </c:pt>
                <c:pt idx="3">
                  <c:v>93.8</c:v>
                </c:pt>
                <c:pt idx="4">
                  <c:v>90.88</c:v>
                </c:pt>
                <c:pt idx="5">
                  <c:v>90.12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2-C842-A5A6-A6C0C2F7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35487"/>
        <c:axId val="945207631"/>
      </c:scatterChart>
      <c:valAx>
        <c:axId val="945535487"/>
        <c:scaling>
          <c:orientation val="minMax"/>
          <c:max val="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Digestion</a:t>
                </a:r>
                <a:r>
                  <a:rPr lang="en-GB" baseline="0"/>
                  <a:t> period (Days)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5207631"/>
        <c:crosses val="autoZero"/>
        <c:crossBetween val="midCat"/>
      </c:valAx>
      <c:valAx>
        <c:axId val="945207631"/>
        <c:scaling>
          <c:orientation val="minMax"/>
          <c:max val="100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VS%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5535487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09740291991277"/>
          <c:y val="0.88601907437063421"/>
          <c:w val="0.6804325761854062"/>
          <c:h val="8.6730731515983525E-2"/>
        </c:manualLayout>
      </c:layout>
      <c:overlay val="0"/>
      <c:spPr>
        <a:noFill/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15608</xdr:colOff>
      <xdr:row>2</xdr:row>
      <xdr:rowOff>74540</xdr:rowOff>
    </xdr:from>
    <xdr:to>
      <xdr:col>20</xdr:col>
      <xdr:colOff>465450</xdr:colOff>
      <xdr:row>15</xdr:row>
      <xdr:rowOff>176139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86EAE-D3DE-3567-46EF-740AE310F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64093</xdr:colOff>
      <xdr:row>17</xdr:row>
      <xdr:rowOff>40830</xdr:rowOff>
    </xdr:from>
    <xdr:to>
      <xdr:col>17</xdr:col>
      <xdr:colOff>481887</xdr:colOff>
      <xdr:row>30</xdr:row>
      <xdr:rowOff>160946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58930-A30A-19DE-23B3-24EFA3E25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13</xdr:row>
      <xdr:rowOff>50800</xdr:rowOff>
    </xdr:from>
    <xdr:to>
      <xdr:col>6</xdr:col>
      <xdr:colOff>400050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04815-3252-74BD-26FD-AE1A8FACE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14</xdr:row>
      <xdr:rowOff>25400</xdr:rowOff>
    </xdr:from>
    <xdr:to>
      <xdr:col>13</xdr:col>
      <xdr:colOff>596900</xdr:colOff>
      <xdr:row>27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B133F-73E3-7DDF-4915-F54485875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4878-1DE4-1C48-96E2-1F89F3429CFC}">
  <dimension ref="A1:K32"/>
  <sheetViews>
    <sheetView tabSelected="1" topLeftCell="B1" zoomScale="86" workbookViewId="0">
      <selection activeCell="C6" sqref="C6"/>
    </sheetView>
  </sheetViews>
  <sheetFormatPr baseColWidth="10" defaultRowHeight="16" x14ac:dyDescent="0.2"/>
  <sheetData>
    <row r="1" spans="1:11" x14ac:dyDescent="0.2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G1" s="2" t="s">
        <v>1</v>
      </c>
      <c r="H1" s="3" t="s">
        <v>2</v>
      </c>
      <c r="I1" s="3" t="s">
        <v>3</v>
      </c>
      <c r="J1" s="3" t="s">
        <v>4</v>
      </c>
      <c r="K1" s="3" t="s">
        <v>5</v>
      </c>
    </row>
    <row r="2" spans="1:11" x14ac:dyDescent="0.2">
      <c r="A2" s="7" t="s">
        <v>0</v>
      </c>
      <c r="B2" s="7"/>
      <c r="C2" s="7"/>
      <c r="D2" s="7"/>
      <c r="E2" s="7"/>
      <c r="G2" s="7" t="s">
        <v>0</v>
      </c>
      <c r="H2" s="7"/>
      <c r="I2" s="7"/>
      <c r="J2" s="7"/>
      <c r="K2" s="7"/>
    </row>
    <row r="3" spans="1:11" x14ac:dyDescent="0.2">
      <c r="A3" s="1">
        <v>1</v>
      </c>
      <c r="B3">
        <v>10</v>
      </c>
      <c r="C3">
        <v>5</v>
      </c>
      <c r="D3">
        <v>70</v>
      </c>
      <c r="E3">
        <v>10</v>
      </c>
      <c r="G3" s="1">
        <v>1</v>
      </c>
      <c r="H3">
        <v>10</v>
      </c>
      <c r="I3">
        <v>11</v>
      </c>
      <c r="J3">
        <v>15</v>
      </c>
      <c r="K3">
        <v>20</v>
      </c>
    </row>
    <row r="4" spans="1:11" x14ac:dyDescent="0.2">
      <c r="A4" s="1">
        <f>1+A3</f>
        <v>2</v>
      </c>
      <c r="B4">
        <v>75</v>
      </c>
      <c r="C4">
        <v>5</v>
      </c>
      <c r="D4">
        <v>56</v>
      </c>
      <c r="E4">
        <v>5</v>
      </c>
      <c r="G4" s="1">
        <f t="shared" ref="G4:G32" si="0">1+G3</f>
        <v>2</v>
      </c>
      <c r="H4">
        <f>B4+H3</f>
        <v>85</v>
      </c>
      <c r="I4">
        <f>C4+I3</f>
        <v>16</v>
      </c>
      <c r="J4">
        <f>J3+D4</f>
        <v>71</v>
      </c>
      <c r="K4">
        <f>K3+E4</f>
        <v>25</v>
      </c>
    </row>
    <row r="5" spans="1:11" x14ac:dyDescent="0.2">
      <c r="A5" s="1">
        <f t="shared" ref="A5:A32" si="1">1+A4</f>
        <v>3</v>
      </c>
      <c r="B5">
        <v>70</v>
      </c>
      <c r="C5">
        <v>60</v>
      </c>
      <c r="D5">
        <v>68</v>
      </c>
      <c r="E5">
        <v>6</v>
      </c>
      <c r="G5" s="1">
        <f t="shared" si="0"/>
        <v>3</v>
      </c>
      <c r="H5">
        <f t="shared" ref="H5:H32" si="2">B5+H4</f>
        <v>155</v>
      </c>
      <c r="I5">
        <f t="shared" ref="I5:I32" si="3">C5+I4</f>
        <v>76</v>
      </c>
      <c r="J5">
        <f t="shared" ref="J5:J32" si="4">J4+D5</f>
        <v>139</v>
      </c>
      <c r="K5">
        <f t="shared" ref="K5:K32" si="5">K4+E5</f>
        <v>31</v>
      </c>
    </row>
    <row r="6" spans="1:11" x14ac:dyDescent="0.2">
      <c r="A6" s="1">
        <f t="shared" si="1"/>
        <v>4</v>
      </c>
      <c r="B6">
        <v>41</v>
      </c>
      <c r="C6">
        <v>109</v>
      </c>
      <c r="D6">
        <v>18</v>
      </c>
      <c r="E6">
        <v>14</v>
      </c>
      <c r="G6" s="1">
        <f t="shared" si="0"/>
        <v>4</v>
      </c>
      <c r="H6">
        <f t="shared" si="2"/>
        <v>196</v>
      </c>
      <c r="I6">
        <f t="shared" si="3"/>
        <v>185</v>
      </c>
      <c r="J6">
        <f t="shared" si="4"/>
        <v>157</v>
      </c>
      <c r="K6">
        <f t="shared" si="5"/>
        <v>45</v>
      </c>
    </row>
    <row r="7" spans="1:11" x14ac:dyDescent="0.2">
      <c r="A7" s="1">
        <f t="shared" si="1"/>
        <v>5</v>
      </c>
      <c r="B7">
        <v>20</v>
      </c>
      <c r="C7">
        <v>23</v>
      </c>
      <c r="D7">
        <v>25</v>
      </c>
      <c r="E7">
        <v>12</v>
      </c>
      <c r="G7" s="1">
        <f t="shared" si="0"/>
        <v>5</v>
      </c>
      <c r="H7">
        <f t="shared" si="2"/>
        <v>216</v>
      </c>
      <c r="I7">
        <f t="shared" si="3"/>
        <v>208</v>
      </c>
      <c r="J7">
        <f t="shared" si="4"/>
        <v>182</v>
      </c>
      <c r="K7">
        <f t="shared" si="5"/>
        <v>57</v>
      </c>
    </row>
    <row r="8" spans="1:11" x14ac:dyDescent="0.2">
      <c r="A8" s="1">
        <f t="shared" si="1"/>
        <v>6</v>
      </c>
      <c r="B8">
        <v>31</v>
      </c>
      <c r="C8">
        <v>26</v>
      </c>
      <c r="D8">
        <v>24</v>
      </c>
      <c r="E8">
        <v>14</v>
      </c>
      <c r="G8" s="1">
        <f t="shared" si="0"/>
        <v>6</v>
      </c>
      <c r="H8">
        <f t="shared" si="2"/>
        <v>247</v>
      </c>
      <c r="I8">
        <f t="shared" si="3"/>
        <v>234</v>
      </c>
      <c r="J8">
        <f t="shared" si="4"/>
        <v>206</v>
      </c>
      <c r="K8">
        <f t="shared" si="5"/>
        <v>71</v>
      </c>
    </row>
    <row r="9" spans="1:11" x14ac:dyDescent="0.2">
      <c r="A9" s="1">
        <f t="shared" si="1"/>
        <v>7</v>
      </c>
      <c r="B9">
        <v>34</v>
      </c>
      <c r="C9">
        <v>0</v>
      </c>
      <c r="D9">
        <v>18</v>
      </c>
      <c r="E9">
        <v>18</v>
      </c>
      <c r="G9" s="1">
        <f t="shared" si="0"/>
        <v>7</v>
      </c>
      <c r="H9">
        <f t="shared" si="2"/>
        <v>281</v>
      </c>
      <c r="I9">
        <f t="shared" si="3"/>
        <v>234</v>
      </c>
      <c r="J9">
        <f t="shared" si="4"/>
        <v>224</v>
      </c>
      <c r="K9">
        <f t="shared" si="5"/>
        <v>89</v>
      </c>
    </row>
    <row r="10" spans="1:11" x14ac:dyDescent="0.2">
      <c r="A10" s="1">
        <f t="shared" si="1"/>
        <v>8</v>
      </c>
      <c r="B10">
        <v>34</v>
      </c>
      <c r="C10">
        <v>12</v>
      </c>
      <c r="D10">
        <v>24</v>
      </c>
      <c r="E10">
        <v>16</v>
      </c>
      <c r="G10" s="1">
        <f t="shared" si="0"/>
        <v>8</v>
      </c>
      <c r="H10">
        <f t="shared" si="2"/>
        <v>315</v>
      </c>
      <c r="I10">
        <f t="shared" si="3"/>
        <v>246</v>
      </c>
      <c r="J10">
        <f t="shared" si="4"/>
        <v>248</v>
      </c>
      <c r="K10">
        <f t="shared" si="5"/>
        <v>105</v>
      </c>
    </row>
    <row r="11" spans="1:11" x14ac:dyDescent="0.2">
      <c r="A11" s="1">
        <f t="shared" si="1"/>
        <v>9</v>
      </c>
      <c r="B11">
        <v>18</v>
      </c>
      <c r="C11">
        <v>12</v>
      </c>
      <c r="D11">
        <v>18</v>
      </c>
      <c r="E11">
        <v>18</v>
      </c>
      <c r="G11" s="1">
        <f t="shared" si="0"/>
        <v>9</v>
      </c>
      <c r="H11">
        <f t="shared" si="2"/>
        <v>333</v>
      </c>
      <c r="I11">
        <f t="shared" si="3"/>
        <v>258</v>
      </c>
      <c r="J11">
        <f t="shared" si="4"/>
        <v>266</v>
      </c>
      <c r="K11">
        <f t="shared" si="5"/>
        <v>123</v>
      </c>
    </row>
    <row r="12" spans="1:11" x14ac:dyDescent="0.2">
      <c r="A12" s="1">
        <f t="shared" si="1"/>
        <v>10</v>
      </c>
      <c r="B12">
        <v>18</v>
      </c>
      <c r="C12">
        <v>14</v>
      </c>
      <c r="D12">
        <v>20</v>
      </c>
      <c r="E12">
        <v>220</v>
      </c>
      <c r="G12" s="1">
        <f t="shared" si="0"/>
        <v>10</v>
      </c>
      <c r="H12">
        <f t="shared" si="2"/>
        <v>351</v>
      </c>
      <c r="I12">
        <f t="shared" si="3"/>
        <v>272</v>
      </c>
      <c r="J12">
        <f t="shared" si="4"/>
        <v>286</v>
      </c>
      <c r="K12">
        <f t="shared" si="5"/>
        <v>343</v>
      </c>
    </row>
    <row r="13" spans="1:11" x14ac:dyDescent="0.2">
      <c r="A13" s="1">
        <f t="shared" si="1"/>
        <v>11</v>
      </c>
      <c r="B13">
        <v>18</v>
      </c>
      <c r="C13">
        <v>12</v>
      </c>
      <c r="D13">
        <v>20</v>
      </c>
      <c r="E13">
        <v>170</v>
      </c>
      <c r="G13" s="1">
        <f t="shared" si="0"/>
        <v>11</v>
      </c>
      <c r="H13">
        <f t="shared" si="2"/>
        <v>369</v>
      </c>
      <c r="I13">
        <f t="shared" si="3"/>
        <v>284</v>
      </c>
      <c r="J13">
        <f t="shared" si="4"/>
        <v>306</v>
      </c>
      <c r="K13">
        <f t="shared" si="5"/>
        <v>513</v>
      </c>
    </row>
    <row r="14" spans="1:11" x14ac:dyDescent="0.2">
      <c r="A14" s="1">
        <f t="shared" si="1"/>
        <v>12</v>
      </c>
      <c r="B14">
        <v>20</v>
      </c>
      <c r="C14">
        <v>10</v>
      </c>
      <c r="D14">
        <v>20</v>
      </c>
      <c r="E14">
        <v>180</v>
      </c>
      <c r="G14" s="1">
        <f t="shared" si="0"/>
        <v>12</v>
      </c>
      <c r="H14">
        <f t="shared" si="2"/>
        <v>389</v>
      </c>
      <c r="I14">
        <f t="shared" si="3"/>
        <v>294</v>
      </c>
      <c r="J14">
        <f t="shared" si="4"/>
        <v>326</v>
      </c>
      <c r="K14">
        <f t="shared" si="5"/>
        <v>693</v>
      </c>
    </row>
    <row r="15" spans="1:11" x14ac:dyDescent="0.2">
      <c r="A15" s="1">
        <f t="shared" si="1"/>
        <v>13</v>
      </c>
      <c r="B15">
        <v>30</v>
      </c>
      <c r="C15">
        <v>2</v>
      </c>
      <c r="D15">
        <v>20</v>
      </c>
      <c r="E15">
        <v>300</v>
      </c>
      <c r="G15" s="1">
        <f t="shared" si="0"/>
        <v>13</v>
      </c>
      <c r="H15">
        <f t="shared" si="2"/>
        <v>419</v>
      </c>
      <c r="I15">
        <f t="shared" si="3"/>
        <v>296</v>
      </c>
      <c r="J15">
        <f t="shared" si="4"/>
        <v>346</v>
      </c>
      <c r="K15">
        <f t="shared" si="5"/>
        <v>993</v>
      </c>
    </row>
    <row r="16" spans="1:11" x14ac:dyDescent="0.2">
      <c r="A16" s="1">
        <f t="shared" si="1"/>
        <v>14</v>
      </c>
      <c r="B16">
        <v>26</v>
      </c>
      <c r="C16">
        <v>6</v>
      </c>
      <c r="D16">
        <v>6</v>
      </c>
      <c r="E16">
        <v>310</v>
      </c>
      <c r="G16" s="1">
        <f t="shared" si="0"/>
        <v>14</v>
      </c>
      <c r="H16">
        <f t="shared" si="2"/>
        <v>445</v>
      </c>
      <c r="I16">
        <f t="shared" si="3"/>
        <v>302</v>
      </c>
      <c r="J16">
        <f t="shared" si="4"/>
        <v>352</v>
      </c>
      <c r="K16">
        <f t="shared" si="5"/>
        <v>1303</v>
      </c>
    </row>
    <row r="17" spans="1:11" x14ac:dyDescent="0.2">
      <c r="A17" s="1">
        <f>1+A16</f>
        <v>15</v>
      </c>
      <c r="B17">
        <v>50</v>
      </c>
      <c r="C17">
        <v>4</v>
      </c>
      <c r="D17">
        <v>8</v>
      </c>
      <c r="E17">
        <v>295</v>
      </c>
      <c r="G17" s="1">
        <f t="shared" si="0"/>
        <v>15</v>
      </c>
      <c r="H17">
        <f t="shared" si="2"/>
        <v>495</v>
      </c>
      <c r="I17">
        <f t="shared" si="3"/>
        <v>306</v>
      </c>
      <c r="J17">
        <f t="shared" si="4"/>
        <v>360</v>
      </c>
      <c r="K17">
        <f t="shared" si="5"/>
        <v>1598</v>
      </c>
    </row>
    <row r="18" spans="1:11" x14ac:dyDescent="0.2">
      <c r="A18" s="1">
        <f t="shared" si="1"/>
        <v>16</v>
      </c>
      <c r="B18">
        <v>50</v>
      </c>
      <c r="C18">
        <v>10</v>
      </c>
      <c r="D18">
        <v>16</v>
      </c>
      <c r="E18">
        <v>285</v>
      </c>
      <c r="G18" s="1">
        <f t="shared" si="0"/>
        <v>16</v>
      </c>
      <c r="H18">
        <f t="shared" si="2"/>
        <v>545</v>
      </c>
      <c r="I18">
        <f t="shared" si="3"/>
        <v>316</v>
      </c>
      <c r="J18">
        <f t="shared" si="4"/>
        <v>376</v>
      </c>
      <c r="K18">
        <f t="shared" si="5"/>
        <v>1883</v>
      </c>
    </row>
    <row r="19" spans="1:11" x14ac:dyDescent="0.2">
      <c r="A19" s="1">
        <f t="shared" si="1"/>
        <v>17</v>
      </c>
      <c r="B19">
        <v>4</v>
      </c>
      <c r="C19">
        <v>10</v>
      </c>
      <c r="D19">
        <v>10</v>
      </c>
      <c r="E19">
        <v>190</v>
      </c>
      <c r="G19" s="1">
        <f t="shared" si="0"/>
        <v>17</v>
      </c>
      <c r="H19">
        <f t="shared" si="2"/>
        <v>549</v>
      </c>
      <c r="I19">
        <f t="shared" si="3"/>
        <v>326</v>
      </c>
      <c r="J19">
        <f t="shared" si="4"/>
        <v>386</v>
      </c>
      <c r="K19">
        <f t="shared" si="5"/>
        <v>2073</v>
      </c>
    </row>
    <row r="20" spans="1:11" x14ac:dyDescent="0.2">
      <c r="A20" s="1">
        <f t="shared" si="1"/>
        <v>18</v>
      </c>
      <c r="B20">
        <v>32</v>
      </c>
      <c r="C20">
        <v>8</v>
      </c>
      <c r="D20">
        <v>8</v>
      </c>
      <c r="E20">
        <v>263</v>
      </c>
      <c r="G20" s="1">
        <f t="shared" si="0"/>
        <v>18</v>
      </c>
      <c r="H20">
        <f t="shared" si="2"/>
        <v>581</v>
      </c>
      <c r="I20">
        <f t="shared" si="3"/>
        <v>334</v>
      </c>
      <c r="J20">
        <f t="shared" si="4"/>
        <v>394</v>
      </c>
      <c r="K20">
        <f t="shared" si="5"/>
        <v>2336</v>
      </c>
    </row>
    <row r="21" spans="1:11" x14ac:dyDescent="0.2">
      <c r="A21" s="1">
        <f t="shared" si="1"/>
        <v>19</v>
      </c>
      <c r="B21">
        <v>24</v>
      </c>
      <c r="C21">
        <v>0</v>
      </c>
      <c r="D21">
        <v>4</v>
      </c>
      <c r="E21">
        <v>250</v>
      </c>
      <c r="G21" s="1">
        <f t="shared" si="0"/>
        <v>19</v>
      </c>
      <c r="H21">
        <f t="shared" si="2"/>
        <v>605</v>
      </c>
      <c r="I21">
        <f t="shared" si="3"/>
        <v>334</v>
      </c>
      <c r="J21">
        <f t="shared" si="4"/>
        <v>398</v>
      </c>
      <c r="K21">
        <f t="shared" si="5"/>
        <v>2586</v>
      </c>
    </row>
    <row r="22" spans="1:11" x14ac:dyDescent="0.2">
      <c r="A22" s="1">
        <f t="shared" si="1"/>
        <v>20</v>
      </c>
      <c r="B22">
        <v>6</v>
      </c>
      <c r="C22">
        <v>4</v>
      </c>
      <c r="D22">
        <v>12</v>
      </c>
      <c r="E22">
        <v>230</v>
      </c>
      <c r="G22" s="1">
        <f t="shared" si="0"/>
        <v>20</v>
      </c>
      <c r="H22">
        <f t="shared" si="2"/>
        <v>611</v>
      </c>
      <c r="I22">
        <f t="shared" si="3"/>
        <v>338</v>
      </c>
      <c r="J22">
        <f t="shared" si="4"/>
        <v>410</v>
      </c>
      <c r="K22">
        <f t="shared" si="5"/>
        <v>2816</v>
      </c>
    </row>
    <row r="23" spans="1:11" x14ac:dyDescent="0.2">
      <c r="A23" s="1">
        <f t="shared" si="1"/>
        <v>21</v>
      </c>
      <c r="B23">
        <v>12</v>
      </c>
      <c r="C23">
        <v>0</v>
      </c>
      <c r="D23">
        <v>14</v>
      </c>
      <c r="E23">
        <v>235</v>
      </c>
      <c r="G23" s="1">
        <f t="shared" si="0"/>
        <v>21</v>
      </c>
      <c r="H23">
        <f t="shared" si="2"/>
        <v>623</v>
      </c>
      <c r="I23">
        <f t="shared" si="3"/>
        <v>338</v>
      </c>
      <c r="J23">
        <f t="shared" si="4"/>
        <v>424</v>
      </c>
      <c r="K23">
        <f t="shared" si="5"/>
        <v>3051</v>
      </c>
    </row>
    <row r="24" spans="1:11" x14ac:dyDescent="0.2">
      <c r="A24" s="1">
        <f t="shared" si="1"/>
        <v>22</v>
      </c>
      <c r="B24">
        <v>12</v>
      </c>
      <c r="C24">
        <v>0</v>
      </c>
      <c r="D24">
        <v>12</v>
      </c>
      <c r="E24">
        <v>200</v>
      </c>
      <c r="G24" s="1">
        <f t="shared" si="0"/>
        <v>22</v>
      </c>
      <c r="H24">
        <f t="shared" si="2"/>
        <v>635</v>
      </c>
      <c r="I24">
        <f t="shared" si="3"/>
        <v>338</v>
      </c>
      <c r="J24">
        <f t="shared" si="4"/>
        <v>436</v>
      </c>
      <c r="K24">
        <f t="shared" si="5"/>
        <v>3251</v>
      </c>
    </row>
    <row r="25" spans="1:11" x14ac:dyDescent="0.2">
      <c r="A25" s="1">
        <f t="shared" si="1"/>
        <v>23</v>
      </c>
      <c r="B25">
        <v>6</v>
      </c>
      <c r="C25">
        <v>0</v>
      </c>
      <c r="D25">
        <v>6</v>
      </c>
      <c r="E25">
        <v>195</v>
      </c>
      <c r="G25" s="1">
        <f t="shared" si="0"/>
        <v>23</v>
      </c>
      <c r="H25">
        <f t="shared" si="2"/>
        <v>641</v>
      </c>
      <c r="I25">
        <f t="shared" si="3"/>
        <v>338</v>
      </c>
      <c r="J25">
        <f t="shared" si="4"/>
        <v>442</v>
      </c>
      <c r="K25">
        <f t="shared" si="5"/>
        <v>3446</v>
      </c>
    </row>
    <row r="26" spans="1:11" x14ac:dyDescent="0.2">
      <c r="A26" s="1">
        <f t="shared" si="1"/>
        <v>24</v>
      </c>
      <c r="B26">
        <v>22</v>
      </c>
      <c r="C26">
        <v>4</v>
      </c>
      <c r="D26">
        <v>18</v>
      </c>
      <c r="E26">
        <v>190</v>
      </c>
      <c r="G26" s="1">
        <f t="shared" si="0"/>
        <v>24</v>
      </c>
      <c r="H26">
        <f t="shared" si="2"/>
        <v>663</v>
      </c>
      <c r="I26">
        <f t="shared" si="3"/>
        <v>342</v>
      </c>
      <c r="J26">
        <f t="shared" si="4"/>
        <v>460</v>
      </c>
      <c r="K26">
        <f t="shared" si="5"/>
        <v>3636</v>
      </c>
    </row>
    <row r="27" spans="1:11" x14ac:dyDescent="0.2">
      <c r="A27" s="1">
        <f>1+A26</f>
        <v>25</v>
      </c>
      <c r="B27">
        <v>28</v>
      </c>
      <c r="C27">
        <v>0</v>
      </c>
      <c r="D27">
        <v>11</v>
      </c>
      <c r="E27">
        <v>200</v>
      </c>
      <c r="G27" s="1">
        <f t="shared" si="0"/>
        <v>25</v>
      </c>
      <c r="H27">
        <f t="shared" si="2"/>
        <v>691</v>
      </c>
      <c r="I27">
        <f t="shared" si="3"/>
        <v>342</v>
      </c>
      <c r="J27">
        <f t="shared" si="4"/>
        <v>471</v>
      </c>
      <c r="K27">
        <f t="shared" si="5"/>
        <v>3836</v>
      </c>
    </row>
    <row r="28" spans="1:11" x14ac:dyDescent="0.2">
      <c r="A28" s="1">
        <f t="shared" si="1"/>
        <v>26</v>
      </c>
      <c r="B28">
        <v>24</v>
      </c>
      <c r="C28">
        <v>0</v>
      </c>
      <c r="D28">
        <v>10</v>
      </c>
      <c r="E28">
        <v>215</v>
      </c>
      <c r="G28" s="1">
        <f t="shared" si="0"/>
        <v>26</v>
      </c>
      <c r="H28">
        <f t="shared" si="2"/>
        <v>715</v>
      </c>
      <c r="I28">
        <f t="shared" si="3"/>
        <v>342</v>
      </c>
      <c r="J28">
        <f t="shared" si="4"/>
        <v>481</v>
      </c>
      <c r="K28">
        <f t="shared" si="5"/>
        <v>4051</v>
      </c>
    </row>
    <row r="29" spans="1:11" x14ac:dyDescent="0.2">
      <c r="A29" s="1">
        <f t="shared" si="1"/>
        <v>27</v>
      </c>
      <c r="B29">
        <v>12</v>
      </c>
      <c r="C29">
        <v>0</v>
      </c>
      <c r="D29">
        <v>12</v>
      </c>
      <c r="E29">
        <v>195</v>
      </c>
      <c r="G29" s="1">
        <f t="shared" si="0"/>
        <v>27</v>
      </c>
      <c r="H29">
        <f t="shared" si="2"/>
        <v>727</v>
      </c>
      <c r="I29">
        <f t="shared" si="3"/>
        <v>342</v>
      </c>
      <c r="J29">
        <f t="shared" si="4"/>
        <v>493</v>
      </c>
      <c r="K29">
        <f t="shared" si="5"/>
        <v>4246</v>
      </c>
    </row>
    <row r="30" spans="1:11" x14ac:dyDescent="0.2">
      <c r="A30" s="1">
        <f t="shared" si="1"/>
        <v>28</v>
      </c>
      <c r="B30">
        <v>0</v>
      </c>
      <c r="C30">
        <v>0</v>
      </c>
      <c r="D30">
        <v>8</v>
      </c>
      <c r="G30" s="1">
        <f t="shared" si="0"/>
        <v>28</v>
      </c>
      <c r="H30">
        <f t="shared" si="2"/>
        <v>727</v>
      </c>
      <c r="I30">
        <f t="shared" si="3"/>
        <v>342</v>
      </c>
      <c r="J30">
        <f t="shared" si="4"/>
        <v>501</v>
      </c>
      <c r="K30">
        <f t="shared" si="5"/>
        <v>4246</v>
      </c>
    </row>
    <row r="31" spans="1:11" x14ac:dyDescent="0.2">
      <c r="A31" s="1">
        <f t="shared" si="1"/>
        <v>29</v>
      </c>
      <c r="B31">
        <v>0</v>
      </c>
      <c r="C31">
        <v>0</v>
      </c>
      <c r="D31">
        <v>10</v>
      </c>
      <c r="G31" s="1">
        <f t="shared" si="0"/>
        <v>29</v>
      </c>
      <c r="H31">
        <f t="shared" si="2"/>
        <v>727</v>
      </c>
      <c r="I31">
        <f t="shared" si="3"/>
        <v>342</v>
      </c>
      <c r="J31">
        <f t="shared" si="4"/>
        <v>511</v>
      </c>
      <c r="K31">
        <f t="shared" si="5"/>
        <v>4246</v>
      </c>
    </row>
    <row r="32" spans="1:11" x14ac:dyDescent="0.2">
      <c r="A32" s="1">
        <f t="shared" si="1"/>
        <v>30</v>
      </c>
      <c r="B32">
        <v>0</v>
      </c>
      <c r="C32">
        <v>0</v>
      </c>
      <c r="D32">
        <v>8</v>
      </c>
      <c r="G32" s="1">
        <f t="shared" si="0"/>
        <v>30</v>
      </c>
      <c r="H32">
        <f t="shared" si="2"/>
        <v>727</v>
      </c>
      <c r="I32">
        <f t="shared" si="3"/>
        <v>342</v>
      </c>
      <c r="J32">
        <f t="shared" si="4"/>
        <v>519</v>
      </c>
      <c r="K32">
        <f t="shared" si="5"/>
        <v>4246</v>
      </c>
    </row>
  </sheetData>
  <mergeCells count="2">
    <mergeCell ref="A2:E2"/>
    <mergeCell ref="G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FD20-203C-0E4C-913D-DC3D8665CD1C}">
  <dimension ref="A1:M10"/>
  <sheetViews>
    <sheetView workbookViewId="0">
      <selection activeCell="N8" sqref="N8"/>
    </sheetView>
  </sheetViews>
  <sheetFormatPr baseColWidth="10" defaultRowHeight="16" x14ac:dyDescent="0.2"/>
  <sheetData>
    <row r="1" spans="1:13" x14ac:dyDescent="0.2">
      <c r="B1" t="s">
        <v>6</v>
      </c>
      <c r="H1" t="s">
        <v>7</v>
      </c>
    </row>
    <row r="3" spans="1:13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G3" s="4" t="s">
        <v>1</v>
      </c>
      <c r="H3" s="5" t="s">
        <v>2</v>
      </c>
      <c r="I3" s="5" t="s">
        <v>3</v>
      </c>
      <c r="J3" s="5" t="s">
        <v>4</v>
      </c>
      <c r="K3" s="5" t="s">
        <v>5</v>
      </c>
    </row>
    <row r="4" spans="1:13" x14ac:dyDescent="0.2">
      <c r="A4" s="7" t="s">
        <v>0</v>
      </c>
      <c r="B4" s="7"/>
      <c r="C4" s="7"/>
      <c r="D4" s="7"/>
      <c r="E4" s="7"/>
      <c r="G4" s="8" t="s">
        <v>0</v>
      </c>
      <c r="H4" s="8"/>
      <c r="I4" s="8"/>
      <c r="J4" s="8"/>
      <c r="K4" s="8"/>
    </row>
    <row r="5" spans="1:13" x14ac:dyDescent="0.2">
      <c r="A5">
        <v>0</v>
      </c>
      <c r="B5">
        <v>14</v>
      </c>
      <c r="C5">
        <v>11</v>
      </c>
      <c r="D5">
        <v>10.8</v>
      </c>
      <c r="G5" s="6">
        <v>0</v>
      </c>
      <c r="H5">
        <v>97.01</v>
      </c>
      <c r="I5">
        <v>95</v>
      </c>
      <c r="J5">
        <f>M8</f>
        <v>97.63</v>
      </c>
      <c r="L5">
        <f>H8</f>
        <v>93.45</v>
      </c>
      <c r="M5">
        <f>M10</f>
        <v>93.8</v>
      </c>
    </row>
    <row r="6" spans="1:13" x14ac:dyDescent="0.2">
      <c r="A6">
        <v>5</v>
      </c>
      <c r="B6">
        <v>25</v>
      </c>
      <c r="C6">
        <v>24</v>
      </c>
      <c r="D6">
        <v>13.8</v>
      </c>
      <c r="G6">
        <v>5</v>
      </c>
      <c r="H6">
        <f>L5</f>
        <v>93.45</v>
      </c>
      <c r="I6">
        <v>90.34</v>
      </c>
      <c r="J6">
        <f>M7</f>
        <v>97.18</v>
      </c>
      <c r="M6">
        <f>M9</f>
        <v>95.64</v>
      </c>
    </row>
    <row r="7" spans="1:13" x14ac:dyDescent="0.2">
      <c r="A7">
        <v>10</v>
      </c>
      <c r="B7">
        <v>55.8</v>
      </c>
      <c r="C7">
        <v>21.5</v>
      </c>
      <c r="D7">
        <v>14.2</v>
      </c>
      <c r="E7">
        <v>60</v>
      </c>
      <c r="G7" s="6">
        <v>10</v>
      </c>
      <c r="H7">
        <v>95.34</v>
      </c>
      <c r="I7">
        <v>86.97</v>
      </c>
      <c r="J7">
        <f>M9</f>
        <v>95.64</v>
      </c>
      <c r="K7">
        <v>1.016</v>
      </c>
      <c r="M7">
        <v>97.18</v>
      </c>
    </row>
    <row r="8" spans="1:13" x14ac:dyDescent="0.2">
      <c r="A8">
        <v>15</v>
      </c>
      <c r="B8">
        <v>38.9</v>
      </c>
      <c r="C8">
        <v>65.3</v>
      </c>
      <c r="D8">
        <v>52.1</v>
      </c>
      <c r="E8">
        <v>79.599999999999994</v>
      </c>
      <c r="G8">
        <v>15</v>
      </c>
      <c r="H8">
        <v>93.45</v>
      </c>
      <c r="I8">
        <v>86.52</v>
      </c>
      <c r="J8">
        <f>M5</f>
        <v>93.8</v>
      </c>
      <c r="K8">
        <v>0.97230000000000005</v>
      </c>
      <c r="M8">
        <v>97.63</v>
      </c>
    </row>
    <row r="9" spans="1:13" x14ac:dyDescent="0.2">
      <c r="A9">
        <v>20</v>
      </c>
      <c r="B9">
        <v>17.2</v>
      </c>
      <c r="C9">
        <v>28.5</v>
      </c>
      <c r="D9">
        <v>22.7</v>
      </c>
      <c r="E9">
        <v>35.200000000000003</v>
      </c>
      <c r="G9">
        <v>20</v>
      </c>
      <c r="H9">
        <v>86.04</v>
      </c>
      <c r="I9">
        <v>77.894000000000005</v>
      </c>
      <c r="J9">
        <v>90.88</v>
      </c>
      <c r="K9">
        <v>0.99139999999999995</v>
      </c>
      <c r="M9">
        <v>95.64</v>
      </c>
    </row>
    <row r="10" spans="1:13" x14ac:dyDescent="0.2">
      <c r="A10">
        <v>25</v>
      </c>
      <c r="B10">
        <v>25.7</v>
      </c>
      <c r="C10">
        <v>31.4</v>
      </c>
      <c r="D10">
        <v>18.100000000000001</v>
      </c>
      <c r="E10">
        <v>7.4</v>
      </c>
      <c r="G10">
        <v>25</v>
      </c>
      <c r="H10">
        <v>87.93</v>
      </c>
      <c r="I10">
        <v>65.599999999999994</v>
      </c>
      <c r="J10">
        <v>90.12</v>
      </c>
      <c r="K10">
        <v>0.97289999999999999</v>
      </c>
      <c r="M10">
        <v>93.8</v>
      </c>
    </row>
  </sheetData>
  <mergeCells count="2">
    <mergeCell ref="A4:E4"/>
    <mergeCell ref="G4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BMP</vt:lpstr>
      <vt:lpstr>TS and 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Sugato Panda</dc:creator>
  <cp:lastModifiedBy>Sugato Panda</cp:lastModifiedBy>
  <dcterms:created xsi:type="dcterms:W3CDTF">2024-03-27T12:28:26Z</dcterms:created>
  <dcterms:modified xsi:type="dcterms:W3CDTF">2024-03-28T04:38:48Z</dcterms:modified>
</cp:coreProperties>
</file>