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science\Practice\27 november\Polynomial Assignment\"/>
    </mc:Choice>
  </mc:AlternateContent>
  <bookViews>
    <workbookView xWindow="0" yWindow="0" windowWidth="23040" windowHeight="9384"/>
  </bookViews>
  <sheets>
    <sheet name="Position_Salaries" sheetId="1" r:id="rId1"/>
    <sheet name="linear regression" sheetId="2" r:id="rId2"/>
    <sheet name="polynomial regression" sheetId="3" r:id="rId3"/>
  </sheets>
  <calcPr calcId="152511"/>
</workbook>
</file>

<file path=xl/calcChain.xml><?xml version="1.0" encoding="utf-8"?>
<calcChain xmlns="http://schemas.openxmlformats.org/spreadsheetml/2006/main">
  <c r="Q6" i="1" l="1"/>
  <c r="Q5" i="1"/>
  <c r="Q4" i="1"/>
  <c r="Q7" i="1" l="1"/>
  <c r="Q3" i="1" s="1"/>
  <c r="Q8" i="1" l="1"/>
  <c r="D16" i="3"/>
  <c r="D17" i="3"/>
  <c r="D18" i="3"/>
  <c r="D19" i="3"/>
  <c r="D20" i="3"/>
  <c r="D21" i="3"/>
  <c r="D22" i="3"/>
  <c r="D23" i="3"/>
  <c r="D24" i="3"/>
  <c r="D15" i="3"/>
  <c r="C16" i="3"/>
  <c r="C17" i="3"/>
  <c r="C18" i="3"/>
  <c r="C19" i="3"/>
  <c r="C20" i="3"/>
  <c r="C21" i="3"/>
  <c r="C22" i="3"/>
  <c r="C23" i="3"/>
  <c r="C24" i="3"/>
  <c r="C15" i="3"/>
  <c r="B16" i="3"/>
  <c r="B17" i="3"/>
  <c r="B18" i="3"/>
  <c r="B19" i="3"/>
  <c r="B20" i="3"/>
  <c r="B21" i="3"/>
  <c r="B22" i="3"/>
  <c r="B23" i="3"/>
  <c r="B24" i="3"/>
  <c r="B15" i="3"/>
</calcChain>
</file>

<file path=xl/sharedStrings.xml><?xml version="1.0" encoding="utf-8"?>
<sst xmlns="http://schemas.openxmlformats.org/spreadsheetml/2006/main" count="150" uniqueCount="68">
  <si>
    <t>Position</t>
  </si>
  <si>
    <t>Level</t>
  </si>
  <si>
    <t>Salary</t>
  </si>
  <si>
    <t>Business Analyst</t>
  </si>
  <si>
    <t>Junior Consultant</t>
  </si>
  <si>
    <t>Senior Consultant</t>
  </si>
  <si>
    <t>Manager</t>
  </si>
  <si>
    <t>Country Manager</t>
  </si>
  <si>
    <t>Region Manager</t>
  </si>
  <si>
    <t>Partner</t>
  </si>
  <si>
    <t>Senior Partner</t>
  </si>
  <si>
    <t>C-level</t>
  </si>
  <si>
    <t>CEO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</si>
  <si>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</si>
  <si>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</si>
  <si>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</si>
  <si>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</si>
  <si>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</si>
  <si>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</si>
  <si>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</si>
  <si>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</si>
  <si>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</si>
  <si>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</si>
  <si>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</si>
  <si>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</si>
  <si>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</si>
  <si>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</si>
  <si>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</si>
  <si>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</si>
  <si>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</si>
  <si>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</si>
  <si>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</si>
  <si>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</si>
  <si>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</si>
  <si>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</si>
  <si>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</si>
  <si>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</si>
  <si>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</si>
  <si>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</si>
  <si>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Salary</t>
  </si>
  <si>
    <t>Residuals</t>
  </si>
  <si>
    <t xml:space="preserve">Linear Regression </t>
  </si>
  <si>
    <t>x</t>
  </si>
  <si>
    <t>x^2</t>
  </si>
  <si>
    <t>x^3</t>
  </si>
  <si>
    <t>x^4</t>
  </si>
  <si>
    <t>Polynomial Regression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</si>
  <si>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</si>
  <si>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</si>
  <si>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</si>
  <si>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</si>
  <si>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</si>
  <si>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</si>
  <si>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</si>
  <si>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</si>
  <si>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</si>
  <si>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</si>
  <si>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</si>
  <si>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</si>
  <si>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</t>
  </si>
  <si>
    <t>Q2</t>
  </si>
  <si>
    <t>Q3</t>
  </si>
  <si>
    <t>IQR</t>
  </si>
  <si>
    <t>UPPER</t>
  </si>
  <si>
    <t>LOWER</t>
  </si>
  <si>
    <t>Statistics</t>
  </si>
  <si>
    <t>For Outlier</t>
  </si>
  <si>
    <t>Corelation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</si>
</sst>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8" fillId="0" borderId="17" xfId="0" applyFont="1" applyFill="1" applyBorder="1" applyAlignment="1">
      <alignment horizontal="centerContinuous"/>
    </xf>
    <xf numFmtId="0" fontId="0" fillId="0" borderId="15" xfId="0" applyFill="1" applyBorder="1" applyAlignment="1"/>
    <xf numFmtId="0" fontId="0" fillId="0" borderId="18" xfId="0" applyFill="1" applyBorder="1" applyAlignment="1"/>
    <xf numFmtId="0" fontId="18" fillId="0" borderId="17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20" xfId="0" applyFill="1" applyBorder="1" applyAlignment="1"/>
    <xf numFmtId="0" fontId="0" fillId="0" borderId="11" xfId="0" applyBorder="1"/>
    <xf numFmtId="0" fontId="0" fillId="0" borderId="20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18" fillId="0" borderId="0" xfId="0" applyFont="1" applyFill="1" applyBorder="1" applyAlignment="1">
      <alignment horizontal="centerContinuous"/>
    </xf>
    <xf numFmtId="0" fontId="18" fillId="0" borderId="21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0" fillId="0" borderId="22" xfId="0" applyBorder="1"/>
    <xf numFmtId="0" fontId="18" fillId="0" borderId="23" xfId="0" applyFont="1" applyFill="1" applyBorder="1" applyAlignment="1">
      <alignment horizontal="center"/>
    </xf>
    <xf numFmtId="0" fontId="0" fillId="0" borderId="24" xfId="0" applyBorder="1"/>
    <xf numFmtId="0" fontId="16" fillId="0" borderId="25" xfId="0" applyFont="1" applyBorder="1"/>
    <xf numFmtId="0" fontId="0" fillId="0" borderId="25" xfId="0" applyBorder="1"/>
    <xf numFmtId="0" fontId="0" fillId="0" borderId="26" xfId="0" applyBorder="1"/>
    <xf numFmtId="0" fontId="16" fillId="0" borderId="15" xfId="0" applyFont="1" applyFill="1" applyBorder="1" applyAlignment="1"/>
    <xf numFmtId="0" fontId="16" fillId="0" borderId="0" xfId="0" applyFont="1" applyFill="1" applyBorder="1" applyAlignment="1"/>
    <xf numFmtId="0" fontId="16" fillId="0" borderId="18" xfId="0" applyFont="1" applyFill="1" applyBorder="1" applyAlignment="1"/>
    <xf numFmtId="0" fontId="16" fillId="0" borderId="11" xfId="0" applyFont="1" applyFill="1" applyBorder="1" applyAlignment="1"/>
    <xf numFmtId="0" fontId="21" fillId="0" borderId="12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2" fillId="0" borderId="27" xfId="0" applyFont="1" applyBorder="1"/>
    <xf numFmtId="0" fontId="22" fillId="0" borderId="25" xfId="0" applyFont="1" applyBorder="1"/>
    <xf numFmtId="0" fontId="23" fillId="0" borderId="11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regression'!$C$1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032830271216098"/>
                  <c:y val="-0.42798702245552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'linear regression'!$C$2:$C$11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92272"/>
        <c:axId val="292105664"/>
      </c:scatterChart>
      <c:valAx>
        <c:axId val="2882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05664"/>
        <c:crosses val="autoZero"/>
        <c:crossBetween val="midCat"/>
      </c:valAx>
      <c:valAx>
        <c:axId val="2921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7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regression'!$C$1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3706430446194227"/>
                  <c:y val="-0.22448016914552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regression'!$B$2:$B$11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'polynomial regression'!$C$2:$C$11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19256"/>
        <c:axId val="288571464"/>
      </c:scatterChart>
      <c:valAx>
        <c:axId val="28941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71464"/>
        <c:crosses val="autoZero"/>
        <c:crossBetween val="midCat"/>
      </c:valAx>
      <c:valAx>
        <c:axId val="2885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0</xdr:row>
      <xdr:rowOff>87630</xdr:rowOff>
    </xdr:from>
    <xdr:to>
      <xdr:col>20</xdr:col>
      <xdr:colOff>251460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148590</xdr:rowOff>
    </xdr:from>
    <xdr:to>
      <xdr:col>22</xdr:col>
      <xdr:colOff>342900</xdr:colOff>
      <xdr:row>15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P10" sqref="P10"/>
    </sheetView>
  </sheetViews>
  <sheetFormatPr defaultRowHeight="14.4" x14ac:dyDescent="0.3"/>
  <cols>
    <col min="1" max="1" width="15.44140625" bestFit="1" customWidth="1"/>
    <col min="6" max="6" width="16.5546875" bestFit="1" customWidth="1"/>
    <col min="9" max="9" width="16.5546875" bestFit="1" customWidth="1"/>
    <col min="17" max="17" width="8.88671875" customWidth="1"/>
  </cols>
  <sheetData>
    <row r="1" spans="1:17" x14ac:dyDescent="0.3">
      <c r="A1" t="s">
        <v>0</v>
      </c>
      <c r="B1" t="s">
        <v>1</v>
      </c>
      <c r="C1" t="s">
        <v>2</v>
      </c>
      <c r="F1" s="39" t="s">
        <v>65</v>
      </c>
      <c r="G1" s="40"/>
      <c r="H1" s="40"/>
      <c r="I1" s="40"/>
      <c r="J1" s="41"/>
      <c r="L1" s="39" t="s">
        <v>67</v>
      </c>
      <c r="M1" s="40"/>
      <c r="N1" s="41"/>
      <c r="P1" s="45" t="s">
        <v>66</v>
      </c>
      <c r="Q1" s="46"/>
    </row>
    <row r="2" spans="1:17" ht="15" thickBot="1" x14ac:dyDescent="0.35">
      <c r="A2" t="s">
        <v>3</v>
      </c>
      <c r="B2">
        <v>1</v>
      </c>
      <c r="C2">
        <v>45000</v>
      </c>
      <c r="F2" s="42"/>
      <c r="G2" s="43"/>
      <c r="H2" s="43"/>
      <c r="I2" s="43"/>
      <c r="J2" s="44"/>
      <c r="L2" s="51"/>
      <c r="M2" s="49"/>
      <c r="N2" s="52"/>
      <c r="P2" s="47"/>
      <c r="Q2" s="48"/>
    </row>
    <row r="3" spans="1:17" ht="15" thickBot="1" x14ac:dyDescent="0.35">
      <c r="A3" t="s">
        <v>4</v>
      </c>
      <c r="B3">
        <v>2</v>
      </c>
      <c r="C3">
        <v>50000</v>
      </c>
      <c r="F3" s="21" t="s">
        <v>1</v>
      </c>
      <c r="G3" s="22"/>
      <c r="H3" s="23"/>
      <c r="I3" s="22" t="s">
        <v>2</v>
      </c>
      <c r="J3" s="24"/>
      <c r="L3" s="11"/>
      <c r="M3" s="3" t="s">
        <v>1</v>
      </c>
      <c r="N3" s="12" t="s">
        <v>2</v>
      </c>
      <c r="P3" s="25" t="s">
        <v>64</v>
      </c>
      <c r="Q3" s="36">
        <f>Q4-(1.5*Q7)</f>
        <v>-250000</v>
      </c>
    </row>
    <row r="4" spans="1:17" x14ac:dyDescent="0.3">
      <c r="A4" t="s">
        <v>5</v>
      </c>
      <c r="B4">
        <v>3</v>
      </c>
      <c r="C4">
        <v>60000</v>
      </c>
      <c r="F4" s="9"/>
      <c r="G4" s="1"/>
      <c r="H4" s="6"/>
      <c r="I4" s="1"/>
      <c r="J4" s="13"/>
      <c r="L4" s="9" t="s">
        <v>1</v>
      </c>
      <c r="M4" s="1">
        <v>1</v>
      </c>
      <c r="N4" s="13"/>
      <c r="P4" s="25" t="s">
        <v>59</v>
      </c>
      <c r="Q4" s="27">
        <f>QUARTILE($C$2:$C$11,1)</f>
        <v>65000</v>
      </c>
    </row>
    <row r="5" spans="1:17" ht="15" thickBot="1" x14ac:dyDescent="0.35">
      <c r="A5" t="s">
        <v>6</v>
      </c>
      <c r="B5">
        <v>4</v>
      </c>
      <c r="C5">
        <v>80000</v>
      </c>
      <c r="F5" s="9" t="s">
        <v>47</v>
      </c>
      <c r="G5" s="1">
        <v>5.5</v>
      </c>
      <c r="H5" s="6"/>
      <c r="I5" s="1" t="s">
        <v>47</v>
      </c>
      <c r="J5" s="13">
        <v>249500</v>
      </c>
      <c r="L5" s="10" t="s">
        <v>2</v>
      </c>
      <c r="M5" s="37">
        <v>0.81794940747761979</v>
      </c>
      <c r="N5" s="14">
        <v>1</v>
      </c>
      <c r="P5" s="25" t="s">
        <v>60</v>
      </c>
      <c r="Q5" s="27">
        <f>QUARTILE($C$2:$C$11,2)</f>
        <v>130000</v>
      </c>
    </row>
    <row r="6" spans="1:17" x14ac:dyDescent="0.3">
      <c r="A6" t="s">
        <v>7</v>
      </c>
      <c r="B6">
        <v>5</v>
      </c>
      <c r="C6">
        <v>110000</v>
      </c>
      <c r="F6" s="9" t="s">
        <v>18</v>
      </c>
      <c r="G6" s="1">
        <v>0.9574271077563381</v>
      </c>
      <c r="H6" s="6"/>
      <c r="I6" s="1" t="s">
        <v>18</v>
      </c>
      <c r="J6" s="13">
        <v>94670.334435990138</v>
      </c>
      <c r="P6" s="25" t="s">
        <v>61</v>
      </c>
      <c r="Q6" s="27">
        <f>QUARTILE($C$2:$C$11,3)</f>
        <v>275000</v>
      </c>
    </row>
    <row r="7" spans="1:17" x14ac:dyDescent="0.3">
      <c r="A7" t="s">
        <v>8</v>
      </c>
      <c r="B7">
        <v>6</v>
      </c>
      <c r="C7">
        <v>150000</v>
      </c>
      <c r="F7" s="9" t="s">
        <v>48</v>
      </c>
      <c r="G7" s="1">
        <v>5.5</v>
      </c>
      <c r="H7" s="6"/>
      <c r="I7" s="1" t="s">
        <v>48</v>
      </c>
      <c r="J7" s="13">
        <v>130000</v>
      </c>
      <c r="P7" s="25" t="s">
        <v>62</v>
      </c>
      <c r="Q7" s="26">
        <f>Q6-Q4</f>
        <v>210000</v>
      </c>
    </row>
    <row r="8" spans="1:17" ht="15" thickBot="1" x14ac:dyDescent="0.35">
      <c r="A8" t="s">
        <v>9</v>
      </c>
      <c r="B8">
        <v>7</v>
      </c>
      <c r="C8">
        <v>200000</v>
      </c>
      <c r="F8" s="9" t="s">
        <v>49</v>
      </c>
      <c r="G8" s="1" t="e">
        <v>#N/A</v>
      </c>
      <c r="H8" s="6"/>
      <c r="I8" s="1" t="s">
        <v>49</v>
      </c>
      <c r="J8" s="13" t="e">
        <v>#N/A</v>
      </c>
      <c r="P8" s="28" t="s">
        <v>63</v>
      </c>
      <c r="Q8" s="35">
        <f>Q6+(1.5*Q7)</f>
        <v>590000</v>
      </c>
    </row>
    <row r="9" spans="1:17" x14ac:dyDescent="0.3">
      <c r="A9" t="s">
        <v>10</v>
      </c>
      <c r="B9">
        <v>8</v>
      </c>
      <c r="C9">
        <v>300000</v>
      </c>
      <c r="F9" s="9" t="s">
        <v>50</v>
      </c>
      <c r="G9" s="1">
        <v>3.0276503540974917</v>
      </c>
      <c r="H9" s="6"/>
      <c r="I9" s="1" t="s">
        <v>50</v>
      </c>
      <c r="J9" s="13">
        <v>299373.88366760087</v>
      </c>
    </row>
    <row r="10" spans="1:17" x14ac:dyDescent="0.3">
      <c r="A10" t="s">
        <v>11</v>
      </c>
      <c r="B10">
        <v>9</v>
      </c>
      <c r="C10">
        <v>500000</v>
      </c>
      <c r="F10" s="9" t="s">
        <v>51</v>
      </c>
      <c r="G10" s="1">
        <v>9.1666666666666661</v>
      </c>
      <c r="H10" s="6"/>
      <c r="I10" s="1" t="s">
        <v>51</v>
      </c>
      <c r="J10" s="13">
        <v>89624722222.222229</v>
      </c>
    </row>
    <row r="11" spans="1:17" x14ac:dyDescent="0.3">
      <c r="A11" t="s">
        <v>12</v>
      </c>
      <c r="B11">
        <v>10</v>
      </c>
      <c r="C11">
        <v>1000000</v>
      </c>
      <c r="F11" s="9" t="s">
        <v>52</v>
      </c>
      <c r="G11" s="1">
        <v>-1.2000000000000002</v>
      </c>
      <c r="H11" s="6"/>
      <c r="I11" s="1" t="s">
        <v>52</v>
      </c>
      <c r="J11" s="13">
        <v>4.5490627621986652</v>
      </c>
    </row>
    <row r="12" spans="1:17" x14ac:dyDescent="0.3">
      <c r="F12" s="9" t="s">
        <v>53</v>
      </c>
      <c r="G12" s="1">
        <v>0</v>
      </c>
      <c r="H12" s="6"/>
      <c r="I12" s="1" t="s">
        <v>53</v>
      </c>
      <c r="J12" s="13">
        <v>2.1046045743695871</v>
      </c>
    </row>
    <row r="13" spans="1:17" x14ac:dyDescent="0.3">
      <c r="F13" s="9" t="s">
        <v>54</v>
      </c>
      <c r="G13" s="1">
        <v>9</v>
      </c>
      <c r="H13" s="6"/>
      <c r="I13" s="1" t="s">
        <v>54</v>
      </c>
      <c r="J13" s="13">
        <v>955000</v>
      </c>
    </row>
    <row r="14" spans="1:17" x14ac:dyDescent="0.3">
      <c r="F14" s="9" t="s">
        <v>55</v>
      </c>
      <c r="G14" s="1">
        <v>1</v>
      </c>
      <c r="H14" s="6"/>
      <c r="I14" s="1" t="s">
        <v>55</v>
      </c>
      <c r="J14" s="13">
        <v>45000</v>
      </c>
    </row>
    <row r="15" spans="1:17" x14ac:dyDescent="0.3">
      <c r="F15" s="9" t="s">
        <v>56</v>
      </c>
      <c r="G15" s="1">
        <v>10</v>
      </c>
      <c r="H15" s="6"/>
      <c r="I15" s="1" t="s">
        <v>56</v>
      </c>
      <c r="J15" s="13">
        <v>1000000</v>
      </c>
    </row>
    <row r="16" spans="1:17" x14ac:dyDescent="0.3">
      <c r="F16" s="9" t="s">
        <v>57</v>
      </c>
      <c r="G16" s="1">
        <v>55</v>
      </c>
      <c r="H16" s="6"/>
      <c r="I16" s="1" t="s">
        <v>57</v>
      </c>
      <c r="J16" s="13">
        <v>2495000</v>
      </c>
    </row>
    <row r="17" spans="1:10" ht="15" thickBot="1" x14ac:dyDescent="0.35">
      <c r="F17" s="10" t="s">
        <v>58</v>
      </c>
      <c r="G17" s="2">
        <v>10</v>
      </c>
      <c r="H17" s="15"/>
      <c r="I17" s="2" t="s">
        <v>58</v>
      </c>
      <c r="J17" s="14">
        <v>10</v>
      </c>
    </row>
    <row r="18" spans="1:10" x14ac:dyDescent="0.3">
      <c r="H18" s="6"/>
    </row>
    <row r="20" spans="1:10" x14ac:dyDescent="0.3">
      <c r="A20" s="38"/>
      <c r="B20" s="38"/>
      <c r="C20" s="38"/>
      <c r="D20" s="38"/>
    </row>
    <row r="21" spans="1:10" x14ac:dyDescent="0.3">
      <c r="A21" s="1"/>
      <c r="B21" s="1"/>
      <c r="C21" s="1"/>
      <c r="D21" s="1"/>
    </row>
    <row r="22" spans="1:10" x14ac:dyDescent="0.3">
      <c r="A22" s="1"/>
      <c r="B22" s="1"/>
      <c r="C22" s="1"/>
      <c r="D22" s="1"/>
    </row>
    <row r="23" spans="1:10" x14ac:dyDescent="0.3">
      <c r="A23" s="1"/>
      <c r="B23" s="1"/>
      <c r="C23" s="1"/>
      <c r="D23" s="1"/>
    </row>
    <row r="24" spans="1:10" x14ac:dyDescent="0.3">
      <c r="A24" s="1"/>
      <c r="B24" s="1"/>
      <c r="C24" s="1"/>
      <c r="D24" s="1"/>
    </row>
    <row r="25" spans="1:10" x14ac:dyDescent="0.3">
      <c r="A25" s="1"/>
      <c r="B25" s="1"/>
      <c r="C25" s="1"/>
      <c r="D25" s="1"/>
    </row>
    <row r="26" spans="1:10" x14ac:dyDescent="0.3">
      <c r="A26" s="1"/>
      <c r="B26" s="1"/>
      <c r="C26" s="1"/>
      <c r="D26" s="1"/>
    </row>
    <row r="27" spans="1:10" x14ac:dyDescent="0.3">
      <c r="A27" s="1"/>
      <c r="B27" s="1"/>
      <c r="C27" s="1"/>
      <c r="D27" s="1"/>
    </row>
    <row r="28" spans="1:10" x14ac:dyDescent="0.3">
      <c r="A28" s="1"/>
      <c r="B28" s="1"/>
      <c r="C28" s="1"/>
      <c r="D28" s="1"/>
    </row>
    <row r="29" spans="1:10" x14ac:dyDescent="0.3">
      <c r="A29" s="1"/>
      <c r="B29" s="1"/>
      <c r="C29" s="1"/>
      <c r="D29" s="1"/>
    </row>
    <row r="30" spans="1:10" x14ac:dyDescent="0.3">
      <c r="A30" s="1"/>
      <c r="B30" s="1"/>
      <c r="C30" s="1"/>
      <c r="D30" s="1"/>
    </row>
    <row r="31" spans="1:10" x14ac:dyDescent="0.3">
      <c r="A31" s="1"/>
      <c r="B31" s="1"/>
      <c r="C31" s="1"/>
      <c r="D31" s="1"/>
    </row>
    <row r="32" spans="1:10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</sheetData>
  <mergeCells count="3">
    <mergeCell ref="F1:J2"/>
    <mergeCell ref="P1:Q2"/>
    <mergeCell ref="L1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C23" sqref="C23"/>
    </sheetView>
  </sheetViews>
  <sheetFormatPr defaultRowHeight="14.4" x14ac:dyDescent="0.3"/>
  <cols>
    <col min="1" max="1" width="15.44140625" bestFit="1" customWidth="1"/>
    <col min="5" max="5" width="17.44140625" bestFit="1" customWidth="1"/>
    <col min="6" max="6" width="14.6640625" bestFit="1" customWidth="1"/>
    <col min="13" max="13" width="12.109375" bestFit="1" customWidth="1"/>
    <col min="15" max="15" width="11" bestFit="1" customWidth="1"/>
  </cols>
  <sheetData>
    <row r="1" spans="1:13" x14ac:dyDescent="0.3">
      <c r="A1" t="s">
        <v>0</v>
      </c>
      <c r="B1" t="s">
        <v>1</v>
      </c>
      <c r="C1" t="s">
        <v>2</v>
      </c>
      <c r="E1" s="50" t="s">
        <v>41</v>
      </c>
      <c r="F1" s="40"/>
      <c r="G1" s="40"/>
      <c r="H1" s="40"/>
      <c r="I1" s="40"/>
      <c r="J1" s="40"/>
      <c r="K1" s="40"/>
      <c r="L1" s="40"/>
      <c r="M1" s="41"/>
    </row>
    <row r="2" spans="1:13" x14ac:dyDescent="0.3">
      <c r="A2" t="s">
        <v>3</v>
      </c>
      <c r="B2">
        <v>1</v>
      </c>
      <c r="C2">
        <v>45000</v>
      </c>
      <c r="E2" s="42"/>
      <c r="F2" s="43"/>
      <c r="G2" s="43"/>
      <c r="H2" s="43"/>
      <c r="I2" s="43"/>
      <c r="J2" s="43"/>
      <c r="K2" s="43"/>
      <c r="L2" s="43"/>
      <c r="M2" s="44"/>
    </row>
    <row r="3" spans="1:13" ht="15" thickBot="1" x14ac:dyDescent="0.35">
      <c r="A3" t="s">
        <v>4</v>
      </c>
      <c r="B3">
        <v>2</v>
      </c>
      <c r="C3">
        <v>50000</v>
      </c>
      <c r="E3" s="51"/>
      <c r="F3" s="49"/>
      <c r="G3" s="49"/>
      <c r="H3" s="49"/>
      <c r="I3" s="49"/>
      <c r="J3" s="49"/>
      <c r="K3" s="49"/>
      <c r="L3" s="49"/>
      <c r="M3" s="52"/>
    </row>
    <row r="4" spans="1:13" x14ac:dyDescent="0.3">
      <c r="A4" t="s">
        <v>5</v>
      </c>
      <c r="B4">
        <v>3</v>
      </c>
      <c r="C4">
        <v>60000</v>
      </c>
      <c r="E4" s="5" t="s">
        <v>13</v>
      </c>
      <c r="F4" s="6"/>
      <c r="G4" s="6"/>
      <c r="H4" s="6"/>
      <c r="I4" s="6"/>
      <c r="J4" s="6"/>
      <c r="K4" s="6"/>
      <c r="L4" s="6"/>
      <c r="M4" s="7"/>
    </row>
    <row r="5" spans="1:13" ht="15" thickBot="1" x14ac:dyDescent="0.35">
      <c r="A5" t="s">
        <v>6</v>
      </c>
      <c r="B5">
        <v>4</v>
      </c>
      <c r="C5">
        <v>80000</v>
      </c>
      <c r="E5" s="5"/>
      <c r="F5" s="6"/>
      <c r="G5" s="6"/>
      <c r="H5" s="6"/>
      <c r="I5" s="6"/>
      <c r="J5" s="6"/>
      <c r="K5" s="6"/>
      <c r="L5" s="6"/>
      <c r="M5" s="7"/>
    </row>
    <row r="6" spans="1:13" x14ac:dyDescent="0.3">
      <c r="A6" t="s">
        <v>7</v>
      </c>
      <c r="B6">
        <v>5</v>
      </c>
      <c r="C6">
        <v>110000</v>
      </c>
      <c r="E6" s="8" t="s">
        <v>14</v>
      </c>
      <c r="F6" s="4"/>
      <c r="G6" s="6"/>
      <c r="H6" s="6"/>
      <c r="I6" s="6"/>
      <c r="J6" s="6"/>
      <c r="K6" s="6"/>
      <c r="L6" s="6"/>
      <c r="M6" s="7"/>
    </row>
    <row r="7" spans="1:13" x14ac:dyDescent="0.3">
      <c r="A7" t="s">
        <v>8</v>
      </c>
      <c r="B7">
        <v>6</v>
      </c>
      <c r="C7">
        <v>150000</v>
      </c>
      <c r="E7" s="9" t="s">
        <v>15</v>
      </c>
      <c r="F7" s="1">
        <v>0.81794940747761979</v>
      </c>
      <c r="G7" s="6"/>
      <c r="H7" s="6"/>
      <c r="I7" s="6"/>
      <c r="J7" s="6"/>
      <c r="K7" s="6"/>
      <c r="L7" s="6"/>
      <c r="M7" s="7"/>
    </row>
    <row r="8" spans="1:13" x14ac:dyDescent="0.3">
      <c r="A8" t="s">
        <v>9</v>
      </c>
      <c r="B8">
        <v>7</v>
      </c>
      <c r="C8">
        <v>200000</v>
      </c>
      <c r="E8" s="9" t="s">
        <v>16</v>
      </c>
      <c r="F8" s="1">
        <v>0.66904123319298936</v>
      </c>
      <c r="G8" s="6"/>
      <c r="H8" s="6"/>
      <c r="I8" s="6"/>
      <c r="J8" s="6"/>
      <c r="K8" s="6"/>
      <c r="L8" s="6"/>
      <c r="M8" s="7"/>
    </row>
    <row r="9" spans="1:13" x14ac:dyDescent="0.3">
      <c r="A9" t="s">
        <v>10</v>
      </c>
      <c r="B9">
        <v>8</v>
      </c>
      <c r="C9">
        <v>300000</v>
      </c>
      <c r="E9" s="9" t="s">
        <v>17</v>
      </c>
      <c r="F9" s="1">
        <v>0.62767138734211303</v>
      </c>
      <c r="G9" s="6"/>
      <c r="H9" s="6"/>
      <c r="I9" s="6"/>
      <c r="J9" s="6"/>
      <c r="K9" s="6"/>
      <c r="L9" s="6"/>
      <c r="M9" s="7"/>
    </row>
    <row r="10" spans="1:13" x14ac:dyDescent="0.3">
      <c r="A10" t="s">
        <v>11</v>
      </c>
      <c r="B10">
        <v>9</v>
      </c>
      <c r="C10">
        <v>500000</v>
      </c>
      <c r="E10" s="9" t="s">
        <v>18</v>
      </c>
      <c r="F10" s="1">
        <v>182674.15932432396</v>
      </c>
      <c r="G10" s="6"/>
      <c r="H10" s="6"/>
      <c r="I10" s="6"/>
      <c r="J10" s="6"/>
      <c r="K10" s="6"/>
      <c r="L10" s="6"/>
      <c r="M10" s="7"/>
    </row>
    <row r="11" spans="1:13" ht="15" thickBot="1" x14ac:dyDescent="0.35">
      <c r="A11" t="s">
        <v>12</v>
      </c>
      <c r="B11">
        <v>10</v>
      </c>
      <c r="C11">
        <v>1000000</v>
      </c>
      <c r="E11" s="10" t="s">
        <v>19</v>
      </c>
      <c r="F11" s="2">
        <v>10</v>
      </c>
      <c r="G11" s="6"/>
      <c r="H11" s="6"/>
      <c r="I11" s="6"/>
      <c r="J11" s="6"/>
      <c r="K11" s="6"/>
      <c r="L11" s="6"/>
      <c r="M11" s="7"/>
    </row>
    <row r="12" spans="1:13" x14ac:dyDescent="0.3">
      <c r="E12" s="5"/>
      <c r="F12" s="6"/>
      <c r="G12" s="6"/>
      <c r="H12" s="6"/>
      <c r="I12" s="6"/>
      <c r="J12" s="6"/>
      <c r="K12" s="6"/>
      <c r="L12" s="6"/>
      <c r="M12" s="7"/>
    </row>
    <row r="13" spans="1:13" ht="15" thickBot="1" x14ac:dyDescent="0.35">
      <c r="A13" s="20"/>
      <c r="B13" s="20"/>
      <c r="E13" s="5" t="s">
        <v>20</v>
      </c>
      <c r="F13" s="6"/>
      <c r="G13" s="6"/>
      <c r="H13" s="6"/>
      <c r="I13" s="6"/>
      <c r="J13" s="6"/>
      <c r="K13" s="6"/>
      <c r="L13" s="6"/>
      <c r="M13" s="7"/>
    </row>
    <row r="14" spans="1:13" x14ac:dyDescent="0.3">
      <c r="A14" s="1"/>
      <c r="B14" s="1"/>
      <c r="E14" s="11"/>
      <c r="F14" s="3" t="s">
        <v>25</v>
      </c>
      <c r="G14" s="3" t="s">
        <v>26</v>
      </c>
      <c r="H14" s="3" t="s">
        <v>27</v>
      </c>
      <c r="I14" s="3" t="s">
        <v>28</v>
      </c>
      <c r="J14" s="3" t="s">
        <v>29</v>
      </c>
      <c r="K14" s="6"/>
      <c r="L14" s="6"/>
      <c r="M14" s="7"/>
    </row>
    <row r="15" spans="1:13" x14ac:dyDescent="0.3">
      <c r="A15" s="1"/>
      <c r="B15" s="1"/>
      <c r="E15" s="9" t="s">
        <v>21</v>
      </c>
      <c r="F15" s="1">
        <v>1</v>
      </c>
      <c r="G15" s="1">
        <v>539663712121.21204</v>
      </c>
      <c r="H15" s="1">
        <v>539663712121.21204</v>
      </c>
      <c r="I15" s="1">
        <v>16.172195458611242</v>
      </c>
      <c r="J15" s="1">
        <v>3.8333183678230052E-3</v>
      </c>
      <c r="K15" s="6"/>
      <c r="L15" s="6"/>
      <c r="M15" s="7"/>
    </row>
    <row r="16" spans="1:13" x14ac:dyDescent="0.3">
      <c r="A16" s="1"/>
      <c r="B16" s="1"/>
      <c r="E16" s="9" t="s">
        <v>22</v>
      </c>
      <c r="F16" s="1">
        <v>8</v>
      </c>
      <c r="G16" s="1">
        <v>266958787878.78796</v>
      </c>
      <c r="H16" s="1">
        <v>33369848484.848495</v>
      </c>
      <c r="I16" s="1"/>
      <c r="J16" s="1"/>
      <c r="K16" s="6"/>
      <c r="L16" s="6"/>
      <c r="M16" s="7"/>
    </row>
    <row r="17" spans="1:13" ht="15" thickBot="1" x14ac:dyDescent="0.35">
      <c r="A17" s="1"/>
      <c r="B17" s="1"/>
      <c r="E17" s="10" t="s">
        <v>23</v>
      </c>
      <c r="F17" s="2">
        <v>9</v>
      </c>
      <c r="G17" s="2">
        <v>806622500000</v>
      </c>
      <c r="H17" s="2"/>
      <c r="I17" s="2"/>
      <c r="J17" s="2"/>
      <c r="K17" s="6"/>
      <c r="L17" s="6"/>
      <c r="M17" s="7"/>
    </row>
    <row r="18" spans="1:13" ht="15" thickBot="1" x14ac:dyDescent="0.35">
      <c r="A18" s="1"/>
      <c r="B18" s="1"/>
      <c r="E18" s="5"/>
      <c r="F18" s="6"/>
      <c r="G18" s="6"/>
      <c r="H18" s="6"/>
      <c r="I18" s="6"/>
      <c r="J18" s="6"/>
      <c r="K18" s="6"/>
      <c r="L18" s="6"/>
      <c r="M18" s="7"/>
    </row>
    <row r="19" spans="1:13" x14ac:dyDescent="0.3">
      <c r="A19" s="1"/>
      <c r="B19" s="1"/>
      <c r="E19" s="11"/>
      <c r="F19" s="33" t="s">
        <v>30</v>
      </c>
      <c r="G19" s="3" t="s">
        <v>18</v>
      </c>
      <c r="H19" s="3" t="s">
        <v>31</v>
      </c>
      <c r="I19" s="3" t="s">
        <v>32</v>
      </c>
      <c r="J19" s="3" t="s">
        <v>33</v>
      </c>
      <c r="K19" s="3" t="s">
        <v>34</v>
      </c>
      <c r="L19" s="3" t="s">
        <v>35</v>
      </c>
      <c r="M19" s="12" t="s">
        <v>36</v>
      </c>
    </row>
    <row r="20" spans="1:13" x14ac:dyDescent="0.3">
      <c r="A20" s="1"/>
      <c r="B20" s="1"/>
      <c r="E20" s="29" t="s">
        <v>24</v>
      </c>
      <c r="F20" s="30">
        <v>-195333.33333333337</v>
      </c>
      <c r="G20" s="1">
        <v>124790.20778729381</v>
      </c>
      <c r="H20" s="1">
        <v>-1.5652937581952027</v>
      </c>
      <c r="I20" s="1">
        <v>0.15614574137453302</v>
      </c>
      <c r="J20" s="1">
        <v>-483100.06852382014</v>
      </c>
      <c r="K20" s="1">
        <v>92433.401857153396</v>
      </c>
      <c r="L20" s="1">
        <v>-483100.06852382014</v>
      </c>
      <c r="M20" s="13">
        <v>92433.401857153396</v>
      </c>
    </row>
    <row r="21" spans="1:13" ht="15" thickBot="1" x14ac:dyDescent="0.35">
      <c r="A21" s="1"/>
      <c r="B21" s="1"/>
      <c r="E21" s="31" t="s">
        <v>1</v>
      </c>
      <c r="F21" s="32">
        <v>80878.787878787887</v>
      </c>
      <c r="G21" s="2">
        <v>20111.763024100041</v>
      </c>
      <c r="H21" s="2">
        <v>4.0214668292317475</v>
      </c>
      <c r="I21" s="2">
        <v>3.8333183678230021E-3</v>
      </c>
      <c r="J21" s="2">
        <v>34500.979178966925</v>
      </c>
      <c r="K21" s="2">
        <v>127256.59657860885</v>
      </c>
      <c r="L21" s="2">
        <v>34500.979178966925</v>
      </c>
      <c r="M21" s="14">
        <v>127256.59657860885</v>
      </c>
    </row>
    <row r="22" spans="1:13" x14ac:dyDescent="0.3">
      <c r="A22" s="1"/>
      <c r="B22" s="1"/>
      <c r="E22" s="5"/>
      <c r="F22" s="6"/>
      <c r="G22" s="6"/>
      <c r="H22" s="6"/>
      <c r="I22" s="6"/>
      <c r="J22" s="6"/>
      <c r="K22" s="6"/>
      <c r="L22" s="6"/>
      <c r="M22" s="7"/>
    </row>
    <row r="23" spans="1:13" x14ac:dyDescent="0.3">
      <c r="A23" s="1"/>
      <c r="B23" s="1"/>
      <c r="E23" s="5"/>
      <c r="F23" s="6"/>
      <c r="G23" s="6"/>
      <c r="H23" s="6"/>
      <c r="I23" s="6"/>
      <c r="J23" s="6"/>
      <c r="K23" s="6"/>
      <c r="L23" s="6"/>
      <c r="M23" s="7"/>
    </row>
    <row r="24" spans="1:13" x14ac:dyDescent="0.3">
      <c r="A24" s="1"/>
      <c r="B24" s="1"/>
      <c r="E24" s="5"/>
      <c r="F24" s="6"/>
      <c r="G24" s="6"/>
      <c r="H24" s="6"/>
      <c r="I24" s="6"/>
      <c r="J24" s="6"/>
      <c r="K24" s="6"/>
      <c r="L24" s="6"/>
      <c r="M24" s="7"/>
    </row>
    <row r="25" spans="1:13" x14ac:dyDescent="0.3">
      <c r="A25" s="1"/>
      <c r="B25" s="1"/>
      <c r="E25" s="5" t="s">
        <v>37</v>
      </c>
      <c r="F25" s="6"/>
      <c r="G25" s="6"/>
      <c r="H25" s="6"/>
      <c r="I25" s="6"/>
      <c r="J25" s="6"/>
      <c r="K25" s="6"/>
      <c r="L25" s="6"/>
      <c r="M25" s="7"/>
    </row>
    <row r="26" spans="1:13" ht="15" thickBot="1" x14ac:dyDescent="0.35">
      <c r="A26" s="1"/>
      <c r="B26" s="1"/>
      <c r="E26" s="5"/>
      <c r="F26" s="6"/>
      <c r="G26" s="6"/>
      <c r="H26" s="6"/>
      <c r="I26" s="6"/>
      <c r="J26" s="6"/>
      <c r="K26" s="6"/>
      <c r="L26" s="6"/>
      <c r="M26" s="7"/>
    </row>
    <row r="27" spans="1:13" x14ac:dyDescent="0.3">
      <c r="A27" s="1"/>
      <c r="B27" s="1"/>
      <c r="E27" s="11" t="s">
        <v>38</v>
      </c>
      <c r="F27" s="3" t="s">
        <v>39</v>
      </c>
      <c r="G27" s="3" t="s">
        <v>40</v>
      </c>
      <c r="H27" s="6"/>
      <c r="I27" s="6"/>
      <c r="J27" s="6"/>
      <c r="K27" s="6"/>
      <c r="L27" s="6"/>
      <c r="M27" s="7"/>
    </row>
    <row r="28" spans="1:13" x14ac:dyDescent="0.3">
      <c r="E28" s="9">
        <v>1</v>
      </c>
      <c r="F28" s="1">
        <v>-114454.54545454548</v>
      </c>
      <c r="G28" s="1">
        <v>159454.54545454547</v>
      </c>
      <c r="H28" s="6"/>
      <c r="I28" s="6"/>
      <c r="J28" s="6"/>
      <c r="K28" s="6"/>
      <c r="L28" s="6"/>
      <c r="M28" s="7"/>
    </row>
    <row r="29" spans="1:13" x14ac:dyDescent="0.3">
      <c r="E29" s="9">
        <v>2</v>
      </c>
      <c r="F29" s="1">
        <v>-33575.757575757598</v>
      </c>
      <c r="G29" s="1">
        <v>83575.757575757598</v>
      </c>
      <c r="H29" s="6"/>
      <c r="I29" s="6"/>
      <c r="J29" s="6"/>
      <c r="K29" s="6"/>
      <c r="L29" s="6"/>
      <c r="M29" s="7"/>
    </row>
    <row r="30" spans="1:13" x14ac:dyDescent="0.3">
      <c r="E30" s="9">
        <v>3</v>
      </c>
      <c r="F30" s="1">
        <v>47303.030303030275</v>
      </c>
      <c r="G30" s="1">
        <v>12696.969696969725</v>
      </c>
      <c r="H30" s="6"/>
      <c r="I30" s="6"/>
      <c r="J30" s="6"/>
      <c r="K30" s="6"/>
      <c r="L30" s="6"/>
      <c r="M30" s="7"/>
    </row>
    <row r="31" spans="1:13" x14ac:dyDescent="0.3">
      <c r="E31" s="9">
        <v>4</v>
      </c>
      <c r="F31" s="1">
        <v>128181.81818181818</v>
      </c>
      <c r="G31" s="1">
        <v>-48181.818181818177</v>
      </c>
      <c r="H31" s="6"/>
      <c r="I31" s="6"/>
      <c r="J31" s="6"/>
      <c r="K31" s="6"/>
      <c r="L31" s="6"/>
      <c r="M31" s="7"/>
    </row>
    <row r="32" spans="1:13" x14ac:dyDescent="0.3">
      <c r="E32" s="9">
        <v>5</v>
      </c>
      <c r="F32" s="1">
        <v>209060.60606060608</v>
      </c>
      <c r="G32" s="1">
        <v>-99060.606060606078</v>
      </c>
      <c r="H32" s="6"/>
      <c r="I32" s="6"/>
      <c r="J32" s="6"/>
      <c r="K32" s="6"/>
      <c r="L32" s="6"/>
      <c r="M32" s="7"/>
    </row>
    <row r="33" spans="5:13" x14ac:dyDescent="0.3">
      <c r="E33" s="9">
        <v>6</v>
      </c>
      <c r="F33" s="1">
        <v>289939.39393939392</v>
      </c>
      <c r="G33" s="1">
        <v>-139939.39393939392</v>
      </c>
      <c r="H33" s="6"/>
      <c r="I33" s="6"/>
      <c r="J33" s="6"/>
      <c r="K33" s="6"/>
      <c r="L33" s="6"/>
      <c r="M33" s="7"/>
    </row>
    <row r="34" spans="5:13" x14ac:dyDescent="0.3">
      <c r="E34" s="9">
        <v>7</v>
      </c>
      <c r="F34" s="1">
        <v>370818.18181818188</v>
      </c>
      <c r="G34" s="1">
        <v>-170818.18181818188</v>
      </c>
      <c r="H34" s="6"/>
      <c r="I34" s="6"/>
      <c r="J34" s="6"/>
      <c r="K34" s="6"/>
      <c r="L34" s="6"/>
      <c r="M34" s="7"/>
    </row>
    <row r="35" spans="5:13" x14ac:dyDescent="0.3">
      <c r="E35" s="9">
        <v>8</v>
      </c>
      <c r="F35" s="1">
        <v>451696.96969696973</v>
      </c>
      <c r="G35" s="1">
        <v>-151696.96969696973</v>
      </c>
      <c r="H35" s="6"/>
      <c r="I35" s="6"/>
      <c r="J35" s="6"/>
      <c r="K35" s="6"/>
      <c r="L35" s="6"/>
      <c r="M35" s="7"/>
    </row>
    <row r="36" spans="5:13" x14ac:dyDescent="0.3">
      <c r="E36" s="9">
        <v>9</v>
      </c>
      <c r="F36" s="1">
        <v>532575.75757575757</v>
      </c>
      <c r="G36" s="1">
        <v>-32575.757575757569</v>
      </c>
      <c r="H36" s="6"/>
      <c r="I36" s="6"/>
      <c r="J36" s="6"/>
      <c r="K36" s="6"/>
      <c r="L36" s="6"/>
      <c r="M36" s="7"/>
    </row>
    <row r="37" spans="5:13" ht="15" thickBot="1" x14ac:dyDescent="0.35">
      <c r="E37" s="10">
        <v>10</v>
      </c>
      <c r="F37" s="2">
        <v>613454.54545454553</v>
      </c>
      <c r="G37" s="2">
        <v>386545.45454545447</v>
      </c>
      <c r="H37" s="15"/>
      <c r="I37" s="15"/>
      <c r="J37" s="15"/>
      <c r="K37" s="15"/>
      <c r="L37" s="15"/>
      <c r="M37" s="16"/>
    </row>
  </sheetData>
  <mergeCells count="1">
    <mergeCell ref="E1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9" sqref="C9"/>
    </sheetView>
  </sheetViews>
  <sheetFormatPr defaultRowHeight="14.4" x14ac:dyDescent="0.3"/>
  <cols>
    <col min="7" max="7" width="17.44140625" bestFit="1" customWidth="1"/>
    <col min="8" max="8" width="14.6640625" bestFit="1" customWidth="1"/>
    <col min="15" max="15" width="12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G1" s="50" t="s">
        <v>46</v>
      </c>
      <c r="H1" s="40"/>
      <c r="I1" s="40"/>
      <c r="J1" s="40"/>
      <c r="K1" s="40"/>
      <c r="L1" s="40"/>
      <c r="M1" s="40"/>
      <c r="N1" s="40"/>
      <c r="O1" s="41"/>
    </row>
    <row r="2" spans="1:15" x14ac:dyDescent="0.3">
      <c r="A2" t="s">
        <v>3</v>
      </c>
      <c r="B2">
        <v>1</v>
      </c>
      <c r="C2">
        <v>45000</v>
      </c>
      <c r="G2" s="42"/>
      <c r="H2" s="43"/>
      <c r="I2" s="43"/>
      <c r="J2" s="43"/>
      <c r="K2" s="43"/>
      <c r="L2" s="43"/>
      <c r="M2" s="43"/>
      <c r="N2" s="43"/>
      <c r="O2" s="44"/>
    </row>
    <row r="3" spans="1:15" ht="15" thickBot="1" x14ac:dyDescent="0.35">
      <c r="A3" t="s">
        <v>4</v>
      </c>
      <c r="B3">
        <v>2</v>
      </c>
      <c r="C3">
        <v>50000</v>
      </c>
      <c r="G3" s="51"/>
      <c r="H3" s="49"/>
      <c r="I3" s="49"/>
      <c r="J3" s="49"/>
      <c r="K3" s="49"/>
      <c r="L3" s="49"/>
      <c r="M3" s="49"/>
      <c r="N3" s="49"/>
      <c r="O3" s="52"/>
    </row>
    <row r="4" spans="1:15" x14ac:dyDescent="0.3">
      <c r="A4" t="s">
        <v>5</v>
      </c>
      <c r="B4">
        <v>3</v>
      </c>
      <c r="C4">
        <v>60000</v>
      </c>
      <c r="G4" s="17" t="s">
        <v>13</v>
      </c>
      <c r="H4" s="18"/>
      <c r="I4" s="18"/>
      <c r="J4" s="18"/>
      <c r="K4" s="18"/>
      <c r="L4" s="18"/>
      <c r="M4" s="18"/>
      <c r="N4" s="18"/>
      <c r="O4" s="19"/>
    </row>
    <row r="5" spans="1:15" ht="15" thickBot="1" x14ac:dyDescent="0.35">
      <c r="A5" t="s">
        <v>6</v>
      </c>
      <c r="B5">
        <v>4</v>
      </c>
      <c r="C5">
        <v>80000</v>
      </c>
      <c r="G5" s="5"/>
      <c r="H5" s="6"/>
      <c r="I5" s="6"/>
      <c r="J5" s="6"/>
      <c r="K5" s="6"/>
      <c r="L5" s="6"/>
      <c r="M5" s="6"/>
      <c r="N5" s="6"/>
      <c r="O5" s="7"/>
    </row>
    <row r="6" spans="1:15" x14ac:dyDescent="0.3">
      <c r="A6" t="s">
        <v>7</v>
      </c>
      <c r="B6">
        <v>5</v>
      </c>
      <c r="C6">
        <v>110000</v>
      </c>
      <c r="G6" s="8" t="s">
        <v>14</v>
      </c>
      <c r="H6" s="4"/>
      <c r="I6" s="6"/>
      <c r="J6" s="6"/>
      <c r="K6" s="6"/>
      <c r="L6" s="6"/>
      <c r="M6" s="6"/>
      <c r="N6" s="6"/>
      <c r="O6" s="7"/>
    </row>
    <row r="7" spans="1:15" x14ac:dyDescent="0.3">
      <c r="A7" t="s">
        <v>8</v>
      </c>
      <c r="B7">
        <v>6</v>
      </c>
      <c r="C7">
        <v>150000</v>
      </c>
      <c r="G7" s="9" t="s">
        <v>15</v>
      </c>
      <c r="H7" s="1">
        <v>0.99869529345574726</v>
      </c>
      <c r="I7" s="6"/>
      <c r="J7" s="6"/>
      <c r="K7" s="6"/>
      <c r="L7" s="6"/>
      <c r="M7" s="6"/>
      <c r="N7" s="6"/>
      <c r="O7" s="7"/>
    </row>
    <row r="8" spans="1:15" x14ac:dyDescent="0.3">
      <c r="A8" t="s">
        <v>9</v>
      </c>
      <c r="B8">
        <v>7</v>
      </c>
      <c r="C8">
        <v>200000</v>
      </c>
      <c r="G8" s="9" t="s">
        <v>16</v>
      </c>
      <c r="H8" s="1">
        <v>0.99739228917066114</v>
      </c>
      <c r="I8" s="6"/>
      <c r="J8" s="6"/>
      <c r="K8" s="6"/>
      <c r="L8" s="6"/>
      <c r="M8" s="6"/>
      <c r="N8" s="6"/>
      <c r="O8" s="7"/>
    </row>
    <row r="9" spans="1:15" x14ac:dyDescent="0.3">
      <c r="A9" t="s">
        <v>10</v>
      </c>
      <c r="B9">
        <v>8</v>
      </c>
      <c r="C9">
        <v>300000</v>
      </c>
      <c r="G9" s="9" t="s">
        <v>17</v>
      </c>
      <c r="H9" s="1">
        <v>0.99530612050719003</v>
      </c>
      <c r="I9" s="6"/>
      <c r="J9" s="6"/>
      <c r="K9" s="6"/>
      <c r="L9" s="6"/>
      <c r="M9" s="6"/>
      <c r="N9" s="6"/>
      <c r="O9" s="7"/>
    </row>
    <row r="10" spans="1:15" x14ac:dyDescent="0.3">
      <c r="A10" t="s">
        <v>11</v>
      </c>
      <c r="B10">
        <v>9</v>
      </c>
      <c r="C10">
        <v>500000</v>
      </c>
      <c r="G10" s="9" t="s">
        <v>18</v>
      </c>
      <c r="H10" s="1">
        <v>20510.671507477804</v>
      </c>
      <c r="I10" s="6"/>
      <c r="J10" s="6"/>
      <c r="K10" s="6"/>
      <c r="L10" s="6"/>
      <c r="M10" s="6"/>
      <c r="N10" s="6"/>
      <c r="O10" s="7"/>
    </row>
    <row r="11" spans="1:15" ht="15" thickBot="1" x14ac:dyDescent="0.35">
      <c r="A11" t="s">
        <v>12</v>
      </c>
      <c r="B11">
        <v>10</v>
      </c>
      <c r="C11">
        <v>1000000</v>
      </c>
      <c r="G11" s="10" t="s">
        <v>19</v>
      </c>
      <c r="H11" s="2">
        <v>10</v>
      </c>
      <c r="I11" s="6"/>
      <c r="J11" s="6"/>
      <c r="K11" s="6"/>
      <c r="L11" s="6"/>
      <c r="M11" s="6"/>
      <c r="N11" s="6"/>
      <c r="O11" s="7"/>
    </row>
    <row r="12" spans="1:15" x14ac:dyDescent="0.3">
      <c r="G12" s="5"/>
      <c r="H12" s="6"/>
      <c r="I12" s="6"/>
      <c r="J12" s="6"/>
      <c r="K12" s="6"/>
      <c r="L12" s="6"/>
      <c r="M12" s="6"/>
      <c r="N12" s="6"/>
      <c r="O12" s="7"/>
    </row>
    <row r="13" spans="1:15" ht="15" thickBot="1" x14ac:dyDescent="0.35">
      <c r="G13" s="5" t="s">
        <v>20</v>
      </c>
      <c r="H13" s="6"/>
      <c r="I13" s="6"/>
      <c r="J13" s="6"/>
      <c r="K13" s="6"/>
      <c r="L13" s="6"/>
      <c r="M13" s="6"/>
      <c r="N13" s="6"/>
      <c r="O13" s="7"/>
    </row>
    <row r="14" spans="1:15" x14ac:dyDescent="0.3">
      <c r="A14" t="s">
        <v>42</v>
      </c>
      <c r="B14" t="s">
        <v>43</v>
      </c>
      <c r="C14" t="s">
        <v>44</v>
      </c>
      <c r="D14" t="s">
        <v>45</v>
      </c>
      <c r="E14" t="s">
        <v>2</v>
      </c>
      <c r="G14" s="11"/>
      <c r="H14" s="3" t="s">
        <v>25</v>
      </c>
      <c r="I14" s="3" t="s">
        <v>26</v>
      </c>
      <c r="J14" s="3" t="s">
        <v>27</v>
      </c>
      <c r="K14" s="3" t="s">
        <v>28</v>
      </c>
      <c r="L14" s="3" t="s">
        <v>29</v>
      </c>
      <c r="M14" s="6"/>
      <c r="N14" s="6"/>
      <c r="O14" s="7"/>
    </row>
    <row r="15" spans="1:15" x14ac:dyDescent="0.3">
      <c r="A15">
        <v>1</v>
      </c>
      <c r="B15">
        <f>A15*A15</f>
        <v>1</v>
      </c>
      <c r="C15">
        <f>A15^3</f>
        <v>1</v>
      </c>
      <c r="D15">
        <f>A15^4</f>
        <v>1</v>
      </c>
      <c r="E15">
        <v>45000</v>
      </c>
      <c r="G15" s="9" t="s">
        <v>21</v>
      </c>
      <c r="H15" s="1">
        <v>4</v>
      </c>
      <c r="I15" s="1">
        <v>804519061771.56165</v>
      </c>
      <c r="J15" s="1">
        <v>201129765442.89041</v>
      </c>
      <c r="K15" s="1">
        <v>478.09762778776388</v>
      </c>
      <c r="L15" s="1">
        <v>1.2131288402379746E-6</v>
      </c>
      <c r="M15" s="6"/>
      <c r="N15" s="6"/>
      <c r="O15" s="7"/>
    </row>
    <row r="16" spans="1:15" x14ac:dyDescent="0.3">
      <c r="A16">
        <v>2</v>
      </c>
      <c r="B16">
        <f t="shared" ref="B16:B24" si="0">A16*A16</f>
        <v>4</v>
      </c>
      <c r="C16">
        <f t="shared" ref="C16:C24" si="1">A16^3</f>
        <v>8</v>
      </c>
      <c r="D16">
        <f t="shared" ref="D16:D24" si="2">A16^4</f>
        <v>16</v>
      </c>
      <c r="E16">
        <v>50000</v>
      </c>
      <c r="G16" s="9" t="s">
        <v>22</v>
      </c>
      <c r="H16" s="1">
        <v>5</v>
      </c>
      <c r="I16" s="1">
        <v>2103438228.4383087</v>
      </c>
      <c r="J16" s="1">
        <v>420687645.68766177</v>
      </c>
      <c r="K16" s="1"/>
      <c r="L16" s="1"/>
      <c r="M16" s="6"/>
      <c r="N16" s="6"/>
      <c r="O16" s="7"/>
    </row>
    <row r="17" spans="1:15" ht="15" thickBot="1" x14ac:dyDescent="0.35">
      <c r="A17">
        <v>3</v>
      </c>
      <c r="B17">
        <f t="shared" si="0"/>
        <v>9</v>
      </c>
      <c r="C17">
        <f t="shared" si="1"/>
        <v>27</v>
      </c>
      <c r="D17">
        <f t="shared" si="2"/>
        <v>81</v>
      </c>
      <c r="E17">
        <v>60000</v>
      </c>
      <c r="G17" s="10" t="s">
        <v>23</v>
      </c>
      <c r="H17" s="2">
        <v>9</v>
      </c>
      <c r="I17" s="2">
        <v>806622500000</v>
      </c>
      <c r="J17" s="2"/>
      <c r="K17" s="2"/>
      <c r="L17" s="2"/>
      <c r="M17" s="6"/>
      <c r="N17" s="6"/>
      <c r="O17" s="7"/>
    </row>
    <row r="18" spans="1:15" ht="15" thickBot="1" x14ac:dyDescent="0.35">
      <c r="A18">
        <v>4</v>
      </c>
      <c r="B18">
        <f t="shared" si="0"/>
        <v>16</v>
      </c>
      <c r="C18">
        <f t="shared" si="1"/>
        <v>64</v>
      </c>
      <c r="D18">
        <f t="shared" si="2"/>
        <v>256</v>
      </c>
      <c r="E18">
        <v>80000</v>
      </c>
      <c r="G18" s="5"/>
      <c r="H18" s="6"/>
      <c r="I18" s="6"/>
      <c r="J18" s="6"/>
      <c r="K18" s="6"/>
      <c r="L18" s="6"/>
      <c r="M18" s="6"/>
      <c r="N18" s="6"/>
      <c r="O18" s="7"/>
    </row>
    <row r="19" spans="1:15" x14ac:dyDescent="0.3">
      <c r="A19">
        <v>5</v>
      </c>
      <c r="B19">
        <f t="shared" si="0"/>
        <v>25</v>
      </c>
      <c r="C19">
        <f t="shared" si="1"/>
        <v>125</v>
      </c>
      <c r="D19">
        <f t="shared" si="2"/>
        <v>625</v>
      </c>
      <c r="E19">
        <v>110000</v>
      </c>
      <c r="G19" s="34"/>
      <c r="H19" s="33" t="s">
        <v>30</v>
      </c>
      <c r="I19" s="3" t="s">
        <v>18</v>
      </c>
      <c r="J19" s="3" t="s">
        <v>31</v>
      </c>
      <c r="K19" s="3" t="s">
        <v>32</v>
      </c>
      <c r="L19" s="3" t="s">
        <v>33</v>
      </c>
      <c r="M19" s="3" t="s">
        <v>34</v>
      </c>
      <c r="N19" s="3" t="s">
        <v>35</v>
      </c>
      <c r="O19" s="12" t="s">
        <v>36</v>
      </c>
    </row>
    <row r="20" spans="1:15" x14ac:dyDescent="0.3">
      <c r="A20">
        <v>6</v>
      </c>
      <c r="B20">
        <f t="shared" si="0"/>
        <v>36</v>
      </c>
      <c r="C20">
        <f t="shared" si="1"/>
        <v>216</v>
      </c>
      <c r="D20">
        <f t="shared" si="2"/>
        <v>1296</v>
      </c>
      <c r="E20">
        <v>150000</v>
      </c>
      <c r="G20" s="29" t="s">
        <v>24</v>
      </c>
      <c r="H20" s="30">
        <v>184166.66666665906</v>
      </c>
      <c r="I20" s="1">
        <v>67768.036704317215</v>
      </c>
      <c r="J20" s="1">
        <v>2.7176036908108712</v>
      </c>
      <c r="K20" s="1">
        <v>4.1894462771263158E-2</v>
      </c>
      <c r="L20" s="1">
        <v>9963.3824778061535</v>
      </c>
      <c r="M20" s="1">
        <v>358369.95085551194</v>
      </c>
      <c r="N20" s="1">
        <v>9963.3824778061535</v>
      </c>
      <c r="O20" s="13">
        <v>358369.95085551194</v>
      </c>
    </row>
    <row r="21" spans="1:15" x14ac:dyDescent="0.3">
      <c r="A21">
        <v>7</v>
      </c>
      <c r="B21">
        <f t="shared" si="0"/>
        <v>49</v>
      </c>
      <c r="C21">
        <f t="shared" si="1"/>
        <v>343</v>
      </c>
      <c r="D21">
        <f t="shared" si="2"/>
        <v>2401</v>
      </c>
      <c r="E21">
        <v>200000</v>
      </c>
      <c r="G21" s="29" t="s">
        <v>42</v>
      </c>
      <c r="H21" s="30">
        <v>-211002.33100232159</v>
      </c>
      <c r="I21" s="1">
        <v>76382.166832509887</v>
      </c>
      <c r="J21" s="1">
        <v>-2.7624554232011453</v>
      </c>
      <c r="K21" s="1">
        <v>3.97188547359624E-2</v>
      </c>
      <c r="L21" s="1">
        <v>-407348.94162851409</v>
      </c>
      <c r="M21" s="1">
        <v>-14655.720376129058</v>
      </c>
      <c r="N21" s="1">
        <v>-407348.94162851409</v>
      </c>
      <c r="O21" s="13">
        <v>-14655.720376129058</v>
      </c>
    </row>
    <row r="22" spans="1:15" x14ac:dyDescent="0.3">
      <c r="A22">
        <v>8</v>
      </c>
      <c r="B22">
        <f t="shared" si="0"/>
        <v>64</v>
      </c>
      <c r="C22">
        <f t="shared" si="1"/>
        <v>512</v>
      </c>
      <c r="D22">
        <f t="shared" si="2"/>
        <v>4096</v>
      </c>
      <c r="E22">
        <v>300000</v>
      </c>
      <c r="G22" s="29" t="s">
        <v>43</v>
      </c>
      <c r="H22" s="30">
        <v>94765.442890439677</v>
      </c>
      <c r="I22" s="1">
        <v>26454.172740564147</v>
      </c>
      <c r="J22" s="1">
        <v>3.582249341901695</v>
      </c>
      <c r="K22" s="1">
        <v>1.5837168497395627E-2</v>
      </c>
      <c r="L22" s="1">
        <v>26762.826966760127</v>
      </c>
      <c r="M22" s="1">
        <v>162768.05881411923</v>
      </c>
      <c r="N22" s="1">
        <v>26762.826966760127</v>
      </c>
      <c r="O22" s="13">
        <v>162768.05881411923</v>
      </c>
    </row>
    <row r="23" spans="1:15" x14ac:dyDescent="0.3">
      <c r="A23">
        <v>9</v>
      </c>
      <c r="B23">
        <f t="shared" si="0"/>
        <v>81</v>
      </c>
      <c r="C23">
        <f t="shared" si="1"/>
        <v>729</v>
      </c>
      <c r="D23">
        <f t="shared" si="2"/>
        <v>6561</v>
      </c>
      <c r="E23">
        <v>500000</v>
      </c>
      <c r="G23" s="29" t="s">
        <v>44</v>
      </c>
      <c r="H23" s="30">
        <v>-15463.286713286298</v>
      </c>
      <c r="I23" s="1">
        <v>3534.9886303393109</v>
      </c>
      <c r="J23" s="1">
        <v>-4.3743526020342625</v>
      </c>
      <c r="K23" s="1">
        <v>7.1926126488972217E-3</v>
      </c>
      <c r="L23" s="1">
        <v>-24550.264275617425</v>
      </c>
      <c r="M23" s="1">
        <v>-6376.3091509551687</v>
      </c>
      <c r="N23" s="1">
        <v>-24550.264275617425</v>
      </c>
      <c r="O23" s="13">
        <v>-6376.3091509551687</v>
      </c>
    </row>
    <row r="24" spans="1:15" ht="15" thickBot="1" x14ac:dyDescent="0.35">
      <c r="A24">
        <v>10</v>
      </c>
      <c r="B24">
        <f t="shared" si="0"/>
        <v>100</v>
      </c>
      <c r="C24">
        <f t="shared" si="1"/>
        <v>1000</v>
      </c>
      <c r="D24">
        <f t="shared" si="2"/>
        <v>10000</v>
      </c>
      <c r="E24">
        <v>1000000</v>
      </c>
      <c r="G24" s="31" t="s">
        <v>45</v>
      </c>
      <c r="H24" s="32">
        <v>890.15151515149694</v>
      </c>
      <c r="I24" s="2">
        <v>159.803254908068</v>
      </c>
      <c r="J24" s="2">
        <v>5.5702965228310619</v>
      </c>
      <c r="K24" s="2">
        <v>2.5676632915938389E-3</v>
      </c>
      <c r="L24" s="2">
        <v>479.36417080925753</v>
      </c>
      <c r="M24" s="2">
        <v>1300.9388594937363</v>
      </c>
      <c r="N24" s="2">
        <v>479.36417080925753</v>
      </c>
      <c r="O24" s="14">
        <v>1300.9388594937363</v>
      </c>
    </row>
    <row r="25" spans="1:15" x14ac:dyDescent="0.3">
      <c r="G25" s="5"/>
      <c r="H25" s="6"/>
      <c r="I25" s="6"/>
      <c r="J25" s="6"/>
      <c r="K25" s="6"/>
      <c r="L25" s="6"/>
      <c r="M25" s="6"/>
      <c r="N25" s="6"/>
      <c r="O25" s="7"/>
    </row>
    <row r="26" spans="1:15" x14ac:dyDescent="0.3">
      <c r="G26" s="5"/>
      <c r="H26" s="6"/>
      <c r="I26" s="6"/>
      <c r="J26" s="6"/>
      <c r="K26" s="6"/>
      <c r="L26" s="6"/>
      <c r="M26" s="6"/>
      <c r="N26" s="6"/>
      <c r="O26" s="7"/>
    </row>
    <row r="27" spans="1:15" x14ac:dyDescent="0.3">
      <c r="G27" s="5"/>
      <c r="H27" s="6"/>
      <c r="I27" s="6"/>
      <c r="J27" s="6"/>
      <c r="K27" s="6"/>
      <c r="L27" s="6"/>
      <c r="M27" s="6"/>
      <c r="N27" s="6"/>
      <c r="O27" s="7"/>
    </row>
    <row r="28" spans="1:15" x14ac:dyDescent="0.3">
      <c r="G28" s="5" t="s">
        <v>37</v>
      </c>
      <c r="H28" s="6"/>
      <c r="I28" s="6"/>
      <c r="J28" s="6"/>
      <c r="K28" s="6"/>
      <c r="L28" s="6"/>
      <c r="M28" s="6"/>
      <c r="N28" s="6"/>
      <c r="O28" s="7"/>
    </row>
    <row r="29" spans="1:15" ht="15" thickBot="1" x14ac:dyDescent="0.35">
      <c r="G29" s="5"/>
      <c r="H29" s="6"/>
      <c r="I29" s="6"/>
      <c r="J29" s="6"/>
      <c r="K29" s="6"/>
      <c r="L29" s="6"/>
      <c r="M29" s="6"/>
      <c r="N29" s="6"/>
      <c r="O29" s="7"/>
    </row>
    <row r="30" spans="1:15" x14ac:dyDescent="0.3">
      <c r="G30" s="11" t="s">
        <v>38</v>
      </c>
      <c r="H30" s="3" t="s">
        <v>39</v>
      </c>
      <c r="I30" s="3" t="s">
        <v>40</v>
      </c>
      <c r="J30" s="6"/>
      <c r="K30" s="6"/>
      <c r="L30" s="6"/>
      <c r="M30" s="6"/>
      <c r="N30" s="6"/>
      <c r="O30" s="7"/>
    </row>
    <row r="31" spans="1:15" x14ac:dyDescent="0.3">
      <c r="G31" s="9">
        <v>1</v>
      </c>
      <c r="H31" s="1">
        <v>53356.643356642351</v>
      </c>
      <c r="I31" s="1">
        <v>-8356.6433566423511</v>
      </c>
      <c r="J31" s="6"/>
      <c r="K31" s="6"/>
      <c r="L31" s="6"/>
      <c r="M31" s="6"/>
      <c r="N31" s="6"/>
      <c r="O31" s="7"/>
    </row>
    <row r="32" spans="1:15" x14ac:dyDescent="0.3">
      <c r="G32" s="9">
        <v>2</v>
      </c>
      <c r="H32" s="1">
        <v>31759.906759908161</v>
      </c>
      <c r="I32" s="1">
        <v>18240.093240091839</v>
      </c>
      <c r="J32" s="6"/>
      <c r="K32" s="6"/>
      <c r="L32" s="6"/>
      <c r="M32" s="6"/>
      <c r="N32" s="6"/>
      <c r="O32" s="7"/>
    </row>
    <row r="33" spans="7:15" x14ac:dyDescent="0.3">
      <c r="G33" s="9">
        <v>3</v>
      </c>
      <c r="H33" s="1">
        <v>58642.191142192576</v>
      </c>
      <c r="I33" s="1">
        <v>1357.8088578074239</v>
      </c>
      <c r="J33" s="6"/>
      <c r="K33" s="6"/>
      <c r="L33" s="6"/>
      <c r="M33" s="6"/>
      <c r="N33" s="6"/>
      <c r="O33" s="7"/>
    </row>
    <row r="34" spans="7:15" x14ac:dyDescent="0.3">
      <c r="G34" s="9">
        <v>4</v>
      </c>
      <c r="H34" s="1">
        <v>94632.867132867716</v>
      </c>
      <c r="I34" s="1">
        <v>-14632.867132867716</v>
      </c>
      <c r="J34" s="6"/>
      <c r="K34" s="6"/>
      <c r="L34" s="6"/>
      <c r="M34" s="6"/>
      <c r="N34" s="6"/>
      <c r="O34" s="7"/>
    </row>
    <row r="35" spans="7:15" x14ac:dyDescent="0.3">
      <c r="G35" s="9">
        <v>5</v>
      </c>
      <c r="H35" s="1">
        <v>121724.9417249416</v>
      </c>
      <c r="I35" s="1">
        <v>-11724.9417249416</v>
      </c>
      <c r="J35" s="6"/>
      <c r="K35" s="6"/>
      <c r="L35" s="6"/>
      <c r="M35" s="6"/>
      <c r="N35" s="6"/>
      <c r="O35" s="7"/>
    </row>
    <row r="36" spans="7:15" x14ac:dyDescent="0.3">
      <c r="G36" s="9">
        <v>6</v>
      </c>
      <c r="H36" s="1">
        <v>143275.05827505747</v>
      </c>
      <c r="I36" s="1">
        <v>6724.9417249425314</v>
      </c>
      <c r="J36" s="6"/>
      <c r="K36" s="6"/>
      <c r="L36" s="6"/>
      <c r="M36" s="6"/>
      <c r="N36" s="6"/>
      <c r="O36" s="7"/>
    </row>
    <row r="37" spans="7:15" x14ac:dyDescent="0.3">
      <c r="G37" s="9">
        <v>7</v>
      </c>
      <c r="H37" s="1">
        <v>184003.49650349654</v>
      </c>
      <c r="I37" s="1">
        <v>15996.503496503457</v>
      </c>
      <c r="J37" s="6"/>
      <c r="K37" s="6"/>
      <c r="L37" s="6"/>
      <c r="M37" s="6"/>
      <c r="N37" s="6"/>
      <c r="O37" s="7"/>
    </row>
    <row r="38" spans="7:15" x14ac:dyDescent="0.3">
      <c r="G38" s="9">
        <v>8</v>
      </c>
      <c r="H38" s="1">
        <v>289994.17249417258</v>
      </c>
      <c r="I38" s="1">
        <v>10005.827505827416</v>
      </c>
      <c r="J38" s="6"/>
      <c r="K38" s="6"/>
      <c r="L38" s="6"/>
      <c r="M38" s="6"/>
      <c r="N38" s="6"/>
      <c r="O38" s="7"/>
    </row>
    <row r="39" spans="7:15" x14ac:dyDescent="0.3">
      <c r="G39" s="9">
        <v>9</v>
      </c>
      <c r="H39" s="1">
        <v>528694.63869464025</v>
      </c>
      <c r="I39" s="1">
        <v>-28694.638694640249</v>
      </c>
      <c r="J39" s="6"/>
      <c r="K39" s="6"/>
      <c r="L39" s="6"/>
      <c r="M39" s="6"/>
      <c r="N39" s="6"/>
      <c r="O39" s="7"/>
    </row>
    <row r="40" spans="7:15" ht="15" thickBot="1" x14ac:dyDescent="0.35">
      <c r="G40" s="10">
        <v>10</v>
      </c>
      <c r="H40" s="2">
        <v>988916.08391608391</v>
      </c>
      <c r="I40" s="2">
        <v>11083.91608391609</v>
      </c>
      <c r="J40" s="15"/>
      <c r="K40" s="15"/>
      <c r="L40" s="15"/>
      <c r="M40" s="15"/>
      <c r="N40" s="15"/>
      <c r="O40" s="16"/>
    </row>
  </sheetData>
  <mergeCells count="1">
    <mergeCell ref="G1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Position_Salaries</vt:lpstr>
      <vt:lpstr>linear regression</vt:lpstr>
      <vt:lpstr>polynomial 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modified xsi:type="dcterms:W3CDTF">2022-12-03T04:17:54Z</dcterms:modified>
</cp:coreProperties>
</file>